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NET\Documents\Jan-Work\Guernsey\April 2016\"/>
    </mc:Choice>
  </mc:AlternateContent>
  <bookViews>
    <workbookView xWindow="0" yWindow="0" windowWidth="21600" windowHeight="9135"/>
  </bookViews>
  <sheets>
    <sheet name="Sheet2" sheetId="2" r:id="rId1"/>
  </sheets>
  <externalReferences>
    <externalReference r:id="rId2"/>
  </externalReferences>
  <definedNames>
    <definedName name="_xlnm.Print_Titles" localSheetId="0">Sheet2!$1:$1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238" i="2" l="1"/>
  <c r="R238" i="2"/>
  <c r="P238" i="2"/>
  <c r="O238" i="2"/>
  <c r="N238" i="2"/>
  <c r="M238" i="2"/>
  <c r="L238" i="2"/>
  <c r="K238" i="2"/>
  <c r="J238" i="2"/>
  <c r="I238" i="2"/>
  <c r="H238" i="2"/>
  <c r="G238" i="2"/>
  <c r="F238" i="2"/>
  <c r="E238" i="2"/>
  <c r="D238" i="2"/>
  <c r="C238" i="2"/>
  <c r="S237" i="2"/>
  <c r="R237" i="2"/>
  <c r="P237" i="2"/>
  <c r="O237" i="2"/>
  <c r="N237" i="2"/>
  <c r="M237" i="2"/>
  <c r="L237" i="2"/>
  <c r="K237" i="2"/>
  <c r="J237" i="2"/>
  <c r="I237" i="2"/>
  <c r="H237" i="2"/>
  <c r="G237" i="2"/>
  <c r="F237" i="2"/>
  <c r="E237" i="2"/>
  <c r="D237" i="2"/>
  <c r="C237" i="2"/>
  <c r="S236" i="2"/>
  <c r="R236" i="2"/>
  <c r="Q236" i="2"/>
  <c r="P236" i="2"/>
  <c r="O236" i="2"/>
  <c r="N236" i="2"/>
  <c r="M236" i="2"/>
  <c r="L236" i="2"/>
  <c r="K236" i="2"/>
  <c r="J236" i="2"/>
  <c r="I236" i="2"/>
  <c r="H236" i="2"/>
  <c r="G236" i="2"/>
  <c r="F236" i="2"/>
  <c r="E236" i="2"/>
  <c r="D236" i="2"/>
  <c r="C236" i="2"/>
  <c r="S235" i="2"/>
  <c r="R235" i="2"/>
  <c r="Q235" i="2"/>
  <c r="P235" i="2"/>
  <c r="O235" i="2"/>
  <c r="N235" i="2"/>
  <c r="M235" i="2"/>
  <c r="L235" i="2"/>
  <c r="K235" i="2"/>
  <c r="J235" i="2"/>
  <c r="I235" i="2"/>
  <c r="H235" i="2"/>
  <c r="G235" i="2"/>
  <c r="F235" i="2"/>
  <c r="E235" i="2"/>
  <c r="D235" i="2"/>
  <c r="C235" i="2"/>
  <c r="S234" i="2"/>
  <c r="R234" i="2"/>
  <c r="P234" i="2"/>
  <c r="O234" i="2"/>
  <c r="N234" i="2"/>
  <c r="M234" i="2"/>
  <c r="L234" i="2"/>
  <c r="K234" i="2"/>
  <c r="J234" i="2"/>
  <c r="I234" i="2"/>
  <c r="H234" i="2"/>
  <c r="G234" i="2"/>
  <c r="F234" i="2"/>
  <c r="E234" i="2"/>
  <c r="D234" i="2"/>
  <c r="C234" i="2"/>
  <c r="S233" i="2"/>
  <c r="R233" i="2"/>
  <c r="P233" i="2"/>
  <c r="O233" i="2"/>
  <c r="N233" i="2"/>
  <c r="M233" i="2"/>
  <c r="L233" i="2"/>
  <c r="K233" i="2"/>
  <c r="J233" i="2"/>
  <c r="I233" i="2"/>
  <c r="H233" i="2"/>
  <c r="G233" i="2"/>
  <c r="F233" i="2"/>
  <c r="E233" i="2"/>
  <c r="D233" i="2"/>
  <c r="C233" i="2"/>
  <c r="S232" i="2"/>
  <c r="R232" i="2"/>
  <c r="P232" i="2"/>
  <c r="O232" i="2"/>
  <c r="N232" i="2"/>
  <c r="M232" i="2"/>
  <c r="L232" i="2"/>
  <c r="K232" i="2"/>
  <c r="J232" i="2"/>
  <c r="I232" i="2"/>
  <c r="H232" i="2"/>
  <c r="G232" i="2"/>
  <c r="F232" i="2"/>
  <c r="E232" i="2"/>
  <c r="D232" i="2"/>
  <c r="C232" i="2"/>
  <c r="S231" i="2"/>
  <c r="R231" i="2"/>
  <c r="P231" i="2"/>
  <c r="O231" i="2"/>
  <c r="N231" i="2"/>
  <c r="M231" i="2"/>
  <c r="L231" i="2"/>
  <c r="K231" i="2"/>
  <c r="J231" i="2"/>
  <c r="I231" i="2"/>
  <c r="H231" i="2"/>
  <c r="G231" i="2"/>
  <c r="F231" i="2"/>
  <c r="E231" i="2"/>
  <c r="D231" i="2"/>
  <c r="C231" i="2"/>
  <c r="S230" i="2"/>
  <c r="R230" i="2"/>
  <c r="Q230" i="2"/>
  <c r="P230" i="2"/>
  <c r="O230" i="2"/>
  <c r="N230" i="2"/>
  <c r="M230" i="2"/>
  <c r="L230" i="2"/>
  <c r="K230" i="2"/>
  <c r="J230" i="2"/>
  <c r="I230" i="2"/>
  <c r="H230" i="2"/>
  <c r="G230" i="2"/>
  <c r="F230" i="2"/>
  <c r="E230" i="2"/>
  <c r="D230" i="2"/>
  <c r="C230" i="2"/>
  <c r="S229" i="2"/>
  <c r="R229" i="2"/>
  <c r="P229" i="2"/>
  <c r="O229" i="2"/>
  <c r="N229" i="2"/>
  <c r="M229" i="2"/>
  <c r="L229" i="2"/>
  <c r="K229" i="2"/>
  <c r="J229" i="2"/>
  <c r="I229" i="2"/>
  <c r="H229" i="2"/>
  <c r="G229" i="2"/>
  <c r="F229" i="2"/>
  <c r="E229" i="2"/>
  <c r="D229" i="2"/>
  <c r="C229" i="2"/>
  <c r="S228" i="2"/>
  <c r="R228" i="2"/>
  <c r="P228" i="2"/>
  <c r="O228" i="2"/>
  <c r="N228" i="2"/>
  <c r="M228" i="2"/>
  <c r="L228" i="2"/>
  <c r="K228" i="2"/>
  <c r="J228" i="2"/>
  <c r="I228" i="2"/>
  <c r="H228" i="2"/>
  <c r="G228" i="2"/>
  <c r="F228" i="2"/>
  <c r="E228" i="2"/>
  <c r="D228" i="2"/>
  <c r="C228" i="2"/>
  <c r="S225" i="2"/>
  <c r="R225" i="2"/>
  <c r="Q225" i="2"/>
  <c r="P225" i="2"/>
  <c r="O225" i="2"/>
  <c r="N225" i="2"/>
  <c r="M225" i="2"/>
  <c r="L225" i="2"/>
  <c r="K225" i="2"/>
  <c r="J225" i="2"/>
  <c r="I225" i="2"/>
  <c r="H225" i="2"/>
  <c r="G225" i="2"/>
  <c r="F225" i="2"/>
  <c r="E225" i="2"/>
  <c r="D225" i="2"/>
  <c r="C225" i="2"/>
  <c r="S224" i="2"/>
  <c r="R224" i="2"/>
  <c r="Q224" i="2"/>
  <c r="P224" i="2"/>
  <c r="O224" i="2"/>
  <c r="N224" i="2"/>
  <c r="M224" i="2"/>
  <c r="L224" i="2"/>
  <c r="K224" i="2"/>
  <c r="J224" i="2"/>
  <c r="I224" i="2"/>
  <c r="H224" i="2"/>
  <c r="G224" i="2"/>
  <c r="F224" i="2"/>
  <c r="E224" i="2"/>
  <c r="D224" i="2"/>
  <c r="C224" i="2"/>
  <c r="S223" i="2"/>
  <c r="R223" i="2"/>
  <c r="Q223" i="2"/>
  <c r="P223" i="2"/>
  <c r="O223" i="2"/>
  <c r="N223" i="2"/>
  <c r="M223" i="2"/>
  <c r="L223" i="2"/>
  <c r="K223" i="2"/>
  <c r="J223" i="2"/>
  <c r="I223" i="2"/>
  <c r="H223" i="2"/>
  <c r="G223" i="2"/>
  <c r="F223" i="2"/>
  <c r="E223" i="2"/>
  <c r="D223" i="2"/>
  <c r="C223" i="2"/>
  <c r="S222" i="2"/>
  <c r="R222" i="2"/>
  <c r="Q222" i="2"/>
  <c r="P222" i="2"/>
  <c r="O222" i="2"/>
  <c r="N222" i="2"/>
  <c r="M222" i="2"/>
  <c r="L222" i="2"/>
  <c r="K222" i="2"/>
  <c r="J222" i="2"/>
  <c r="I222" i="2"/>
  <c r="H222" i="2"/>
  <c r="G222" i="2"/>
  <c r="F222" i="2"/>
  <c r="E222" i="2"/>
  <c r="D222" i="2"/>
  <c r="C222" i="2"/>
  <c r="S221" i="2"/>
  <c r="R221" i="2"/>
  <c r="Q221" i="2"/>
  <c r="P221" i="2"/>
  <c r="O221" i="2"/>
  <c r="N221" i="2"/>
  <c r="M221" i="2"/>
  <c r="L221" i="2"/>
  <c r="K221" i="2"/>
  <c r="J221" i="2"/>
  <c r="I221" i="2"/>
  <c r="H221" i="2"/>
  <c r="G221" i="2"/>
  <c r="F221" i="2"/>
  <c r="E221" i="2"/>
  <c r="D221" i="2"/>
  <c r="C221" i="2"/>
  <c r="S220" i="2"/>
  <c r="R220" i="2"/>
  <c r="Q220" i="2"/>
  <c r="P220" i="2"/>
  <c r="O220" i="2"/>
  <c r="N220" i="2"/>
  <c r="M220" i="2"/>
  <c r="L220" i="2"/>
  <c r="K220" i="2"/>
  <c r="J220" i="2"/>
  <c r="I220" i="2"/>
  <c r="H220" i="2"/>
  <c r="G220" i="2"/>
  <c r="F220" i="2"/>
  <c r="E220" i="2"/>
  <c r="D220" i="2"/>
  <c r="C220" i="2"/>
  <c r="S219" i="2"/>
  <c r="R219" i="2"/>
  <c r="Q219" i="2"/>
  <c r="P219" i="2"/>
  <c r="O219" i="2"/>
  <c r="N219" i="2"/>
  <c r="M219" i="2"/>
  <c r="L219" i="2"/>
  <c r="K219" i="2"/>
  <c r="J219" i="2"/>
  <c r="I219" i="2"/>
  <c r="H219" i="2"/>
  <c r="G219" i="2"/>
  <c r="F219" i="2"/>
  <c r="E219" i="2"/>
  <c r="D219" i="2"/>
  <c r="C219" i="2"/>
  <c r="S218" i="2"/>
  <c r="R218" i="2"/>
  <c r="Q218" i="2"/>
  <c r="P218" i="2"/>
  <c r="O218" i="2"/>
  <c r="N218" i="2"/>
  <c r="M218" i="2"/>
  <c r="L218" i="2"/>
  <c r="K218" i="2"/>
  <c r="J218" i="2"/>
  <c r="I218" i="2"/>
  <c r="H218" i="2"/>
  <c r="G218" i="2"/>
  <c r="F218" i="2"/>
  <c r="E218" i="2"/>
  <c r="D218" i="2"/>
  <c r="C218" i="2"/>
  <c r="S217" i="2"/>
  <c r="R217" i="2"/>
  <c r="Q217" i="2"/>
  <c r="P217" i="2"/>
  <c r="O217" i="2"/>
  <c r="N217" i="2"/>
  <c r="M217" i="2"/>
  <c r="L217" i="2"/>
  <c r="K217" i="2"/>
  <c r="J217" i="2"/>
  <c r="I217" i="2"/>
  <c r="H217" i="2"/>
  <c r="G217" i="2"/>
  <c r="F217" i="2"/>
  <c r="E217" i="2"/>
  <c r="D217" i="2"/>
  <c r="C217" i="2"/>
  <c r="S216" i="2"/>
  <c r="R216" i="2"/>
  <c r="Q216" i="2"/>
  <c r="P216" i="2"/>
  <c r="O216" i="2"/>
  <c r="N216" i="2"/>
  <c r="M216" i="2"/>
  <c r="L216" i="2"/>
  <c r="K216" i="2"/>
  <c r="J216" i="2"/>
  <c r="I216" i="2"/>
  <c r="H216" i="2"/>
  <c r="G216" i="2"/>
  <c r="F216" i="2"/>
  <c r="E216" i="2"/>
  <c r="D216" i="2"/>
  <c r="C216" i="2"/>
  <c r="S215" i="2"/>
  <c r="R215" i="2"/>
  <c r="Q215" i="2"/>
  <c r="P215" i="2"/>
  <c r="O215" i="2"/>
  <c r="N215" i="2"/>
  <c r="M215" i="2"/>
  <c r="L215" i="2"/>
  <c r="K215" i="2"/>
  <c r="J215" i="2"/>
  <c r="I215" i="2"/>
  <c r="H215" i="2"/>
  <c r="G215" i="2"/>
  <c r="F215" i="2"/>
  <c r="E215" i="2"/>
  <c r="D215" i="2"/>
  <c r="C215" i="2"/>
  <c r="S214" i="2"/>
  <c r="R214" i="2"/>
  <c r="Q214" i="2"/>
  <c r="P214" i="2"/>
  <c r="O214" i="2"/>
  <c r="N214" i="2"/>
  <c r="M214" i="2"/>
  <c r="L214" i="2"/>
  <c r="K214" i="2"/>
  <c r="J214" i="2"/>
  <c r="I214" i="2"/>
  <c r="H214" i="2"/>
  <c r="G214" i="2"/>
  <c r="F214" i="2"/>
  <c r="E214" i="2"/>
  <c r="D214" i="2"/>
  <c r="C214" i="2"/>
  <c r="S213" i="2"/>
  <c r="R213" i="2"/>
  <c r="Q213" i="2"/>
  <c r="P213" i="2"/>
  <c r="O213" i="2"/>
  <c r="N213" i="2"/>
  <c r="M213" i="2"/>
  <c r="L213" i="2"/>
  <c r="K213" i="2"/>
  <c r="J213" i="2"/>
  <c r="I213" i="2"/>
  <c r="H213" i="2"/>
  <c r="G213" i="2"/>
  <c r="F213" i="2"/>
  <c r="E213" i="2"/>
  <c r="D213" i="2"/>
  <c r="C213" i="2"/>
  <c r="S212" i="2"/>
  <c r="R212" i="2"/>
  <c r="Q212" i="2"/>
  <c r="P212" i="2"/>
  <c r="O212" i="2"/>
  <c r="N212" i="2"/>
  <c r="M212" i="2"/>
  <c r="L212" i="2"/>
  <c r="K212" i="2"/>
  <c r="J212" i="2"/>
  <c r="I212" i="2"/>
  <c r="H212" i="2"/>
  <c r="G212" i="2"/>
  <c r="F212" i="2"/>
  <c r="E212" i="2"/>
  <c r="D212" i="2"/>
  <c r="C212" i="2"/>
  <c r="S211" i="2"/>
  <c r="R211" i="2"/>
  <c r="Q211" i="2"/>
  <c r="P211" i="2"/>
  <c r="O211" i="2"/>
  <c r="N211" i="2"/>
  <c r="M211" i="2"/>
  <c r="L211" i="2"/>
  <c r="K211" i="2"/>
  <c r="J211" i="2"/>
  <c r="I211" i="2"/>
  <c r="H211" i="2"/>
  <c r="G211" i="2"/>
  <c r="F211" i="2"/>
  <c r="E211" i="2"/>
  <c r="D211" i="2"/>
  <c r="C211" i="2"/>
  <c r="S210" i="2"/>
  <c r="R210" i="2"/>
  <c r="Q210" i="2"/>
  <c r="P210" i="2"/>
  <c r="O210" i="2"/>
  <c r="N210" i="2"/>
  <c r="M210" i="2"/>
  <c r="L210" i="2"/>
  <c r="K210" i="2"/>
  <c r="J210" i="2"/>
  <c r="I210" i="2"/>
  <c r="H210" i="2"/>
  <c r="G210" i="2"/>
  <c r="F210" i="2"/>
  <c r="E210" i="2"/>
  <c r="D210" i="2"/>
  <c r="C210" i="2"/>
  <c r="S209" i="2"/>
  <c r="R209" i="2"/>
  <c r="Q209" i="2"/>
  <c r="P209" i="2"/>
  <c r="O209" i="2"/>
  <c r="N209" i="2"/>
  <c r="M209" i="2"/>
  <c r="L209" i="2"/>
  <c r="K209" i="2"/>
  <c r="J209" i="2"/>
  <c r="I209" i="2"/>
  <c r="H209" i="2"/>
  <c r="G209" i="2"/>
  <c r="F209" i="2"/>
  <c r="E209" i="2"/>
  <c r="D209" i="2"/>
  <c r="C209" i="2"/>
  <c r="S208" i="2"/>
  <c r="R208" i="2"/>
  <c r="Q208" i="2"/>
  <c r="P208" i="2"/>
  <c r="O208" i="2"/>
  <c r="N208" i="2"/>
  <c r="M208" i="2"/>
  <c r="L208" i="2"/>
  <c r="K208" i="2"/>
  <c r="J208" i="2"/>
  <c r="I208" i="2"/>
  <c r="H208" i="2"/>
  <c r="G208" i="2"/>
  <c r="F208" i="2"/>
  <c r="E208" i="2"/>
  <c r="D208" i="2"/>
  <c r="C208" i="2"/>
  <c r="S207" i="2"/>
  <c r="R207" i="2"/>
  <c r="Q207" i="2"/>
  <c r="P207" i="2"/>
  <c r="O207" i="2"/>
  <c r="N207" i="2"/>
  <c r="M207" i="2"/>
  <c r="L207" i="2"/>
  <c r="K207" i="2"/>
  <c r="J207" i="2"/>
  <c r="I207" i="2"/>
  <c r="H207" i="2"/>
  <c r="G207" i="2"/>
  <c r="F207" i="2"/>
  <c r="E207" i="2"/>
  <c r="D207" i="2"/>
  <c r="C207" i="2"/>
  <c r="S201" i="2"/>
  <c r="R201" i="2"/>
  <c r="Q201" i="2"/>
  <c r="P201" i="2"/>
  <c r="O201" i="2"/>
  <c r="N201" i="2"/>
  <c r="M201" i="2"/>
  <c r="L201" i="2"/>
  <c r="K201" i="2"/>
  <c r="J201" i="2"/>
  <c r="I201" i="2"/>
  <c r="H201" i="2"/>
  <c r="G201" i="2"/>
  <c r="F201" i="2"/>
  <c r="E201" i="2"/>
  <c r="D201" i="2"/>
  <c r="C201" i="2"/>
  <c r="S200" i="2"/>
  <c r="R200" i="2"/>
  <c r="Q200" i="2"/>
  <c r="P200" i="2"/>
  <c r="O200" i="2"/>
  <c r="N200" i="2"/>
  <c r="M200" i="2"/>
  <c r="L200" i="2"/>
  <c r="K200" i="2"/>
  <c r="J200" i="2"/>
  <c r="I200" i="2"/>
  <c r="H200" i="2"/>
  <c r="G200" i="2"/>
  <c r="F200" i="2"/>
  <c r="E200" i="2"/>
  <c r="D200" i="2"/>
  <c r="C200" i="2"/>
  <c r="S199" i="2"/>
  <c r="R199" i="2"/>
  <c r="Q199" i="2"/>
  <c r="P199" i="2"/>
  <c r="O199" i="2"/>
  <c r="N199" i="2"/>
  <c r="M199" i="2"/>
  <c r="L199" i="2"/>
  <c r="K199" i="2"/>
  <c r="J199" i="2"/>
  <c r="I199" i="2"/>
  <c r="H199" i="2"/>
  <c r="G199" i="2"/>
  <c r="F199" i="2"/>
  <c r="E199" i="2"/>
  <c r="D199" i="2"/>
  <c r="C199" i="2"/>
  <c r="S198" i="2"/>
  <c r="R198" i="2"/>
  <c r="Q198" i="2"/>
  <c r="P198" i="2"/>
  <c r="O198" i="2"/>
  <c r="N198" i="2"/>
  <c r="M198" i="2"/>
  <c r="L198" i="2"/>
  <c r="K198" i="2"/>
  <c r="J198" i="2"/>
  <c r="I198" i="2"/>
  <c r="H198" i="2"/>
  <c r="G198" i="2"/>
  <c r="F198" i="2"/>
  <c r="E198" i="2"/>
  <c r="D198" i="2"/>
  <c r="C198" i="2"/>
  <c r="S197" i="2"/>
  <c r="R197" i="2"/>
  <c r="Q197" i="2"/>
  <c r="P197" i="2"/>
  <c r="O197" i="2"/>
  <c r="N197" i="2"/>
  <c r="M197" i="2"/>
  <c r="L197" i="2"/>
  <c r="K197" i="2"/>
  <c r="J197" i="2"/>
  <c r="I197" i="2"/>
  <c r="H197" i="2"/>
  <c r="G197" i="2"/>
  <c r="F197" i="2"/>
  <c r="E197" i="2"/>
  <c r="D197" i="2"/>
  <c r="C197" i="2"/>
  <c r="S196" i="2"/>
  <c r="R196" i="2"/>
  <c r="Q196" i="2"/>
  <c r="P196" i="2"/>
  <c r="O196" i="2"/>
  <c r="N196" i="2"/>
  <c r="M196" i="2"/>
  <c r="L196" i="2"/>
  <c r="K196" i="2"/>
  <c r="J196" i="2"/>
  <c r="I196" i="2"/>
  <c r="H196" i="2"/>
  <c r="G196" i="2"/>
  <c r="F196" i="2"/>
  <c r="E196" i="2"/>
  <c r="D196" i="2"/>
  <c r="C196" i="2"/>
  <c r="S195" i="2"/>
  <c r="R195" i="2"/>
  <c r="Q195" i="2"/>
  <c r="P195" i="2"/>
  <c r="O195" i="2"/>
  <c r="N195" i="2"/>
  <c r="M195" i="2"/>
  <c r="L195" i="2"/>
  <c r="K195" i="2"/>
  <c r="J195" i="2"/>
  <c r="I195" i="2"/>
  <c r="H195" i="2"/>
  <c r="G195" i="2"/>
  <c r="F195" i="2"/>
  <c r="E195" i="2"/>
  <c r="D195" i="2"/>
  <c r="C195" i="2"/>
  <c r="S194" i="2"/>
  <c r="R194" i="2"/>
  <c r="Q194" i="2"/>
  <c r="P194" i="2"/>
  <c r="O194" i="2"/>
  <c r="N194" i="2"/>
  <c r="M194" i="2"/>
  <c r="L194" i="2"/>
  <c r="K194" i="2"/>
  <c r="J194" i="2"/>
  <c r="I194" i="2"/>
  <c r="H194" i="2"/>
  <c r="G194" i="2"/>
  <c r="F194" i="2"/>
  <c r="E194" i="2"/>
  <c r="D194" i="2"/>
  <c r="C194" i="2"/>
  <c r="S193" i="2"/>
  <c r="R193" i="2"/>
  <c r="Q193" i="2"/>
  <c r="P193" i="2"/>
  <c r="O193" i="2"/>
  <c r="N193" i="2"/>
  <c r="M193" i="2"/>
  <c r="L193" i="2"/>
  <c r="K193" i="2"/>
  <c r="J193" i="2"/>
  <c r="I193" i="2"/>
  <c r="H193" i="2"/>
  <c r="G193" i="2"/>
  <c r="F193" i="2"/>
  <c r="E193" i="2"/>
  <c r="D193" i="2"/>
  <c r="C193" i="2"/>
  <c r="S192" i="2"/>
  <c r="R192" i="2"/>
  <c r="Q192" i="2"/>
  <c r="P192" i="2"/>
  <c r="O192" i="2"/>
  <c r="N192" i="2"/>
  <c r="M192" i="2"/>
  <c r="L192" i="2"/>
  <c r="K192" i="2"/>
  <c r="J192" i="2"/>
  <c r="I192" i="2"/>
  <c r="H192" i="2"/>
  <c r="G192" i="2"/>
  <c r="F192" i="2"/>
  <c r="E192" i="2"/>
  <c r="D192" i="2"/>
  <c r="C192" i="2"/>
  <c r="S191" i="2"/>
  <c r="R191" i="2"/>
  <c r="Q191" i="2"/>
  <c r="P191" i="2"/>
  <c r="O191" i="2"/>
  <c r="N191" i="2"/>
  <c r="M191" i="2"/>
  <c r="L191" i="2"/>
  <c r="K191" i="2"/>
  <c r="J191" i="2"/>
  <c r="I191" i="2"/>
  <c r="H191" i="2"/>
  <c r="G191" i="2"/>
  <c r="F191" i="2"/>
  <c r="E191" i="2"/>
  <c r="D191" i="2"/>
  <c r="C191" i="2"/>
  <c r="S190" i="2"/>
  <c r="R190" i="2"/>
  <c r="Q190" i="2"/>
  <c r="P190" i="2"/>
  <c r="O190" i="2"/>
  <c r="N190" i="2"/>
  <c r="M190" i="2"/>
  <c r="L190" i="2"/>
  <c r="K190" i="2"/>
  <c r="J190" i="2"/>
  <c r="I190" i="2"/>
  <c r="H190" i="2"/>
  <c r="G190" i="2"/>
  <c r="F190" i="2"/>
  <c r="E190" i="2"/>
  <c r="D190" i="2"/>
  <c r="C190" i="2"/>
  <c r="S185" i="2"/>
  <c r="R185" i="2"/>
  <c r="Q185" i="2"/>
  <c r="P185" i="2"/>
  <c r="O185" i="2"/>
  <c r="N185" i="2"/>
  <c r="M185" i="2"/>
  <c r="L185" i="2"/>
  <c r="K185" i="2"/>
  <c r="J185" i="2"/>
  <c r="I185" i="2"/>
  <c r="H185" i="2"/>
  <c r="G185" i="2"/>
  <c r="F185" i="2"/>
  <c r="E185" i="2"/>
  <c r="D185" i="2"/>
  <c r="C185" i="2"/>
  <c r="S184" i="2"/>
  <c r="R184" i="2"/>
  <c r="Q184" i="2"/>
  <c r="P184" i="2"/>
  <c r="O184" i="2"/>
  <c r="N184" i="2"/>
  <c r="M184" i="2"/>
  <c r="L184" i="2"/>
  <c r="K184" i="2"/>
  <c r="J184" i="2"/>
  <c r="I184" i="2"/>
  <c r="H184" i="2"/>
  <c r="G184" i="2"/>
  <c r="F184" i="2"/>
  <c r="E184" i="2"/>
  <c r="D184" i="2"/>
  <c r="C184" i="2"/>
  <c r="S183" i="2"/>
  <c r="R183" i="2"/>
  <c r="Q183" i="2"/>
  <c r="P183" i="2"/>
  <c r="O183" i="2"/>
  <c r="N183" i="2"/>
  <c r="M183" i="2"/>
  <c r="L183" i="2"/>
  <c r="K183" i="2"/>
  <c r="J183" i="2"/>
  <c r="I183" i="2"/>
  <c r="H183" i="2"/>
  <c r="G183" i="2"/>
  <c r="F183" i="2"/>
  <c r="E183" i="2"/>
  <c r="D183" i="2"/>
  <c r="C183" i="2"/>
  <c r="S180" i="2"/>
  <c r="R180" i="2"/>
  <c r="Q180" i="2"/>
  <c r="P180" i="2"/>
  <c r="O180" i="2"/>
  <c r="N180" i="2"/>
  <c r="M180" i="2"/>
  <c r="L180" i="2"/>
  <c r="K180" i="2"/>
  <c r="J180" i="2"/>
  <c r="I180" i="2"/>
  <c r="H180" i="2"/>
  <c r="G180" i="2"/>
  <c r="F180" i="2"/>
  <c r="E180" i="2"/>
  <c r="D180" i="2"/>
  <c r="C180" i="2"/>
  <c r="S179" i="2"/>
  <c r="R179" i="2"/>
  <c r="Q179" i="2"/>
  <c r="P179" i="2"/>
  <c r="O179" i="2"/>
  <c r="N179" i="2"/>
  <c r="M179" i="2"/>
  <c r="L179" i="2"/>
  <c r="K179" i="2"/>
  <c r="J179" i="2"/>
  <c r="I179" i="2"/>
  <c r="H179" i="2"/>
  <c r="G179" i="2"/>
  <c r="F179" i="2"/>
  <c r="E179" i="2"/>
  <c r="D179" i="2"/>
  <c r="C179" i="2"/>
  <c r="S178" i="2"/>
  <c r="R178" i="2"/>
  <c r="Q178" i="2"/>
  <c r="P178" i="2"/>
  <c r="O178" i="2"/>
  <c r="N178" i="2"/>
  <c r="M178" i="2"/>
  <c r="L178" i="2"/>
  <c r="K178" i="2"/>
  <c r="J178" i="2"/>
  <c r="I178" i="2"/>
  <c r="H178" i="2"/>
  <c r="G178" i="2"/>
  <c r="F178" i="2"/>
  <c r="E178" i="2"/>
  <c r="D178" i="2"/>
  <c r="C178" i="2"/>
  <c r="S177" i="2"/>
  <c r="R177" i="2"/>
  <c r="Q177" i="2"/>
  <c r="P177" i="2"/>
  <c r="O177" i="2"/>
  <c r="N177" i="2"/>
  <c r="M177" i="2"/>
  <c r="L177" i="2"/>
  <c r="K177" i="2"/>
  <c r="J177" i="2"/>
  <c r="I177" i="2"/>
  <c r="H177" i="2"/>
  <c r="G177" i="2"/>
  <c r="F177" i="2"/>
  <c r="E177" i="2"/>
  <c r="D177" i="2"/>
  <c r="C177" i="2"/>
  <c r="S176" i="2"/>
  <c r="R176" i="2"/>
  <c r="Q176" i="2"/>
  <c r="P176" i="2"/>
  <c r="O176" i="2"/>
  <c r="N176" i="2"/>
  <c r="M176" i="2"/>
  <c r="L176" i="2"/>
  <c r="K176" i="2"/>
  <c r="J176" i="2"/>
  <c r="I176" i="2"/>
  <c r="H176" i="2"/>
  <c r="G176" i="2"/>
  <c r="F176" i="2"/>
  <c r="E176" i="2"/>
  <c r="D176" i="2"/>
  <c r="C176" i="2"/>
  <c r="S175" i="2"/>
  <c r="R175" i="2"/>
  <c r="Q175" i="2"/>
  <c r="P175" i="2"/>
  <c r="O175" i="2"/>
  <c r="N175" i="2"/>
  <c r="M175" i="2"/>
  <c r="L175" i="2"/>
  <c r="K175" i="2"/>
  <c r="J175" i="2"/>
  <c r="I175" i="2"/>
  <c r="H175" i="2"/>
  <c r="G175" i="2"/>
  <c r="F175" i="2"/>
  <c r="E175" i="2"/>
  <c r="D175" i="2"/>
  <c r="C175" i="2"/>
  <c r="S174" i="2"/>
  <c r="R174" i="2"/>
  <c r="Q174" i="2"/>
  <c r="P174" i="2"/>
  <c r="O174" i="2"/>
  <c r="N174" i="2"/>
  <c r="M174" i="2"/>
  <c r="L174" i="2"/>
  <c r="K174" i="2"/>
  <c r="J174" i="2"/>
  <c r="I174" i="2"/>
  <c r="H174" i="2"/>
  <c r="G174" i="2"/>
  <c r="F174" i="2"/>
  <c r="E174" i="2"/>
  <c r="D174" i="2"/>
  <c r="C174" i="2"/>
  <c r="S163" i="2"/>
  <c r="R163" i="2"/>
  <c r="Q163" i="2"/>
  <c r="P163" i="2"/>
  <c r="O163" i="2"/>
  <c r="N163" i="2"/>
  <c r="M163" i="2"/>
  <c r="L163" i="2"/>
  <c r="K163" i="2"/>
  <c r="J163" i="2"/>
  <c r="I163" i="2"/>
  <c r="H163" i="2"/>
  <c r="G163" i="2"/>
  <c r="F163" i="2"/>
  <c r="E163" i="2"/>
  <c r="D163" i="2"/>
  <c r="C163" i="2"/>
  <c r="S162" i="2"/>
  <c r="R162" i="2"/>
  <c r="Q162" i="2"/>
  <c r="P162" i="2"/>
  <c r="O162" i="2"/>
  <c r="N162" i="2"/>
  <c r="M162" i="2"/>
  <c r="L162" i="2"/>
  <c r="K162" i="2"/>
  <c r="J162" i="2"/>
  <c r="I162" i="2"/>
  <c r="H162" i="2"/>
  <c r="G162" i="2"/>
  <c r="F162" i="2"/>
  <c r="E162" i="2"/>
  <c r="D162" i="2"/>
  <c r="C162" i="2"/>
  <c r="S161" i="2"/>
  <c r="R161" i="2"/>
  <c r="P161" i="2"/>
  <c r="O161" i="2"/>
  <c r="N161" i="2"/>
  <c r="M161" i="2"/>
  <c r="L161" i="2"/>
  <c r="K161" i="2"/>
  <c r="J161" i="2"/>
  <c r="I161" i="2"/>
  <c r="H161" i="2"/>
  <c r="G161" i="2"/>
  <c r="F161" i="2"/>
  <c r="E161" i="2"/>
  <c r="D161" i="2"/>
  <c r="C161" i="2"/>
  <c r="S160" i="2"/>
  <c r="R160" i="2"/>
  <c r="P160" i="2"/>
  <c r="O160" i="2"/>
  <c r="N160" i="2"/>
  <c r="M160" i="2"/>
  <c r="L160" i="2"/>
  <c r="K160" i="2"/>
  <c r="J160" i="2"/>
  <c r="I160" i="2"/>
  <c r="H160" i="2"/>
  <c r="G160" i="2"/>
  <c r="F160" i="2"/>
  <c r="E160" i="2"/>
  <c r="D160" i="2"/>
  <c r="C160" i="2"/>
  <c r="S158" i="2"/>
  <c r="R158" i="2"/>
  <c r="Q158" i="2"/>
  <c r="P158" i="2"/>
  <c r="O158" i="2"/>
  <c r="N158" i="2"/>
  <c r="M158" i="2"/>
  <c r="L158" i="2"/>
  <c r="K158" i="2"/>
  <c r="J158" i="2"/>
  <c r="I158" i="2"/>
  <c r="H158" i="2"/>
  <c r="G158" i="2"/>
  <c r="F158" i="2"/>
  <c r="E158" i="2"/>
  <c r="D158" i="2"/>
  <c r="C158" i="2"/>
  <c r="S157" i="2"/>
  <c r="R157" i="2"/>
  <c r="P157" i="2"/>
  <c r="O157" i="2"/>
  <c r="N157" i="2"/>
  <c r="M157" i="2"/>
  <c r="L157" i="2"/>
  <c r="K157" i="2"/>
  <c r="J157" i="2"/>
  <c r="I157" i="2"/>
  <c r="H157" i="2"/>
  <c r="G157" i="2"/>
  <c r="F157" i="2"/>
  <c r="E157" i="2"/>
  <c r="D157" i="2"/>
  <c r="C157" i="2"/>
  <c r="S156" i="2"/>
  <c r="R156" i="2"/>
  <c r="Q156" i="2"/>
  <c r="P156" i="2"/>
  <c r="O156" i="2"/>
  <c r="N156" i="2"/>
  <c r="M156" i="2"/>
  <c r="L156" i="2"/>
  <c r="K156" i="2"/>
  <c r="J156" i="2"/>
  <c r="I156" i="2"/>
  <c r="H156" i="2"/>
  <c r="G156" i="2"/>
  <c r="F156" i="2"/>
  <c r="E156" i="2"/>
  <c r="D156" i="2"/>
  <c r="C156" i="2"/>
  <c r="S155" i="2"/>
  <c r="R155" i="2"/>
  <c r="P155" i="2"/>
  <c r="O155" i="2"/>
  <c r="N155" i="2"/>
  <c r="M155" i="2"/>
  <c r="L155" i="2"/>
  <c r="K155" i="2"/>
  <c r="J155" i="2"/>
  <c r="I155" i="2"/>
  <c r="H155" i="2"/>
  <c r="G155" i="2"/>
  <c r="F155" i="2"/>
  <c r="E155" i="2"/>
  <c r="D155" i="2"/>
  <c r="C155" i="2"/>
  <c r="S154" i="2"/>
  <c r="R154" i="2"/>
  <c r="Q154" i="2"/>
  <c r="P154" i="2"/>
  <c r="O154" i="2"/>
  <c r="N154" i="2"/>
  <c r="M154" i="2"/>
  <c r="L154" i="2"/>
  <c r="K154" i="2"/>
  <c r="J154" i="2"/>
  <c r="I154" i="2"/>
  <c r="H154" i="2"/>
  <c r="G154" i="2"/>
  <c r="F154" i="2"/>
  <c r="E154" i="2"/>
  <c r="D154" i="2"/>
  <c r="C154" i="2"/>
  <c r="S149" i="2"/>
  <c r="R149" i="2"/>
  <c r="Q149" i="2"/>
  <c r="P149" i="2"/>
  <c r="O149" i="2"/>
  <c r="N149" i="2"/>
  <c r="M149" i="2"/>
  <c r="L149" i="2"/>
  <c r="K149" i="2"/>
  <c r="J149" i="2"/>
  <c r="I149" i="2"/>
  <c r="H149" i="2"/>
  <c r="G149" i="2"/>
  <c r="F149" i="2"/>
  <c r="E149" i="2"/>
  <c r="D149" i="2"/>
  <c r="C149" i="2"/>
  <c r="S148" i="2"/>
  <c r="R148" i="2"/>
  <c r="Q148" i="2"/>
  <c r="P148" i="2"/>
  <c r="O148" i="2"/>
  <c r="N148" i="2"/>
  <c r="M148" i="2"/>
  <c r="L148" i="2"/>
  <c r="K148" i="2"/>
  <c r="J148" i="2"/>
  <c r="I148" i="2"/>
  <c r="H148" i="2"/>
  <c r="G148" i="2"/>
  <c r="F148" i="2"/>
  <c r="E148" i="2"/>
  <c r="D148" i="2"/>
  <c r="C148" i="2"/>
  <c r="S147" i="2"/>
  <c r="R147" i="2"/>
  <c r="Q147" i="2"/>
  <c r="P147" i="2"/>
  <c r="O147" i="2"/>
  <c r="N147" i="2"/>
  <c r="M147" i="2"/>
  <c r="L147" i="2"/>
  <c r="K147" i="2"/>
  <c r="J147" i="2"/>
  <c r="I147" i="2"/>
  <c r="H147" i="2"/>
  <c r="G147" i="2"/>
  <c r="F147" i="2"/>
  <c r="E147" i="2"/>
  <c r="D147" i="2"/>
  <c r="C147" i="2"/>
  <c r="S145" i="2"/>
  <c r="R145" i="2"/>
  <c r="Q145" i="2"/>
  <c r="P145" i="2"/>
  <c r="O145" i="2"/>
  <c r="N145" i="2"/>
  <c r="M145" i="2"/>
  <c r="L145" i="2"/>
  <c r="K145" i="2"/>
  <c r="J145" i="2"/>
  <c r="I145" i="2"/>
  <c r="H145" i="2"/>
  <c r="G145" i="2"/>
  <c r="F145" i="2"/>
  <c r="E145" i="2"/>
  <c r="D145" i="2"/>
  <c r="C145" i="2"/>
  <c r="S144" i="2"/>
  <c r="R144" i="2"/>
  <c r="Q144" i="2"/>
  <c r="P144" i="2"/>
  <c r="O144" i="2"/>
  <c r="N144" i="2"/>
  <c r="M144" i="2"/>
  <c r="L144" i="2"/>
  <c r="K144" i="2"/>
  <c r="J144" i="2"/>
  <c r="I144" i="2"/>
  <c r="H144" i="2"/>
  <c r="G144" i="2"/>
  <c r="F144" i="2"/>
  <c r="E144" i="2"/>
  <c r="D144" i="2"/>
  <c r="C144" i="2"/>
  <c r="S143" i="2"/>
  <c r="R143" i="2"/>
  <c r="Q143" i="2"/>
  <c r="P143" i="2"/>
  <c r="O143" i="2"/>
  <c r="N143" i="2"/>
  <c r="M143" i="2"/>
  <c r="L143" i="2"/>
  <c r="K143" i="2"/>
  <c r="J143" i="2"/>
  <c r="I143" i="2"/>
  <c r="H143" i="2"/>
  <c r="G143" i="2"/>
  <c r="F143" i="2"/>
  <c r="E143" i="2"/>
  <c r="D143" i="2"/>
  <c r="C143" i="2"/>
  <c r="S142" i="2"/>
  <c r="R142" i="2"/>
  <c r="Q142" i="2"/>
  <c r="P142" i="2"/>
  <c r="O142" i="2"/>
  <c r="N142" i="2"/>
  <c r="M142" i="2"/>
  <c r="L142" i="2"/>
  <c r="K142" i="2"/>
  <c r="J142" i="2"/>
  <c r="I142" i="2"/>
  <c r="H142" i="2"/>
  <c r="G142" i="2"/>
  <c r="F142" i="2"/>
  <c r="E142" i="2"/>
  <c r="D142" i="2"/>
  <c r="C142" i="2"/>
  <c r="S141" i="2"/>
  <c r="R141" i="2"/>
  <c r="Q141" i="2"/>
  <c r="P141" i="2"/>
  <c r="O141" i="2"/>
  <c r="N141" i="2"/>
  <c r="M141" i="2"/>
  <c r="L141" i="2"/>
  <c r="K141" i="2"/>
  <c r="J141" i="2"/>
  <c r="I141" i="2"/>
  <c r="H141" i="2"/>
  <c r="G141" i="2"/>
  <c r="F141" i="2"/>
  <c r="E141" i="2"/>
  <c r="D141" i="2"/>
  <c r="C141" i="2"/>
  <c r="S140" i="2"/>
  <c r="R140" i="2"/>
  <c r="Q140" i="2"/>
  <c r="P140" i="2"/>
  <c r="O140" i="2"/>
  <c r="N140" i="2"/>
  <c r="M140" i="2"/>
  <c r="L140" i="2"/>
  <c r="K140" i="2"/>
  <c r="J140" i="2"/>
  <c r="I140" i="2"/>
  <c r="H140" i="2"/>
  <c r="G140" i="2"/>
  <c r="F140" i="2"/>
  <c r="E140" i="2"/>
  <c r="D140" i="2"/>
  <c r="C140" i="2"/>
  <c r="S132" i="2"/>
  <c r="R132" i="2"/>
  <c r="Q132" i="2"/>
  <c r="P132" i="2"/>
  <c r="O132" i="2"/>
  <c r="N132" i="2"/>
  <c r="M132" i="2"/>
  <c r="L132" i="2"/>
  <c r="K132" i="2"/>
  <c r="J132" i="2"/>
  <c r="I132" i="2"/>
  <c r="H132" i="2"/>
  <c r="G132" i="2"/>
  <c r="F132" i="2"/>
  <c r="E132" i="2"/>
  <c r="D132" i="2"/>
  <c r="C132" i="2"/>
  <c r="S131" i="2"/>
  <c r="R131" i="2"/>
  <c r="Q131" i="2"/>
  <c r="P131" i="2"/>
  <c r="O131" i="2"/>
  <c r="N131" i="2"/>
  <c r="M131" i="2"/>
  <c r="L131" i="2"/>
  <c r="K131" i="2"/>
  <c r="J131" i="2"/>
  <c r="I131" i="2"/>
  <c r="H131" i="2"/>
  <c r="G131" i="2"/>
  <c r="F131" i="2"/>
  <c r="E131" i="2"/>
  <c r="D131" i="2"/>
  <c r="C131" i="2"/>
  <c r="S130" i="2"/>
  <c r="R130" i="2"/>
  <c r="Q130" i="2"/>
  <c r="P130" i="2"/>
  <c r="O130" i="2"/>
  <c r="N130" i="2"/>
  <c r="M130" i="2"/>
  <c r="L130" i="2"/>
  <c r="K130" i="2"/>
  <c r="J130" i="2"/>
  <c r="I130" i="2"/>
  <c r="H130" i="2"/>
  <c r="G130" i="2"/>
  <c r="F130" i="2"/>
  <c r="E130" i="2"/>
  <c r="D130" i="2"/>
  <c r="C130" i="2"/>
  <c r="S129" i="2"/>
  <c r="R129" i="2"/>
  <c r="Q129" i="2"/>
  <c r="P129" i="2"/>
  <c r="O129" i="2"/>
  <c r="N129" i="2"/>
  <c r="M129" i="2"/>
  <c r="L129" i="2"/>
  <c r="K129" i="2"/>
  <c r="J129" i="2"/>
  <c r="I129" i="2"/>
  <c r="H129" i="2"/>
  <c r="G129" i="2"/>
  <c r="F129" i="2"/>
  <c r="E129" i="2"/>
  <c r="D129" i="2"/>
  <c r="C129" i="2"/>
  <c r="S126" i="2"/>
  <c r="R126" i="2"/>
  <c r="Q126" i="2"/>
  <c r="P126" i="2"/>
  <c r="O126" i="2"/>
  <c r="N126" i="2"/>
  <c r="M126" i="2"/>
  <c r="L126" i="2"/>
  <c r="K126" i="2"/>
  <c r="J126" i="2"/>
  <c r="I126" i="2"/>
  <c r="H126" i="2"/>
  <c r="G126" i="2"/>
  <c r="F126" i="2"/>
  <c r="E126" i="2"/>
  <c r="D126" i="2"/>
  <c r="C126" i="2"/>
  <c r="S125" i="2"/>
  <c r="R125" i="2"/>
  <c r="Q125" i="2"/>
  <c r="P125" i="2"/>
  <c r="O125" i="2"/>
  <c r="N125" i="2"/>
  <c r="M125" i="2"/>
  <c r="L125" i="2"/>
  <c r="K125" i="2"/>
  <c r="J125" i="2"/>
  <c r="I125" i="2"/>
  <c r="H125" i="2"/>
  <c r="G125" i="2"/>
  <c r="F125" i="2"/>
  <c r="E125" i="2"/>
  <c r="D125" i="2"/>
  <c r="C125" i="2"/>
  <c r="S121" i="2"/>
  <c r="R121" i="2"/>
  <c r="Q121" i="2"/>
  <c r="P121" i="2"/>
  <c r="O121" i="2"/>
  <c r="N121" i="2"/>
  <c r="M121" i="2"/>
  <c r="L121" i="2"/>
  <c r="K121" i="2"/>
  <c r="J121" i="2"/>
  <c r="I121" i="2"/>
  <c r="H121" i="2"/>
  <c r="G121" i="2"/>
  <c r="F121" i="2"/>
  <c r="E121" i="2"/>
  <c r="D121" i="2"/>
  <c r="C121" i="2"/>
  <c r="S120" i="2"/>
  <c r="R120" i="2"/>
  <c r="Q120" i="2"/>
  <c r="P120" i="2"/>
  <c r="O120" i="2"/>
  <c r="N120" i="2"/>
  <c r="M120" i="2"/>
  <c r="L120" i="2"/>
  <c r="K120" i="2"/>
  <c r="J120" i="2"/>
  <c r="I120" i="2"/>
  <c r="H120" i="2"/>
  <c r="G120" i="2"/>
  <c r="F120" i="2"/>
  <c r="E120" i="2"/>
  <c r="D120" i="2"/>
  <c r="C120" i="2"/>
  <c r="S119" i="2"/>
  <c r="R119" i="2"/>
  <c r="Q119" i="2"/>
  <c r="P119" i="2"/>
  <c r="O119" i="2"/>
  <c r="N119" i="2"/>
  <c r="M119" i="2"/>
  <c r="L119" i="2"/>
  <c r="K119" i="2"/>
  <c r="J119" i="2"/>
  <c r="I119" i="2"/>
  <c r="H119" i="2"/>
  <c r="G119" i="2"/>
  <c r="F119" i="2"/>
  <c r="E119" i="2"/>
  <c r="D119" i="2"/>
  <c r="C119" i="2"/>
  <c r="S118" i="2"/>
  <c r="R118" i="2"/>
  <c r="Q118" i="2"/>
  <c r="P118" i="2"/>
  <c r="O118" i="2"/>
  <c r="N118" i="2"/>
  <c r="M118" i="2"/>
  <c r="L118" i="2"/>
  <c r="K118" i="2"/>
  <c r="J118" i="2"/>
  <c r="I118" i="2"/>
  <c r="H118" i="2"/>
  <c r="G118" i="2"/>
  <c r="F118" i="2"/>
  <c r="E118" i="2"/>
  <c r="D118" i="2"/>
  <c r="C118" i="2"/>
  <c r="S117" i="2"/>
  <c r="R117" i="2"/>
  <c r="Q117" i="2"/>
  <c r="P117" i="2"/>
  <c r="O117" i="2"/>
  <c r="N117" i="2"/>
  <c r="M117" i="2"/>
  <c r="L117" i="2"/>
  <c r="K117" i="2"/>
  <c r="J117" i="2"/>
  <c r="I117" i="2"/>
  <c r="H117" i="2"/>
  <c r="G117" i="2"/>
  <c r="F117" i="2"/>
  <c r="E117" i="2"/>
  <c r="D117" i="2"/>
  <c r="C117" i="2"/>
  <c r="S116" i="2"/>
  <c r="R116" i="2"/>
  <c r="Q116" i="2"/>
  <c r="P116" i="2"/>
  <c r="O116" i="2"/>
  <c r="N116" i="2"/>
  <c r="M116" i="2"/>
  <c r="L116" i="2"/>
  <c r="K116" i="2"/>
  <c r="J116" i="2"/>
  <c r="I116" i="2"/>
  <c r="H116" i="2"/>
  <c r="G116" i="2"/>
  <c r="F116" i="2"/>
  <c r="E116" i="2"/>
  <c r="D116" i="2"/>
  <c r="C116" i="2"/>
  <c r="S115" i="2"/>
  <c r="R115" i="2"/>
  <c r="Q115" i="2"/>
  <c r="P115" i="2"/>
  <c r="O115" i="2"/>
  <c r="N115" i="2"/>
  <c r="M115" i="2"/>
  <c r="L115" i="2"/>
  <c r="K115" i="2"/>
  <c r="J115" i="2"/>
  <c r="I115" i="2"/>
  <c r="H115" i="2"/>
  <c r="G115" i="2"/>
  <c r="F115" i="2"/>
  <c r="E115" i="2"/>
  <c r="D115" i="2"/>
  <c r="C115" i="2"/>
  <c r="S111" i="2"/>
  <c r="R111" i="2"/>
  <c r="Q111" i="2"/>
  <c r="P111" i="2"/>
  <c r="N111" i="2"/>
  <c r="M111" i="2"/>
  <c r="L111" i="2"/>
  <c r="K111" i="2"/>
  <c r="J111" i="2"/>
  <c r="I111" i="2"/>
  <c r="H111" i="2"/>
  <c r="G111" i="2"/>
  <c r="F111" i="2"/>
  <c r="E111" i="2"/>
  <c r="D111" i="2"/>
  <c r="C111" i="2"/>
  <c r="S110" i="2"/>
  <c r="R110" i="2"/>
  <c r="Q110" i="2"/>
  <c r="P110" i="2"/>
  <c r="O110" i="2"/>
  <c r="N110" i="2"/>
  <c r="M110" i="2"/>
  <c r="L110" i="2"/>
  <c r="K110" i="2"/>
  <c r="J110" i="2"/>
  <c r="I110" i="2"/>
  <c r="H110" i="2"/>
  <c r="G110" i="2"/>
  <c r="F110" i="2"/>
  <c r="E110" i="2"/>
  <c r="D110" i="2"/>
  <c r="C110" i="2"/>
  <c r="S109" i="2"/>
  <c r="R109" i="2"/>
  <c r="Q109" i="2"/>
  <c r="P109" i="2"/>
  <c r="O109" i="2"/>
  <c r="N109" i="2"/>
  <c r="M109" i="2"/>
  <c r="L109" i="2"/>
  <c r="K109" i="2"/>
  <c r="J109" i="2"/>
  <c r="I109" i="2"/>
  <c r="H109" i="2"/>
  <c r="G109" i="2"/>
  <c r="F109" i="2"/>
  <c r="E109" i="2"/>
  <c r="D109" i="2"/>
  <c r="C109" i="2"/>
  <c r="S108" i="2"/>
  <c r="R108" i="2"/>
  <c r="Q108" i="2"/>
  <c r="P108" i="2"/>
  <c r="O108" i="2"/>
  <c r="N108" i="2"/>
  <c r="M108" i="2"/>
  <c r="L108" i="2"/>
  <c r="K108" i="2"/>
  <c r="J108" i="2"/>
  <c r="I108" i="2"/>
  <c r="H108" i="2"/>
  <c r="G108" i="2"/>
  <c r="F108" i="2"/>
  <c r="E108" i="2"/>
  <c r="D108" i="2"/>
  <c r="C108" i="2"/>
  <c r="S107" i="2"/>
  <c r="R107" i="2"/>
  <c r="Q107" i="2"/>
  <c r="P107" i="2"/>
  <c r="O107" i="2"/>
  <c r="N107" i="2"/>
  <c r="M107" i="2"/>
  <c r="L107" i="2"/>
  <c r="K107" i="2"/>
  <c r="J107" i="2"/>
  <c r="I107" i="2"/>
  <c r="H107" i="2"/>
  <c r="G107" i="2"/>
  <c r="F107" i="2"/>
  <c r="E107" i="2"/>
  <c r="D107" i="2"/>
  <c r="C107" i="2"/>
  <c r="S106" i="2"/>
  <c r="R106" i="2"/>
  <c r="Q106" i="2"/>
  <c r="P106" i="2"/>
  <c r="O106" i="2"/>
  <c r="N106" i="2"/>
  <c r="M106" i="2"/>
  <c r="L106" i="2"/>
  <c r="K106" i="2"/>
  <c r="J106" i="2"/>
  <c r="I106" i="2"/>
  <c r="H106" i="2"/>
  <c r="G106" i="2"/>
  <c r="F106" i="2"/>
  <c r="E106" i="2"/>
  <c r="D106" i="2"/>
  <c r="C106" i="2"/>
  <c r="S105" i="2"/>
  <c r="R105" i="2"/>
  <c r="Q105" i="2"/>
  <c r="P105" i="2"/>
  <c r="O105" i="2"/>
  <c r="N105" i="2"/>
  <c r="M105" i="2"/>
  <c r="L105" i="2"/>
  <c r="K105" i="2"/>
  <c r="J105" i="2"/>
  <c r="I105" i="2"/>
  <c r="H105" i="2"/>
  <c r="G105" i="2"/>
  <c r="F105" i="2"/>
  <c r="E105" i="2"/>
  <c r="D105" i="2"/>
  <c r="C105" i="2"/>
  <c r="S100" i="2"/>
  <c r="R100" i="2"/>
  <c r="Q100" i="2"/>
  <c r="P100" i="2"/>
  <c r="O100" i="2"/>
  <c r="N100" i="2"/>
  <c r="M100" i="2"/>
  <c r="L100" i="2"/>
  <c r="K100" i="2"/>
  <c r="J100" i="2"/>
  <c r="I100" i="2"/>
  <c r="H100" i="2"/>
  <c r="G100" i="2"/>
  <c r="F100" i="2"/>
  <c r="E100" i="2"/>
  <c r="D100" i="2"/>
  <c r="C100" i="2"/>
  <c r="S99" i="2"/>
  <c r="R99" i="2"/>
  <c r="Q99" i="2"/>
  <c r="P99" i="2"/>
  <c r="O99" i="2"/>
  <c r="N99" i="2"/>
  <c r="M99" i="2"/>
  <c r="L99" i="2"/>
  <c r="K99" i="2"/>
  <c r="J99" i="2"/>
  <c r="I99" i="2"/>
  <c r="H99" i="2"/>
  <c r="G99" i="2"/>
  <c r="F99" i="2"/>
  <c r="E99" i="2"/>
  <c r="D99" i="2"/>
  <c r="C99" i="2"/>
  <c r="S98" i="2"/>
  <c r="R98" i="2"/>
  <c r="Q98" i="2"/>
  <c r="P98" i="2"/>
  <c r="O98" i="2"/>
  <c r="N98" i="2"/>
  <c r="M98" i="2"/>
  <c r="L98" i="2"/>
  <c r="K98" i="2"/>
  <c r="J98" i="2"/>
  <c r="I98" i="2"/>
  <c r="H98" i="2"/>
  <c r="G98" i="2"/>
  <c r="F98" i="2"/>
  <c r="E98" i="2"/>
  <c r="D98" i="2"/>
  <c r="C98" i="2"/>
  <c r="S97" i="2"/>
  <c r="R97" i="2"/>
  <c r="Q97" i="2"/>
  <c r="P97" i="2"/>
  <c r="O97" i="2"/>
  <c r="N97" i="2"/>
  <c r="M97" i="2"/>
  <c r="L97" i="2"/>
  <c r="K97" i="2"/>
  <c r="J97" i="2"/>
  <c r="I97" i="2"/>
  <c r="H97" i="2"/>
  <c r="G97" i="2"/>
  <c r="F97" i="2"/>
  <c r="E97" i="2"/>
  <c r="D97" i="2"/>
  <c r="C97" i="2"/>
  <c r="S96" i="2"/>
  <c r="R96" i="2"/>
  <c r="Q96" i="2"/>
  <c r="P96" i="2"/>
  <c r="O96" i="2"/>
  <c r="N96" i="2"/>
  <c r="M96" i="2"/>
  <c r="L96" i="2"/>
  <c r="K96" i="2"/>
  <c r="J96" i="2"/>
  <c r="I96" i="2"/>
  <c r="H96" i="2"/>
  <c r="G96" i="2"/>
  <c r="F96" i="2"/>
  <c r="E96" i="2"/>
  <c r="D96" i="2"/>
  <c r="C96" i="2"/>
  <c r="S95" i="2"/>
  <c r="R95" i="2"/>
  <c r="Q95" i="2"/>
  <c r="P95" i="2"/>
  <c r="O95" i="2"/>
  <c r="N95" i="2"/>
  <c r="M95" i="2"/>
  <c r="L95" i="2"/>
  <c r="K95" i="2"/>
  <c r="J95" i="2"/>
  <c r="I95" i="2"/>
  <c r="H95" i="2"/>
  <c r="G95" i="2"/>
  <c r="F95" i="2"/>
  <c r="E95" i="2"/>
  <c r="D95" i="2"/>
  <c r="C95" i="2"/>
  <c r="S94" i="2"/>
  <c r="R94" i="2"/>
  <c r="Q94" i="2"/>
  <c r="P94" i="2"/>
  <c r="O94" i="2"/>
  <c r="N94" i="2"/>
  <c r="M94" i="2"/>
  <c r="L94" i="2"/>
  <c r="K94" i="2"/>
  <c r="J94" i="2"/>
  <c r="I94" i="2"/>
  <c r="H94" i="2"/>
  <c r="G94" i="2"/>
  <c r="F94" i="2"/>
  <c r="E94" i="2"/>
  <c r="D94" i="2"/>
  <c r="C94" i="2"/>
  <c r="S93" i="2"/>
  <c r="R93" i="2"/>
  <c r="Q93" i="2"/>
  <c r="P93" i="2"/>
  <c r="O93" i="2"/>
  <c r="N93" i="2"/>
  <c r="M93" i="2"/>
  <c r="L93" i="2"/>
  <c r="K93" i="2"/>
  <c r="J93" i="2"/>
  <c r="I93" i="2"/>
  <c r="H93" i="2"/>
  <c r="G93" i="2"/>
  <c r="F93" i="2"/>
  <c r="E93" i="2"/>
  <c r="D93" i="2"/>
  <c r="C93" i="2"/>
  <c r="S92" i="2"/>
  <c r="R92" i="2"/>
  <c r="Q92" i="2"/>
  <c r="P92" i="2"/>
  <c r="O92" i="2"/>
  <c r="N92" i="2"/>
  <c r="M92" i="2"/>
  <c r="L92" i="2"/>
  <c r="K92" i="2"/>
  <c r="J92" i="2"/>
  <c r="I92" i="2"/>
  <c r="H92" i="2"/>
  <c r="G92" i="2"/>
  <c r="F92" i="2"/>
  <c r="E92" i="2"/>
  <c r="D92" i="2"/>
  <c r="C92" i="2"/>
  <c r="S91" i="2"/>
  <c r="R91" i="2"/>
  <c r="Q91" i="2"/>
  <c r="P91" i="2"/>
  <c r="O91" i="2"/>
  <c r="N91" i="2"/>
  <c r="M91" i="2"/>
  <c r="L91" i="2"/>
  <c r="K91" i="2"/>
  <c r="J91" i="2"/>
  <c r="I91" i="2"/>
  <c r="H91" i="2"/>
  <c r="G91" i="2"/>
  <c r="F91" i="2"/>
  <c r="E91" i="2"/>
  <c r="D91" i="2"/>
  <c r="C91" i="2"/>
  <c r="S88" i="2"/>
  <c r="R88" i="2"/>
  <c r="Q88" i="2"/>
  <c r="P88" i="2"/>
  <c r="N88" i="2"/>
  <c r="M88" i="2"/>
  <c r="L88" i="2"/>
  <c r="K88" i="2"/>
  <c r="J88" i="2"/>
  <c r="I88" i="2"/>
  <c r="H88" i="2"/>
  <c r="G88" i="2"/>
  <c r="F88" i="2"/>
  <c r="E88" i="2"/>
  <c r="D88" i="2"/>
  <c r="C88" i="2"/>
  <c r="S87" i="2"/>
  <c r="R87" i="2"/>
  <c r="Q87" i="2"/>
  <c r="P87" i="2"/>
  <c r="O87" i="2"/>
  <c r="N87" i="2"/>
  <c r="M87" i="2"/>
  <c r="L87" i="2"/>
  <c r="K87" i="2"/>
  <c r="J87" i="2"/>
  <c r="I87" i="2"/>
  <c r="H87" i="2"/>
  <c r="G87" i="2"/>
  <c r="F87" i="2"/>
  <c r="E87" i="2"/>
  <c r="D87" i="2"/>
  <c r="C87" i="2"/>
  <c r="S86" i="2"/>
  <c r="R86" i="2"/>
  <c r="Q86" i="2"/>
  <c r="P86" i="2"/>
  <c r="O86" i="2"/>
  <c r="N86" i="2"/>
  <c r="M86" i="2"/>
  <c r="L86" i="2"/>
  <c r="K86" i="2"/>
  <c r="J86" i="2"/>
  <c r="I86" i="2"/>
  <c r="H86" i="2"/>
  <c r="G86" i="2"/>
  <c r="F86" i="2"/>
  <c r="E86" i="2"/>
  <c r="D86" i="2"/>
  <c r="C86" i="2"/>
  <c r="S85" i="2"/>
  <c r="R85" i="2"/>
  <c r="Q85" i="2"/>
  <c r="P85" i="2"/>
  <c r="O85" i="2"/>
  <c r="N85" i="2"/>
  <c r="M85" i="2"/>
  <c r="L85" i="2"/>
  <c r="K85" i="2"/>
  <c r="J85" i="2"/>
  <c r="I85" i="2"/>
  <c r="H85" i="2"/>
  <c r="G85" i="2"/>
  <c r="F85" i="2"/>
  <c r="E85" i="2"/>
  <c r="D85" i="2"/>
  <c r="C85" i="2"/>
  <c r="S84" i="2"/>
  <c r="R84" i="2"/>
  <c r="Q84" i="2"/>
  <c r="P84" i="2"/>
  <c r="O84" i="2"/>
  <c r="N84" i="2"/>
  <c r="M84" i="2"/>
  <c r="L84" i="2"/>
  <c r="K84" i="2"/>
  <c r="J84" i="2"/>
  <c r="I84" i="2"/>
  <c r="H84" i="2"/>
  <c r="G84" i="2"/>
  <c r="F84" i="2"/>
  <c r="E84" i="2"/>
  <c r="D84" i="2"/>
  <c r="C84" i="2"/>
  <c r="S83" i="2"/>
  <c r="R83" i="2"/>
  <c r="Q83" i="2"/>
  <c r="P83" i="2"/>
  <c r="O83" i="2"/>
  <c r="N83" i="2"/>
  <c r="M83" i="2"/>
  <c r="L83" i="2"/>
  <c r="K83" i="2"/>
  <c r="J83" i="2"/>
  <c r="I83" i="2"/>
  <c r="H83" i="2"/>
  <c r="G83" i="2"/>
  <c r="F83" i="2"/>
  <c r="E83" i="2"/>
  <c r="D83" i="2"/>
  <c r="C83" i="2"/>
  <c r="S82" i="2"/>
  <c r="R82" i="2"/>
  <c r="Q82" i="2"/>
  <c r="P82" i="2"/>
  <c r="O82" i="2"/>
  <c r="N82" i="2"/>
  <c r="M82" i="2"/>
  <c r="L82" i="2"/>
  <c r="K82" i="2"/>
  <c r="J82" i="2"/>
  <c r="I82" i="2"/>
  <c r="H82" i="2"/>
  <c r="G82" i="2"/>
  <c r="F82" i="2"/>
  <c r="E82" i="2"/>
  <c r="D82" i="2"/>
  <c r="C82" i="2"/>
  <c r="S81" i="2"/>
  <c r="R81" i="2"/>
  <c r="Q81" i="2"/>
  <c r="P81" i="2"/>
  <c r="O81" i="2"/>
  <c r="N81" i="2"/>
  <c r="M81" i="2"/>
  <c r="L81" i="2"/>
  <c r="K81" i="2"/>
  <c r="J81" i="2"/>
  <c r="I81" i="2"/>
  <c r="H81" i="2"/>
  <c r="G81" i="2"/>
  <c r="F81" i="2"/>
  <c r="E81" i="2"/>
  <c r="D81" i="2"/>
  <c r="C81" i="2"/>
  <c r="S78" i="2"/>
  <c r="R78" i="2"/>
  <c r="Q78" i="2"/>
  <c r="P78" i="2"/>
  <c r="O78" i="2"/>
  <c r="N78" i="2"/>
  <c r="M78" i="2"/>
  <c r="L78" i="2"/>
  <c r="K78" i="2"/>
  <c r="J78" i="2"/>
  <c r="I78" i="2"/>
  <c r="H78" i="2"/>
  <c r="G78" i="2"/>
  <c r="F78" i="2"/>
  <c r="E78" i="2"/>
  <c r="D78" i="2"/>
  <c r="C78" i="2"/>
  <c r="S77" i="2"/>
  <c r="R77" i="2"/>
  <c r="Q77" i="2"/>
  <c r="P77" i="2"/>
  <c r="O77" i="2"/>
  <c r="N77" i="2"/>
  <c r="M77" i="2"/>
  <c r="L77" i="2"/>
  <c r="K77" i="2"/>
  <c r="J77" i="2"/>
  <c r="I77" i="2"/>
  <c r="H77" i="2"/>
  <c r="G77" i="2"/>
  <c r="F77" i="2"/>
  <c r="E77" i="2"/>
  <c r="D77" i="2"/>
  <c r="C77" i="2"/>
  <c r="S76" i="2"/>
  <c r="R76" i="2"/>
  <c r="Q76" i="2"/>
  <c r="P76" i="2"/>
  <c r="O76" i="2"/>
  <c r="N76" i="2"/>
  <c r="M76" i="2"/>
  <c r="L76" i="2"/>
  <c r="K76" i="2"/>
  <c r="J76" i="2"/>
  <c r="I76" i="2"/>
  <c r="H76" i="2"/>
  <c r="G76" i="2"/>
  <c r="F76" i="2"/>
  <c r="E76" i="2"/>
  <c r="D76" i="2"/>
  <c r="C76" i="2"/>
  <c r="S75" i="2"/>
  <c r="R75" i="2"/>
  <c r="Q75" i="2"/>
  <c r="P75" i="2"/>
  <c r="O75" i="2"/>
  <c r="N75" i="2"/>
  <c r="M75" i="2"/>
  <c r="L75" i="2"/>
  <c r="K75" i="2"/>
  <c r="J75" i="2"/>
  <c r="I75" i="2"/>
  <c r="H75" i="2"/>
  <c r="G75" i="2"/>
  <c r="F75" i="2"/>
  <c r="E75" i="2"/>
  <c r="D75" i="2"/>
  <c r="C75" i="2"/>
  <c r="S74" i="2"/>
  <c r="R74" i="2"/>
  <c r="Q74" i="2"/>
  <c r="P74" i="2"/>
  <c r="O74" i="2"/>
  <c r="N74" i="2"/>
  <c r="M74" i="2"/>
  <c r="L74" i="2"/>
  <c r="K74" i="2"/>
  <c r="J74" i="2"/>
  <c r="I74" i="2"/>
  <c r="H74" i="2"/>
  <c r="G74" i="2"/>
  <c r="F74" i="2"/>
  <c r="E74" i="2"/>
  <c r="D74" i="2"/>
  <c r="C74" i="2"/>
  <c r="S73" i="2"/>
  <c r="R73" i="2"/>
  <c r="Q73" i="2"/>
  <c r="P73" i="2"/>
  <c r="O73" i="2"/>
  <c r="N73" i="2"/>
  <c r="M73" i="2"/>
  <c r="L73" i="2"/>
  <c r="K73" i="2"/>
  <c r="J73" i="2"/>
  <c r="I73" i="2"/>
  <c r="H73" i="2"/>
  <c r="G73" i="2"/>
  <c r="F73" i="2"/>
  <c r="E73" i="2"/>
  <c r="D73" i="2"/>
  <c r="C73" i="2"/>
  <c r="S72" i="2"/>
  <c r="R72" i="2"/>
  <c r="Q72" i="2"/>
  <c r="P72" i="2"/>
  <c r="O72" i="2"/>
  <c r="N72" i="2"/>
  <c r="M72" i="2"/>
  <c r="L72" i="2"/>
  <c r="K72" i="2"/>
  <c r="J72" i="2"/>
  <c r="I72" i="2"/>
  <c r="H72" i="2"/>
  <c r="G72" i="2"/>
  <c r="F72" i="2"/>
  <c r="E72" i="2"/>
  <c r="D72" i="2"/>
  <c r="C72" i="2"/>
  <c r="S71" i="2"/>
  <c r="R71" i="2"/>
  <c r="Q71" i="2"/>
  <c r="P71" i="2"/>
  <c r="O71" i="2"/>
  <c r="N71" i="2"/>
  <c r="M71" i="2"/>
  <c r="L71" i="2"/>
  <c r="K71" i="2"/>
  <c r="J71" i="2"/>
  <c r="I71" i="2"/>
  <c r="H71" i="2"/>
  <c r="G71" i="2"/>
  <c r="F71" i="2"/>
  <c r="E71" i="2"/>
  <c r="D71" i="2"/>
  <c r="C71" i="2"/>
  <c r="S65" i="2"/>
  <c r="R65" i="2"/>
  <c r="Q65" i="2"/>
  <c r="P65" i="2"/>
  <c r="O65" i="2"/>
  <c r="N65" i="2"/>
  <c r="M65" i="2"/>
  <c r="L65" i="2"/>
  <c r="K65" i="2"/>
  <c r="J65" i="2"/>
  <c r="I65" i="2"/>
  <c r="H65" i="2"/>
  <c r="G65" i="2"/>
  <c r="F65" i="2"/>
  <c r="E65" i="2"/>
  <c r="D65" i="2"/>
  <c r="C65" i="2"/>
  <c r="S64" i="2"/>
  <c r="R64" i="2"/>
  <c r="Q64" i="2"/>
  <c r="P64" i="2"/>
  <c r="O64" i="2"/>
  <c r="N64" i="2"/>
  <c r="M64" i="2"/>
  <c r="L64" i="2"/>
  <c r="K64" i="2"/>
  <c r="J64" i="2"/>
  <c r="I64" i="2"/>
  <c r="H64" i="2"/>
  <c r="G64" i="2"/>
  <c r="F64" i="2"/>
  <c r="E64" i="2"/>
  <c r="D64" i="2"/>
  <c r="C64" i="2"/>
  <c r="S63" i="2"/>
  <c r="R63" i="2"/>
  <c r="Q63" i="2"/>
  <c r="P63" i="2"/>
  <c r="O63" i="2"/>
  <c r="N63" i="2"/>
  <c r="M63" i="2"/>
  <c r="L63" i="2"/>
  <c r="K63" i="2"/>
  <c r="J63" i="2"/>
  <c r="I63" i="2"/>
  <c r="H63" i="2"/>
  <c r="G63" i="2"/>
  <c r="F63" i="2"/>
  <c r="E63" i="2"/>
  <c r="D63" i="2"/>
  <c r="C63" i="2"/>
  <c r="S62" i="2"/>
  <c r="R62" i="2"/>
  <c r="Q62" i="2"/>
  <c r="P62" i="2"/>
  <c r="O62" i="2"/>
  <c r="N62" i="2"/>
  <c r="M62" i="2"/>
  <c r="L62" i="2"/>
  <c r="K62" i="2"/>
  <c r="J62" i="2"/>
  <c r="I62" i="2"/>
  <c r="H62" i="2"/>
  <c r="G62" i="2"/>
  <c r="F62" i="2"/>
  <c r="E62" i="2"/>
  <c r="D62" i="2"/>
  <c r="C62" i="2"/>
  <c r="S61" i="2"/>
  <c r="R61" i="2"/>
  <c r="Q61" i="2"/>
  <c r="P61" i="2"/>
  <c r="O61" i="2"/>
  <c r="N61" i="2"/>
  <c r="M61" i="2"/>
  <c r="L61" i="2"/>
  <c r="K61" i="2"/>
  <c r="J61" i="2"/>
  <c r="I61" i="2"/>
  <c r="H61" i="2"/>
  <c r="G61" i="2"/>
  <c r="F61" i="2"/>
  <c r="E61" i="2"/>
  <c r="D61" i="2"/>
  <c r="C61" i="2"/>
  <c r="S60" i="2"/>
  <c r="R60" i="2"/>
  <c r="Q60" i="2"/>
  <c r="P60" i="2"/>
  <c r="O60" i="2"/>
  <c r="N60" i="2"/>
  <c r="M60" i="2"/>
  <c r="L60" i="2"/>
  <c r="K60" i="2"/>
  <c r="J60" i="2"/>
  <c r="I60" i="2"/>
  <c r="H60" i="2"/>
  <c r="G60" i="2"/>
  <c r="F60" i="2"/>
  <c r="E60" i="2"/>
  <c r="D60" i="2"/>
  <c r="C60" i="2"/>
  <c r="S57" i="2"/>
  <c r="R57" i="2"/>
  <c r="Q57" i="2"/>
  <c r="P57" i="2"/>
  <c r="O57" i="2"/>
  <c r="N57" i="2"/>
  <c r="M57" i="2"/>
  <c r="L57" i="2"/>
  <c r="K57" i="2"/>
  <c r="J57" i="2"/>
  <c r="I57" i="2"/>
  <c r="H57" i="2"/>
  <c r="G57" i="2"/>
  <c r="F57" i="2"/>
  <c r="E57" i="2"/>
  <c r="D57" i="2"/>
  <c r="C57" i="2"/>
  <c r="S56" i="2"/>
  <c r="R56" i="2"/>
  <c r="Q56" i="2"/>
  <c r="P56" i="2"/>
  <c r="O56" i="2"/>
  <c r="N56" i="2"/>
  <c r="M56" i="2"/>
  <c r="L56" i="2"/>
  <c r="K56" i="2"/>
  <c r="J56" i="2"/>
  <c r="I56" i="2"/>
  <c r="H56" i="2"/>
  <c r="G56" i="2"/>
  <c r="F56" i="2"/>
  <c r="E56" i="2"/>
  <c r="D56" i="2"/>
  <c r="C56" i="2"/>
  <c r="S55" i="2"/>
  <c r="R55" i="2"/>
  <c r="Q55" i="2"/>
  <c r="P55" i="2"/>
  <c r="O55" i="2"/>
  <c r="N55" i="2"/>
  <c r="M55" i="2"/>
  <c r="L55" i="2"/>
  <c r="K55" i="2"/>
  <c r="J55" i="2"/>
  <c r="I55" i="2"/>
  <c r="H55" i="2"/>
  <c r="G55" i="2"/>
  <c r="F55" i="2"/>
  <c r="E55" i="2"/>
  <c r="D55" i="2"/>
  <c r="C55" i="2"/>
  <c r="S54" i="2"/>
  <c r="R54" i="2"/>
  <c r="Q54" i="2"/>
  <c r="P54" i="2"/>
  <c r="O54" i="2"/>
  <c r="N54" i="2"/>
  <c r="M54" i="2"/>
  <c r="L54" i="2"/>
  <c r="K54" i="2"/>
  <c r="J54" i="2"/>
  <c r="I54" i="2"/>
  <c r="H54" i="2"/>
  <c r="G54" i="2"/>
  <c r="F54" i="2"/>
  <c r="E54" i="2"/>
  <c r="D54" i="2"/>
  <c r="C54" i="2"/>
  <c r="S53" i="2"/>
  <c r="R53" i="2"/>
  <c r="Q53" i="2"/>
  <c r="P53" i="2"/>
  <c r="O53" i="2"/>
  <c r="N53" i="2"/>
  <c r="M53" i="2"/>
  <c r="L53" i="2"/>
  <c r="K53" i="2"/>
  <c r="J53" i="2"/>
  <c r="I53" i="2"/>
  <c r="H53" i="2"/>
  <c r="G53" i="2"/>
  <c r="F53" i="2"/>
  <c r="E53" i="2"/>
  <c r="D53" i="2"/>
  <c r="C53" i="2"/>
  <c r="S52" i="2"/>
  <c r="R52" i="2"/>
  <c r="Q52" i="2"/>
  <c r="P52" i="2"/>
  <c r="O52" i="2"/>
  <c r="N52" i="2"/>
  <c r="M52" i="2"/>
  <c r="L52" i="2"/>
  <c r="K52" i="2"/>
  <c r="J52" i="2"/>
  <c r="I52" i="2"/>
  <c r="H52" i="2"/>
  <c r="G52" i="2"/>
  <c r="F52" i="2"/>
  <c r="E52" i="2"/>
  <c r="D52" i="2"/>
  <c r="C52" i="2"/>
  <c r="S51" i="2"/>
  <c r="R51" i="2"/>
  <c r="Q51" i="2"/>
  <c r="P51" i="2"/>
  <c r="O51" i="2"/>
  <c r="N51" i="2"/>
  <c r="M51" i="2"/>
  <c r="L51" i="2"/>
  <c r="K51" i="2"/>
  <c r="J51" i="2"/>
  <c r="I51" i="2"/>
  <c r="H51" i="2"/>
  <c r="G51" i="2"/>
  <c r="F51" i="2"/>
  <c r="E51" i="2"/>
  <c r="D51" i="2"/>
  <c r="C51" i="2"/>
  <c r="S50" i="2"/>
  <c r="R50" i="2"/>
  <c r="Q50" i="2"/>
  <c r="P50" i="2"/>
  <c r="O50" i="2"/>
  <c r="N50" i="2"/>
  <c r="M50" i="2"/>
  <c r="L50" i="2"/>
  <c r="K50" i="2"/>
  <c r="J50" i="2"/>
  <c r="I50" i="2"/>
  <c r="H50" i="2"/>
  <c r="G50" i="2"/>
  <c r="F50" i="2"/>
  <c r="E50" i="2"/>
  <c r="D50" i="2"/>
  <c r="C50" i="2"/>
  <c r="S49" i="2"/>
  <c r="R49" i="2"/>
  <c r="Q49" i="2"/>
  <c r="P49" i="2"/>
  <c r="O49" i="2"/>
  <c r="N49" i="2"/>
  <c r="M49" i="2"/>
  <c r="L49" i="2"/>
  <c r="K49" i="2"/>
  <c r="J49" i="2"/>
  <c r="I49" i="2"/>
  <c r="H49" i="2"/>
  <c r="G49" i="2"/>
  <c r="F49" i="2"/>
  <c r="E49" i="2"/>
  <c r="D49" i="2"/>
  <c r="C49" i="2"/>
  <c r="S48" i="2"/>
  <c r="R48" i="2"/>
  <c r="Q48" i="2"/>
  <c r="P48" i="2"/>
  <c r="O48" i="2"/>
  <c r="N48" i="2"/>
  <c r="M48" i="2"/>
  <c r="L48" i="2"/>
  <c r="K48" i="2"/>
  <c r="J48" i="2"/>
  <c r="I48" i="2"/>
  <c r="H48" i="2"/>
  <c r="G48" i="2"/>
  <c r="F48" i="2"/>
  <c r="E48" i="2"/>
  <c r="D48" i="2"/>
  <c r="C48" i="2"/>
  <c r="S47" i="2"/>
  <c r="R47" i="2"/>
  <c r="Q47" i="2"/>
  <c r="P47" i="2"/>
  <c r="O47" i="2"/>
  <c r="N47" i="2"/>
  <c r="M47" i="2"/>
  <c r="L47" i="2"/>
  <c r="K47" i="2"/>
  <c r="J47" i="2"/>
  <c r="I47" i="2"/>
  <c r="H47" i="2"/>
  <c r="G47" i="2"/>
  <c r="F47" i="2"/>
  <c r="E47" i="2"/>
  <c r="D47" i="2"/>
  <c r="C47" i="2"/>
  <c r="S44" i="2"/>
  <c r="R44" i="2"/>
  <c r="Q44" i="2"/>
  <c r="P44" i="2"/>
  <c r="O44" i="2"/>
  <c r="N44" i="2"/>
  <c r="M44" i="2"/>
  <c r="L44" i="2"/>
  <c r="K44" i="2"/>
  <c r="J44" i="2"/>
  <c r="I44" i="2"/>
  <c r="H44" i="2"/>
  <c r="G44" i="2"/>
  <c r="F44" i="2"/>
  <c r="E44" i="2"/>
  <c r="D44" i="2"/>
  <c r="C44" i="2"/>
  <c r="S43" i="2"/>
  <c r="R43" i="2"/>
  <c r="Q43" i="2"/>
  <c r="P43" i="2"/>
  <c r="O43" i="2"/>
  <c r="N43" i="2"/>
  <c r="M43" i="2"/>
  <c r="L43" i="2"/>
  <c r="K43" i="2"/>
  <c r="J43" i="2"/>
  <c r="I43" i="2"/>
  <c r="H43" i="2"/>
  <c r="G43" i="2"/>
  <c r="F43" i="2"/>
  <c r="E43" i="2"/>
  <c r="D43" i="2"/>
  <c r="C43" i="2"/>
  <c r="S42" i="2"/>
  <c r="R42" i="2"/>
  <c r="Q42" i="2"/>
  <c r="P42" i="2"/>
  <c r="O42" i="2"/>
  <c r="N42" i="2"/>
  <c r="M42" i="2"/>
  <c r="L42" i="2"/>
  <c r="K42" i="2"/>
  <c r="J42" i="2"/>
  <c r="I42" i="2"/>
  <c r="H42" i="2"/>
  <c r="G42" i="2"/>
  <c r="F42" i="2"/>
  <c r="E42" i="2"/>
  <c r="D42" i="2"/>
  <c r="C42" i="2"/>
  <c r="S41" i="2"/>
  <c r="R41" i="2"/>
  <c r="Q41" i="2"/>
  <c r="P41" i="2"/>
  <c r="O41" i="2"/>
  <c r="N41" i="2"/>
  <c r="M41" i="2"/>
  <c r="L41" i="2"/>
  <c r="K41" i="2"/>
  <c r="J41" i="2"/>
  <c r="I41" i="2"/>
  <c r="H41" i="2"/>
  <c r="G41" i="2"/>
  <c r="F41" i="2"/>
  <c r="E41" i="2"/>
  <c r="D41" i="2"/>
  <c r="C41" i="2"/>
  <c r="S40" i="2"/>
  <c r="R40" i="2"/>
  <c r="Q40" i="2"/>
  <c r="P40" i="2"/>
  <c r="O40" i="2"/>
  <c r="N40" i="2"/>
  <c r="M40" i="2"/>
  <c r="L40" i="2"/>
  <c r="K40" i="2"/>
  <c r="J40" i="2"/>
  <c r="I40" i="2"/>
  <c r="H40" i="2"/>
  <c r="G40" i="2"/>
  <c r="F40" i="2"/>
  <c r="E40" i="2"/>
  <c r="D40" i="2"/>
  <c r="C40" i="2"/>
  <c r="S39" i="2"/>
  <c r="R39" i="2"/>
  <c r="Q39" i="2"/>
  <c r="P39" i="2"/>
  <c r="O39" i="2"/>
  <c r="N39" i="2"/>
  <c r="M39" i="2"/>
  <c r="L39" i="2"/>
  <c r="K39" i="2"/>
  <c r="J39" i="2"/>
  <c r="I39" i="2"/>
  <c r="H39" i="2"/>
  <c r="G39" i="2"/>
  <c r="F39" i="2"/>
  <c r="E39" i="2"/>
  <c r="D39" i="2"/>
  <c r="C39" i="2"/>
  <c r="S38" i="2"/>
  <c r="R38" i="2"/>
  <c r="Q38" i="2"/>
  <c r="P38" i="2"/>
  <c r="O38" i="2"/>
  <c r="N38" i="2"/>
  <c r="M38" i="2"/>
  <c r="L38" i="2"/>
  <c r="K38" i="2"/>
  <c r="J38" i="2"/>
  <c r="I38" i="2"/>
  <c r="H38" i="2"/>
  <c r="G38" i="2"/>
  <c r="F38" i="2"/>
  <c r="E38" i="2"/>
  <c r="D38" i="2"/>
  <c r="C38" i="2"/>
  <c r="S37" i="2"/>
  <c r="R37" i="2"/>
  <c r="Q37" i="2"/>
  <c r="P37" i="2"/>
  <c r="O37" i="2"/>
  <c r="N37" i="2"/>
  <c r="M37" i="2"/>
  <c r="L37" i="2"/>
  <c r="K37" i="2"/>
  <c r="J37" i="2"/>
  <c r="I37" i="2"/>
  <c r="H37" i="2"/>
  <c r="G37" i="2"/>
  <c r="F37" i="2"/>
  <c r="E37" i="2"/>
  <c r="D37" i="2"/>
  <c r="C37" i="2"/>
  <c r="S34" i="2"/>
  <c r="R34" i="2"/>
  <c r="Q34" i="2"/>
  <c r="P34" i="2"/>
  <c r="O34" i="2"/>
  <c r="N34" i="2"/>
  <c r="M34" i="2"/>
  <c r="L34" i="2"/>
  <c r="K34" i="2"/>
  <c r="J34" i="2"/>
  <c r="I34" i="2"/>
  <c r="H34" i="2"/>
  <c r="G34" i="2"/>
  <c r="F34" i="2"/>
  <c r="E34" i="2"/>
  <c r="D34" i="2"/>
  <c r="C34" i="2"/>
  <c r="S33" i="2"/>
  <c r="R33" i="2"/>
  <c r="Q33" i="2"/>
  <c r="P33" i="2"/>
  <c r="O33" i="2"/>
  <c r="N33" i="2"/>
  <c r="M33" i="2"/>
  <c r="L33" i="2"/>
  <c r="K33" i="2"/>
  <c r="J33" i="2"/>
  <c r="I33" i="2"/>
  <c r="H33" i="2"/>
  <c r="G33" i="2"/>
  <c r="F33" i="2"/>
  <c r="E33" i="2"/>
  <c r="D33" i="2"/>
  <c r="C33" i="2"/>
  <c r="S32" i="2"/>
  <c r="R32" i="2"/>
  <c r="Q32" i="2"/>
  <c r="P32" i="2"/>
  <c r="O32" i="2"/>
  <c r="N32" i="2"/>
  <c r="M32" i="2"/>
  <c r="L32" i="2"/>
  <c r="K32" i="2"/>
  <c r="J32" i="2"/>
  <c r="I32" i="2"/>
  <c r="H32" i="2"/>
  <c r="G32" i="2"/>
  <c r="F32" i="2"/>
  <c r="E32" i="2"/>
  <c r="D32" i="2"/>
  <c r="C32" i="2"/>
  <c r="S31" i="2"/>
  <c r="R31" i="2"/>
  <c r="Q31" i="2"/>
  <c r="P31" i="2"/>
  <c r="O31" i="2"/>
  <c r="N31" i="2"/>
  <c r="M31" i="2"/>
  <c r="L31" i="2"/>
  <c r="K31" i="2"/>
  <c r="J31" i="2"/>
  <c r="I31" i="2"/>
  <c r="H31" i="2"/>
  <c r="G31" i="2"/>
  <c r="F31" i="2"/>
  <c r="E31" i="2"/>
  <c r="D31" i="2"/>
  <c r="C31" i="2"/>
  <c r="S30" i="2"/>
  <c r="R30" i="2"/>
  <c r="Q30" i="2"/>
  <c r="P30" i="2"/>
  <c r="O30" i="2"/>
  <c r="N30" i="2"/>
  <c r="M30" i="2"/>
  <c r="L30" i="2"/>
  <c r="K30" i="2"/>
  <c r="J30" i="2"/>
  <c r="I30" i="2"/>
  <c r="H30" i="2"/>
  <c r="G30" i="2"/>
  <c r="F30" i="2"/>
  <c r="E30" i="2"/>
  <c r="D30" i="2"/>
  <c r="C30" i="2"/>
  <c r="S29" i="2"/>
  <c r="R29" i="2"/>
  <c r="Q29" i="2"/>
  <c r="P29" i="2"/>
  <c r="O29" i="2"/>
  <c r="N29" i="2"/>
  <c r="M29" i="2"/>
  <c r="L29" i="2"/>
  <c r="K29" i="2"/>
  <c r="J29" i="2"/>
  <c r="I29" i="2"/>
  <c r="H29" i="2"/>
  <c r="G29" i="2"/>
  <c r="F29" i="2"/>
  <c r="E29" i="2"/>
  <c r="D29" i="2"/>
  <c r="C29" i="2"/>
  <c r="S28" i="2"/>
  <c r="R28" i="2"/>
  <c r="Q28" i="2"/>
  <c r="P28" i="2"/>
  <c r="O28" i="2"/>
  <c r="N28" i="2"/>
  <c r="M28" i="2"/>
  <c r="L28" i="2"/>
  <c r="K28" i="2"/>
  <c r="J28" i="2"/>
  <c r="I28" i="2"/>
  <c r="H28" i="2"/>
  <c r="G28" i="2"/>
  <c r="F28" i="2"/>
  <c r="E28" i="2"/>
  <c r="D28" i="2"/>
  <c r="C28" i="2"/>
  <c r="S27" i="2"/>
  <c r="R27" i="2"/>
  <c r="Q27" i="2"/>
  <c r="P27" i="2"/>
  <c r="O27" i="2"/>
  <c r="N27" i="2"/>
  <c r="M27" i="2"/>
  <c r="L27" i="2"/>
  <c r="K27" i="2"/>
  <c r="J27" i="2"/>
  <c r="I27" i="2"/>
  <c r="H27" i="2"/>
  <c r="G27" i="2"/>
  <c r="F27" i="2"/>
  <c r="E27" i="2"/>
  <c r="D27" i="2"/>
  <c r="C27" i="2"/>
  <c r="S24" i="2"/>
  <c r="R24" i="2"/>
  <c r="Q24" i="2"/>
  <c r="P24" i="2"/>
  <c r="O24" i="2"/>
  <c r="N24" i="2"/>
  <c r="M24" i="2"/>
  <c r="L24" i="2"/>
  <c r="K24" i="2"/>
  <c r="J24" i="2"/>
  <c r="I24" i="2"/>
  <c r="H24" i="2"/>
  <c r="G24" i="2"/>
  <c r="F24" i="2"/>
  <c r="E24" i="2"/>
  <c r="D24" i="2"/>
  <c r="C24" i="2"/>
  <c r="S23" i="2"/>
  <c r="R23" i="2"/>
  <c r="Q23" i="2"/>
  <c r="P23" i="2"/>
  <c r="O23" i="2"/>
  <c r="N23" i="2"/>
  <c r="M23" i="2"/>
  <c r="L23" i="2"/>
  <c r="K23" i="2"/>
  <c r="J23" i="2"/>
  <c r="I23" i="2"/>
  <c r="H23" i="2"/>
  <c r="G23" i="2"/>
  <c r="F23" i="2"/>
  <c r="E23" i="2"/>
  <c r="D23" i="2"/>
  <c r="C23" i="2"/>
  <c r="S22" i="2"/>
  <c r="R22" i="2"/>
  <c r="Q22" i="2"/>
  <c r="P22" i="2"/>
  <c r="O22" i="2"/>
  <c r="N22" i="2"/>
  <c r="M22" i="2"/>
  <c r="L22" i="2"/>
  <c r="K22" i="2"/>
  <c r="J22" i="2"/>
  <c r="I22" i="2"/>
  <c r="H22" i="2"/>
  <c r="G22" i="2"/>
  <c r="F22" i="2"/>
  <c r="E22" i="2"/>
  <c r="D22" i="2"/>
  <c r="C22" i="2"/>
  <c r="S21" i="2"/>
  <c r="R21" i="2"/>
  <c r="Q21" i="2"/>
  <c r="P21" i="2"/>
  <c r="O21" i="2"/>
  <c r="N21" i="2"/>
  <c r="M21" i="2"/>
  <c r="L21" i="2"/>
  <c r="K21" i="2"/>
  <c r="J21" i="2"/>
  <c r="I21" i="2"/>
  <c r="H21" i="2"/>
  <c r="G21" i="2"/>
  <c r="F21" i="2"/>
  <c r="E21" i="2"/>
  <c r="D21" i="2"/>
  <c r="C21" i="2"/>
  <c r="S20" i="2"/>
  <c r="R20" i="2"/>
  <c r="Q20" i="2"/>
  <c r="P20" i="2"/>
  <c r="O20" i="2"/>
  <c r="N20" i="2"/>
  <c r="M20" i="2"/>
  <c r="L20" i="2"/>
  <c r="K20" i="2"/>
  <c r="J20" i="2"/>
  <c r="I20" i="2"/>
  <c r="H20" i="2"/>
  <c r="G20" i="2"/>
  <c r="F20" i="2"/>
  <c r="E20" i="2"/>
  <c r="D20" i="2"/>
  <c r="C20" i="2"/>
  <c r="S19" i="2"/>
  <c r="R19" i="2"/>
  <c r="Q19" i="2"/>
  <c r="P19" i="2"/>
  <c r="O19" i="2"/>
  <c r="N19" i="2"/>
  <c r="M19" i="2"/>
  <c r="L19" i="2"/>
  <c r="K19" i="2"/>
  <c r="J19" i="2"/>
  <c r="I19" i="2"/>
  <c r="H19" i="2"/>
  <c r="G19" i="2"/>
  <c r="F19" i="2"/>
  <c r="E19" i="2"/>
  <c r="D19" i="2"/>
  <c r="C19" i="2"/>
  <c r="S18" i="2"/>
  <c r="R18" i="2"/>
  <c r="Q18" i="2"/>
  <c r="P18" i="2"/>
  <c r="O18" i="2"/>
  <c r="N18" i="2"/>
  <c r="M18" i="2"/>
  <c r="L18" i="2"/>
  <c r="K18" i="2"/>
  <c r="J18" i="2"/>
  <c r="I18" i="2"/>
  <c r="H18" i="2"/>
  <c r="G18" i="2"/>
  <c r="F18" i="2"/>
  <c r="E18" i="2"/>
  <c r="D18" i="2"/>
  <c r="C18" i="2"/>
  <c r="S15" i="2"/>
  <c r="R15" i="2"/>
  <c r="Q15" i="2"/>
  <c r="P15" i="2"/>
  <c r="O15" i="2"/>
  <c r="N15" i="2"/>
  <c r="M15" i="2"/>
  <c r="L15" i="2"/>
  <c r="K15" i="2"/>
  <c r="J15" i="2"/>
  <c r="I15" i="2"/>
  <c r="H15" i="2"/>
  <c r="G15" i="2"/>
  <c r="F15" i="2"/>
  <c r="E15" i="2"/>
  <c r="D15" i="2"/>
  <c r="C15" i="2"/>
  <c r="S14" i="2"/>
  <c r="R14" i="2"/>
  <c r="Q14" i="2"/>
  <c r="P14" i="2"/>
  <c r="O14" i="2"/>
  <c r="N14" i="2"/>
  <c r="M14" i="2"/>
  <c r="L14" i="2"/>
  <c r="K14" i="2"/>
  <c r="J14" i="2"/>
  <c r="I14" i="2"/>
  <c r="H14" i="2"/>
  <c r="G14" i="2"/>
  <c r="F14" i="2"/>
  <c r="E14" i="2"/>
  <c r="D14" i="2"/>
  <c r="C14" i="2"/>
  <c r="S13" i="2"/>
  <c r="R13" i="2"/>
  <c r="Q13" i="2"/>
  <c r="P13" i="2"/>
  <c r="O13" i="2"/>
  <c r="N13" i="2"/>
  <c r="M13" i="2"/>
  <c r="L13" i="2"/>
  <c r="K13" i="2"/>
  <c r="J13" i="2"/>
  <c r="I13" i="2"/>
  <c r="H13" i="2"/>
  <c r="G13" i="2"/>
  <c r="F13" i="2"/>
  <c r="E13" i="2"/>
  <c r="D13" i="2"/>
  <c r="C13" i="2"/>
  <c r="S12" i="2"/>
  <c r="R12" i="2"/>
  <c r="Q12" i="2"/>
  <c r="P12" i="2"/>
  <c r="O12" i="2"/>
  <c r="N12" i="2"/>
  <c r="M12" i="2"/>
  <c r="L12" i="2"/>
  <c r="K12" i="2"/>
  <c r="J12" i="2"/>
  <c r="I12" i="2"/>
  <c r="H12" i="2"/>
  <c r="G12" i="2"/>
  <c r="F12" i="2"/>
  <c r="E12" i="2"/>
  <c r="D12" i="2"/>
  <c r="C12" i="2"/>
  <c r="S11" i="2"/>
  <c r="R11" i="2"/>
  <c r="Q11" i="2"/>
  <c r="P11" i="2"/>
  <c r="O11" i="2"/>
  <c r="N11" i="2"/>
  <c r="M11" i="2"/>
  <c r="L11" i="2"/>
  <c r="K11" i="2"/>
  <c r="J11" i="2"/>
  <c r="I11" i="2"/>
  <c r="H11" i="2"/>
  <c r="G11" i="2"/>
  <c r="F11" i="2"/>
  <c r="E11" i="2"/>
  <c r="D11" i="2"/>
  <c r="C11" i="2"/>
  <c r="S10" i="2"/>
  <c r="R10" i="2"/>
  <c r="Q10" i="2"/>
  <c r="P10" i="2"/>
  <c r="O10" i="2"/>
  <c r="N10" i="2"/>
  <c r="M10" i="2"/>
  <c r="L10" i="2"/>
  <c r="K10" i="2"/>
  <c r="J10" i="2"/>
  <c r="I10" i="2"/>
  <c r="H10" i="2"/>
  <c r="G10" i="2"/>
  <c r="F10" i="2"/>
  <c r="E10" i="2"/>
  <c r="D10" i="2"/>
  <c r="C10" i="2"/>
  <c r="S7" i="2"/>
  <c r="R7" i="2"/>
  <c r="Q7" i="2"/>
  <c r="P7" i="2"/>
  <c r="O7" i="2"/>
  <c r="N7" i="2"/>
  <c r="M7" i="2"/>
  <c r="L7" i="2"/>
  <c r="K7" i="2"/>
  <c r="J7" i="2"/>
  <c r="I7" i="2"/>
  <c r="H7" i="2"/>
  <c r="G7" i="2"/>
  <c r="F7" i="2"/>
  <c r="E7" i="2"/>
  <c r="D7" i="2"/>
  <c r="C7" i="2"/>
  <c r="S6" i="2"/>
  <c r="R6" i="2"/>
  <c r="Q6" i="2"/>
  <c r="P6" i="2"/>
  <c r="O6" i="2"/>
  <c r="N6" i="2"/>
  <c r="M6" i="2"/>
  <c r="L6" i="2"/>
  <c r="K6" i="2"/>
  <c r="J6" i="2"/>
  <c r="I6" i="2"/>
  <c r="H6" i="2"/>
  <c r="G6" i="2"/>
  <c r="F6" i="2"/>
  <c r="E6" i="2"/>
  <c r="D6" i="2"/>
  <c r="C6" i="2"/>
  <c r="S5" i="2"/>
  <c r="R5" i="2"/>
  <c r="Q5" i="2"/>
  <c r="P5" i="2"/>
  <c r="O5" i="2"/>
  <c r="N5" i="2"/>
  <c r="M5" i="2"/>
  <c r="L5" i="2"/>
  <c r="K5" i="2"/>
  <c r="J5" i="2"/>
  <c r="I5" i="2"/>
  <c r="H5" i="2"/>
  <c r="G5" i="2"/>
  <c r="F5" i="2"/>
  <c r="E5" i="2"/>
  <c r="D5" i="2"/>
  <c r="C5" i="2"/>
  <c r="S4" i="2"/>
  <c r="R4" i="2"/>
  <c r="Q4" i="2"/>
  <c r="P4" i="2"/>
  <c r="O4" i="2"/>
  <c r="N4" i="2"/>
  <c r="M4" i="2"/>
  <c r="L4" i="2"/>
  <c r="K4" i="2"/>
  <c r="J4" i="2"/>
  <c r="I4" i="2"/>
  <c r="H4" i="2"/>
  <c r="G4" i="2"/>
  <c r="F4" i="2"/>
  <c r="E4" i="2"/>
  <c r="D4" i="2"/>
  <c r="C4" i="2"/>
  <c r="S3" i="2"/>
  <c r="R3" i="2"/>
  <c r="Q3" i="2"/>
  <c r="P3" i="2"/>
  <c r="O3" i="2"/>
  <c r="N3" i="2"/>
  <c r="M3" i="2"/>
  <c r="L3" i="2"/>
  <c r="K3" i="2"/>
  <c r="J3" i="2"/>
  <c r="I3" i="2"/>
  <c r="H3" i="2"/>
  <c r="G3" i="2"/>
  <c r="F3" i="2"/>
  <c r="E3" i="2"/>
  <c r="D3" i="2"/>
  <c r="C3" i="2"/>
  <c r="H239" i="2" l="1"/>
  <c r="P239" i="2"/>
  <c r="Q239" i="2"/>
  <c r="I239" i="2"/>
  <c r="S239" i="2"/>
  <c r="D186" i="2"/>
  <c r="L186" i="2"/>
  <c r="J8" i="2"/>
  <c r="R8" i="2"/>
  <c r="I8" i="2"/>
  <c r="Q8" i="2"/>
  <c r="H16" i="2"/>
  <c r="P16" i="2"/>
  <c r="Q112" i="2"/>
  <c r="K122" i="2"/>
  <c r="S122" i="2"/>
  <c r="J133" i="2"/>
  <c r="R133" i="2"/>
  <c r="F150" i="2"/>
  <c r="N150" i="2"/>
  <c r="E164" i="2"/>
  <c r="M164" i="2"/>
  <c r="I186" i="2"/>
  <c r="Q186" i="2"/>
  <c r="F202" i="2"/>
  <c r="N202" i="2"/>
  <c r="J226" i="2"/>
  <c r="R226" i="2"/>
  <c r="N239" i="2"/>
  <c r="I16" i="2"/>
  <c r="Q16" i="2"/>
  <c r="S89" i="2"/>
  <c r="J112" i="2"/>
  <c r="R112" i="2"/>
  <c r="D122" i="2"/>
  <c r="K133" i="2"/>
  <c r="S133" i="2"/>
  <c r="F164" i="2"/>
  <c r="N164" i="2"/>
  <c r="I181" i="2"/>
  <c r="Q181" i="2"/>
  <c r="J186" i="2"/>
  <c r="R186" i="2"/>
  <c r="G239" i="2"/>
  <c r="O239" i="2"/>
  <c r="H8" i="2"/>
  <c r="P8" i="2"/>
  <c r="D101" i="2"/>
  <c r="L101" i="2"/>
  <c r="G8" i="2"/>
  <c r="O8" i="2"/>
  <c r="F66" i="2"/>
  <c r="N66" i="2"/>
  <c r="D79" i="2"/>
  <c r="L79" i="2"/>
  <c r="D89" i="2"/>
  <c r="L89" i="2"/>
  <c r="K186" i="2"/>
  <c r="S186" i="2"/>
  <c r="G35" i="2"/>
  <c r="O35" i="2"/>
  <c r="G45" i="2"/>
  <c r="O45" i="2"/>
  <c r="G58" i="2"/>
  <c r="O58" i="2"/>
  <c r="D66" i="2"/>
  <c r="L66" i="2"/>
  <c r="H25" i="2"/>
  <c r="P25" i="2"/>
  <c r="G25" i="2"/>
  <c r="O25" i="2"/>
  <c r="F186" i="2"/>
  <c r="N186" i="2"/>
  <c r="E186" i="2"/>
  <c r="M186" i="2"/>
  <c r="I25" i="2"/>
  <c r="Q25" i="2"/>
  <c r="H35" i="2"/>
  <c r="P35" i="2"/>
  <c r="H45" i="2"/>
  <c r="P45" i="2"/>
  <c r="H58" i="2"/>
  <c r="P58" i="2"/>
  <c r="E66" i="2"/>
  <c r="M66" i="2"/>
  <c r="E79" i="2"/>
  <c r="M79" i="2"/>
  <c r="E89" i="2"/>
  <c r="M89" i="2"/>
  <c r="E101" i="2"/>
  <c r="M101" i="2"/>
  <c r="G150" i="2"/>
  <c r="O150" i="2"/>
  <c r="G202" i="2"/>
  <c r="O202" i="2"/>
  <c r="K226" i="2"/>
  <c r="S226" i="2"/>
  <c r="F239" i="2"/>
  <c r="J16" i="2"/>
  <c r="R16" i="2"/>
  <c r="J25" i="2"/>
  <c r="R25" i="2"/>
  <c r="I35" i="2"/>
  <c r="Q35" i="2"/>
  <c r="I45" i="2"/>
  <c r="Q45" i="2"/>
  <c r="I58" i="2"/>
  <c r="Q58" i="2"/>
  <c r="F79" i="2"/>
  <c r="N79" i="2"/>
  <c r="F89" i="2"/>
  <c r="N89" i="2"/>
  <c r="F101" i="2"/>
  <c r="N101" i="2"/>
  <c r="D112" i="2"/>
  <c r="L112" i="2"/>
  <c r="C112" i="2"/>
  <c r="K112" i="2"/>
  <c r="S112" i="2"/>
  <c r="E122" i="2"/>
  <c r="M122" i="2"/>
  <c r="L122" i="2"/>
  <c r="H150" i="2"/>
  <c r="P150" i="2"/>
  <c r="J181" i="2"/>
  <c r="R181" i="2"/>
  <c r="H202" i="2"/>
  <c r="P202" i="2"/>
  <c r="D226" i="2"/>
  <c r="L226" i="2"/>
  <c r="C25" i="2"/>
  <c r="K25" i="2"/>
  <c r="S25" i="2"/>
  <c r="J35" i="2"/>
  <c r="R35" i="2"/>
  <c r="J45" i="2"/>
  <c r="R45" i="2"/>
  <c r="J58" i="2"/>
  <c r="R58" i="2"/>
  <c r="G66" i="2"/>
  <c r="O66" i="2"/>
  <c r="G79" i="2"/>
  <c r="O79" i="2"/>
  <c r="G89" i="2"/>
  <c r="O89" i="2"/>
  <c r="G101" i="2"/>
  <c r="O101" i="2"/>
  <c r="E112" i="2"/>
  <c r="M112" i="2"/>
  <c r="F122" i="2"/>
  <c r="N122" i="2"/>
  <c r="E133" i="2"/>
  <c r="M133" i="2"/>
  <c r="I150" i="2"/>
  <c r="Q150" i="2"/>
  <c r="H164" i="2"/>
  <c r="P164" i="2"/>
  <c r="K181" i="2"/>
  <c r="S181" i="2"/>
  <c r="D16" i="2"/>
  <c r="L16" i="2"/>
  <c r="D25" i="2"/>
  <c r="L25" i="2"/>
  <c r="C35" i="2"/>
  <c r="K35" i="2"/>
  <c r="S35" i="2"/>
  <c r="C45" i="2"/>
  <c r="K45" i="2"/>
  <c r="S45" i="2"/>
  <c r="H66" i="2"/>
  <c r="P66" i="2"/>
  <c r="H79" i="2"/>
  <c r="P79" i="2"/>
  <c r="H89" i="2"/>
  <c r="P89" i="2"/>
  <c r="G122" i="2"/>
  <c r="O122" i="2"/>
  <c r="J150" i="2"/>
  <c r="R150" i="2"/>
  <c r="I164" i="2"/>
  <c r="Q164" i="2"/>
  <c r="D181" i="2"/>
  <c r="L181" i="2"/>
  <c r="J202" i="2"/>
  <c r="R202" i="2"/>
  <c r="F226" i="2"/>
  <c r="N226" i="2"/>
  <c r="E16" i="2"/>
  <c r="M16" i="2"/>
  <c r="E25" i="2"/>
  <c r="M25" i="2"/>
  <c r="D35" i="2"/>
  <c r="L35" i="2"/>
  <c r="D45" i="2"/>
  <c r="L45" i="2"/>
  <c r="D58" i="2"/>
  <c r="L58" i="2"/>
  <c r="I79" i="2"/>
  <c r="Q79" i="2"/>
  <c r="I89" i="2"/>
  <c r="Q89" i="2"/>
  <c r="I101" i="2"/>
  <c r="Q101" i="2"/>
  <c r="G112" i="2"/>
  <c r="O112" i="2"/>
  <c r="F112" i="2"/>
  <c r="N112" i="2"/>
  <c r="I112" i="2"/>
  <c r="H122" i="2"/>
  <c r="P122" i="2"/>
  <c r="J122" i="2"/>
  <c r="R122" i="2"/>
  <c r="G133" i="2"/>
  <c r="O133" i="2"/>
  <c r="F133" i="2"/>
  <c r="N133" i="2"/>
  <c r="D133" i="2"/>
  <c r="L133" i="2"/>
  <c r="K150" i="2"/>
  <c r="S150" i="2"/>
  <c r="L150" i="2"/>
  <c r="J164" i="2"/>
  <c r="R164" i="2"/>
  <c r="E181" i="2"/>
  <c r="M181" i="2"/>
  <c r="K202" i="2"/>
  <c r="S202" i="2"/>
  <c r="G226" i="2"/>
  <c r="O226" i="2"/>
  <c r="K239" i="2"/>
  <c r="M8" i="2"/>
  <c r="L8" i="2"/>
  <c r="K8" i="2"/>
  <c r="F25" i="2"/>
  <c r="N25" i="2"/>
  <c r="E35" i="2"/>
  <c r="M35" i="2"/>
  <c r="E45" i="2"/>
  <c r="M45" i="2"/>
  <c r="J66" i="2"/>
  <c r="R66" i="2"/>
  <c r="I66" i="2"/>
  <c r="Q66" i="2"/>
  <c r="J79" i="2"/>
  <c r="R79" i="2"/>
  <c r="J89" i="2"/>
  <c r="R89" i="2"/>
  <c r="C89" i="2"/>
  <c r="K89" i="2"/>
  <c r="J101" i="2"/>
  <c r="R101" i="2"/>
  <c r="H101" i="2"/>
  <c r="P101" i="2"/>
  <c r="H112" i="2"/>
  <c r="P112" i="2"/>
  <c r="I122" i="2"/>
  <c r="Q122" i="2"/>
  <c r="H133" i="2"/>
  <c r="P133" i="2"/>
  <c r="K164" i="2"/>
  <c r="S164" i="2"/>
  <c r="G164" i="2"/>
  <c r="O164" i="2"/>
  <c r="F181" i="2"/>
  <c r="N181" i="2"/>
  <c r="H181" i="2"/>
  <c r="P181" i="2"/>
  <c r="G186" i="2"/>
  <c r="O186" i="2"/>
  <c r="D202" i="2"/>
  <c r="L202" i="2"/>
  <c r="I202" i="2"/>
  <c r="Q202" i="2"/>
  <c r="H226" i="2"/>
  <c r="P226" i="2"/>
  <c r="E226" i="2"/>
  <c r="M226" i="2"/>
  <c r="D239" i="2"/>
  <c r="L239" i="2"/>
  <c r="J239" i="2"/>
  <c r="R239" i="2"/>
  <c r="E8" i="2"/>
  <c r="D8" i="2"/>
  <c r="C8" i="2"/>
  <c r="S8" i="2"/>
  <c r="F8" i="2"/>
  <c r="N8" i="2"/>
  <c r="G16" i="2"/>
  <c r="O16" i="2"/>
  <c r="F16" i="2"/>
  <c r="N16" i="2"/>
  <c r="C16" i="2"/>
  <c r="K16" i="2"/>
  <c r="S16" i="2"/>
  <c r="F35" i="2"/>
  <c r="N35" i="2"/>
  <c r="F45" i="2"/>
  <c r="N45" i="2"/>
  <c r="F58" i="2"/>
  <c r="N58" i="2"/>
  <c r="E58" i="2"/>
  <c r="M58" i="2"/>
  <c r="C58" i="2"/>
  <c r="K58" i="2"/>
  <c r="S58" i="2"/>
  <c r="C66" i="2"/>
  <c r="K66" i="2"/>
  <c r="S66" i="2"/>
  <c r="C79" i="2"/>
  <c r="K79" i="2"/>
  <c r="S79" i="2"/>
  <c r="C101" i="2"/>
  <c r="K101" i="2"/>
  <c r="S101" i="2"/>
  <c r="I133" i="2"/>
  <c r="Q133" i="2"/>
  <c r="E150" i="2"/>
  <c r="M150" i="2"/>
  <c r="D164" i="2"/>
  <c r="L164" i="2"/>
  <c r="G181" i="2"/>
  <c r="O181" i="2"/>
  <c r="H186" i="2"/>
  <c r="P186" i="2"/>
  <c r="E202" i="2"/>
  <c r="M202" i="2"/>
  <c r="I226" i="2"/>
  <c r="Q226" i="2"/>
  <c r="E239" i="2"/>
  <c r="M239" i="2"/>
</calcChain>
</file>

<file path=xl/sharedStrings.xml><?xml version="1.0" encoding="utf-8"?>
<sst xmlns="http://schemas.openxmlformats.org/spreadsheetml/2006/main" count="234" uniqueCount="211">
  <si>
    <t>HBN</t>
  </si>
  <si>
    <t>Dgtrs</t>
  </si>
  <si>
    <t>% Rel</t>
  </si>
  <si>
    <t>Milk</t>
  </si>
  <si>
    <t>Fat</t>
  </si>
  <si>
    <t>Prot</t>
  </si>
  <si>
    <t>Fat%</t>
  </si>
  <si>
    <t>Prot%</t>
  </si>
  <si>
    <t>F+P</t>
  </si>
  <si>
    <t>F&amp;L</t>
  </si>
  <si>
    <t>Mam</t>
  </si>
  <si>
    <t>SCC</t>
  </si>
  <si>
    <t>Fert</t>
  </si>
  <si>
    <t>Loco</t>
  </si>
  <si>
    <t>LS</t>
  </si>
  <si>
    <t>LW</t>
  </si>
  <si>
    <t>PLI</t>
  </si>
  <si>
    <t>GMI</t>
  </si>
  <si>
    <t>PRIOR TO 2002</t>
  </si>
  <si>
    <t>EASBY ALACRITY</t>
  </si>
  <si>
    <t xml:space="preserve">BRYMOR ENTICING BILLY </t>
  </si>
  <si>
    <t>INSTEAD OBERON</t>
  </si>
  <si>
    <t>TREDINNEY LORRYS HERO</t>
  </si>
  <si>
    <t xml:space="preserve">EASBY ICEMAN </t>
  </si>
  <si>
    <t>AVERAGE PRIOR 2002</t>
  </si>
  <si>
    <t>LORRYS ZULU OF MEADOW COURT</t>
  </si>
  <si>
    <t>JACOB OF THE BIGARD</t>
  </si>
  <si>
    <t>SHALFORD TEAK</t>
  </si>
  <si>
    <t>SUNNINGHILL PARK ROYAL OAK</t>
  </si>
  <si>
    <t>LEIGHGRANGE TROY TEMPEST</t>
  </si>
  <si>
    <t>TREDINNEY ROYAL HIGHNESS</t>
  </si>
  <si>
    <t>AVERAGE YEAR 1</t>
  </si>
  <si>
    <t>EASBY JORDANS ROCKET</t>
  </si>
  <si>
    <t>BRYMOR STING BOY</t>
  </si>
  <si>
    <t>JENS GOLD G HAWK-TWIN</t>
  </si>
  <si>
    <t>MEADOW COURT RED OAK</t>
  </si>
  <si>
    <t>TREDINNEY SONICS AMBASSADOR</t>
  </si>
  <si>
    <t>SHALFORD SAGITTARIUS</t>
  </si>
  <si>
    <t>TRETHEVY NIMROD</t>
  </si>
  <si>
    <t>AVERAGE YEAR 2</t>
  </si>
  <si>
    <t>TRELOWETH HAREBELLS HUNTER 2</t>
  </si>
  <si>
    <t>MEADOWBROOK EM-RAYS WIZARD</t>
  </si>
  <si>
    <t>TREDINNEY SONICS HELIUM</t>
  </si>
  <si>
    <t>FLAMBEAU MANOR RON LANDON-ET</t>
  </si>
  <si>
    <t>LANTZ FARM RO RACERS RESPONSE</t>
  </si>
  <si>
    <t>SNIDERS OPTION AARON</t>
  </si>
  <si>
    <t>TIRESFORD PEDRO</t>
  </si>
  <si>
    <t>ROZELYN GLACIERS HOLIDAY</t>
  </si>
  <si>
    <t>AVERAGE YEAR 3</t>
  </si>
  <si>
    <t>COULEE CREST RO SILVERADO</t>
  </si>
  <si>
    <t>EDGEWATER MEADOWS YOGIBEAR-ET</t>
  </si>
  <si>
    <t>MEADOW COURT TRIUMPH</t>
  </si>
  <si>
    <t>MEADOW COURT WILLIAM WEBB</t>
  </si>
  <si>
    <t xml:space="preserve">FLAMBEAU MANOR TILLER LOREN  </t>
  </si>
  <si>
    <t>MEADOW COURT WEBB ELLIS</t>
  </si>
  <si>
    <t>BEECHGROVES CORNELIUS</t>
  </si>
  <si>
    <t>SPRING WALK ICY CHILLER ET</t>
  </si>
  <si>
    <t>AVERAGE YEAR 4</t>
  </si>
  <si>
    <t/>
  </si>
  <si>
    <t>EASBY ROWAN</t>
  </si>
  <si>
    <t>RIVERWOOD TILLER KHAN</t>
  </si>
  <si>
    <t>TIRESFORD RIVER</t>
  </si>
  <si>
    <t>LES JAONNETS FASCINATIONS SUNNYBOY</t>
  </si>
  <si>
    <t>MYRTLES ROB ROY</t>
  </si>
  <si>
    <t>SPRING WALK ICY ICEBERG</t>
  </si>
  <si>
    <t>TIRESFORD SHAKA</t>
  </si>
  <si>
    <t>IDLE GOLD E CHALLENGE-ET</t>
  </si>
  <si>
    <t xml:space="preserve">TRELOWETH HAREBELLS BUZZARD </t>
  </si>
  <si>
    <t>BEECHGROVES ELIJAH</t>
  </si>
  <si>
    <t xml:space="preserve">TRELOWETH EVAS TRADITION </t>
  </si>
  <si>
    <t>AVERAGE YEAR 5</t>
  </si>
  <si>
    <t>BOSKENNA JUNES ROYAL OAK</t>
  </si>
  <si>
    <t>TREDINNEY LANDON PREMIUM</t>
  </si>
  <si>
    <t>TREWEY SURPRISE</t>
  </si>
  <si>
    <t>MEADOW COURT ROSES RONALD</t>
  </si>
  <si>
    <t>MEADOW COURT ELLYS EPIC</t>
  </si>
  <si>
    <t>TREWARNEVAS RED OAK</t>
  </si>
  <si>
    <t>AVERAGE YEAR 6</t>
  </si>
  <si>
    <t>KENVIN POSH PADDY</t>
  </si>
  <si>
    <t>LES JAONNETS CARAS CONQUEROR</t>
  </si>
  <si>
    <t>LES JAONNETS YOGIS PIPER</t>
  </si>
  <si>
    <t>JENS GOLD C BLUE SPRUCE-ET</t>
  </si>
  <si>
    <t>LES JAONNETS PEDROS WORKMAN</t>
  </si>
  <si>
    <t>THORNTON EROS</t>
  </si>
  <si>
    <t>LES JAONNETS CARAS AMIR</t>
  </si>
  <si>
    <t>PINE RIDGE DOUBLE L ET</t>
  </si>
  <si>
    <t xml:space="preserve"> </t>
  </si>
  <si>
    <t>AVERAGE YEAR 7</t>
  </si>
  <si>
    <t>TREWARNEVAS IVOR</t>
  </si>
  <si>
    <t>OAK KNOB MAXIE LAREDO</t>
  </si>
  <si>
    <t>TREDINNEY YOGIS PRINCE</t>
  </si>
  <si>
    <t>LANG HAVEN SPIDER NOMAR</t>
  </si>
  <si>
    <t>LES JAONNETS DAIRYMAIDS DYNAMITE</t>
  </si>
  <si>
    <t>ROZELYN GOLIATH JONATHAN ISLAND ONLY</t>
  </si>
  <si>
    <t>LES JAONNETS PIPPAS LAD    ISLAND ONLY</t>
  </si>
  <si>
    <t>BALMORAL SKIPPER SKYFAME ISLAND ONLY</t>
  </si>
  <si>
    <t>AVERAGE YEAR 8</t>
  </si>
  <si>
    <t>BEECHGROVES EZEKIEL</t>
  </si>
  <si>
    <t>SPRING WALK SHERBERTS MINT</t>
  </si>
  <si>
    <t>MEADOW COURT ELLYS ERIC</t>
  </si>
  <si>
    <t>KENVIN SALLYS GHENGIS</t>
  </si>
  <si>
    <t>BIGARD CAPTAIN</t>
  </si>
  <si>
    <t>MEADOW COURT GLORIAS GLADIATOR</t>
  </si>
  <si>
    <t>LES JAONNETS CONQUERORS MERLIN</t>
  </si>
  <si>
    <t>SNIDERS RONALDS ALSTAR</t>
  </si>
  <si>
    <t>PETITE CROUTE ALMONDS REGAL</t>
  </si>
  <si>
    <t>ABIQUA ACRES C MARKSMAN</t>
  </si>
  <si>
    <t>AVERAGE YEAR 9</t>
  </si>
  <si>
    <t>GOLDEN J RONALD GRUMPY</t>
  </si>
  <si>
    <t>ST CATHERINE CRYSTALS ROLEX</t>
  </si>
  <si>
    <t>SKEEL NORMAN</t>
  </si>
  <si>
    <t>BEECHGROVES EZRA</t>
  </si>
  <si>
    <t>LES JAONNETS TRICIAS ADVOCATE</t>
  </si>
  <si>
    <t>FLAMBEAU MANOR YB LYNNDELL</t>
  </si>
  <si>
    <t>DAIRYMAN MINT PHONZE</t>
  </si>
  <si>
    <t>AVERAGE YEAR 10</t>
  </si>
  <si>
    <t>LES JAONNETS TWINKLES TROY</t>
  </si>
  <si>
    <t>LES JAONNETS SHULAHS SUPREME</t>
  </si>
  <si>
    <t>LANG HAVEN GRUMPY NOVAK</t>
  </si>
  <si>
    <t>VALPIEDS GOLDEN TARGET</t>
  </si>
  <si>
    <t>ABIQUA ACRES ALSTAR V I P</t>
  </si>
  <si>
    <t>ST CATHERINES MAXIMILIEN</t>
  </si>
  <si>
    <t>MYRTLES GOLD DUST ROSSINI</t>
  </si>
  <si>
    <t>AVERAGE YEAR 11</t>
  </si>
  <si>
    <t>GENUS</t>
  </si>
  <si>
    <t>THORNTON HERCULES</t>
  </si>
  <si>
    <t>TREDINNEY YOGIS ANDANTE</t>
  </si>
  <si>
    <t>UK only</t>
  </si>
  <si>
    <t>MARODORE AARONS LEVI-ET</t>
  </si>
  <si>
    <t>JENS GOLD AARON CRUNCH-ET</t>
  </si>
  <si>
    <t>SPRINGHILL JUDGMENT-ET</t>
  </si>
  <si>
    <t>SPRINGHILL JACKPOT-ET</t>
  </si>
  <si>
    <t>ISLAND</t>
  </si>
  <si>
    <t>MEADOW COURT ALLIES ADAMANTINE</t>
  </si>
  <si>
    <t>LES JAONNETS SUNNYS MAIDS GENESIS</t>
  </si>
  <si>
    <t>LES JAONNETS PEANUTS APOLLO</t>
  </si>
  <si>
    <t>BIGARD BISTO</t>
  </si>
  <si>
    <t>HARTLAND VIEW HAREBELL BLUE</t>
  </si>
  <si>
    <t>MEADOW COURT MARKSMANS SNIPER</t>
  </si>
  <si>
    <t>UK</t>
  </si>
  <si>
    <t>BRIDDLESFORD VIOLETS EDWARD</t>
  </si>
  <si>
    <t xml:space="preserve"> TREDINNEY PRINCES LION KING</t>
  </si>
  <si>
    <t xml:space="preserve"> BOURTON ERICS HARRY</t>
  </si>
  <si>
    <t>AVERAGE YEAR 12</t>
  </si>
  <si>
    <t>ST CATHERINE PREMO</t>
  </si>
  <si>
    <t>LANG HAVEN ALSTAR NAVAJO</t>
  </si>
  <si>
    <t>*</t>
  </si>
  <si>
    <t>DE GARIS JEWELS GARFIELD</t>
  </si>
  <si>
    <t>DAIRYMAN DOUBLE DAWSON</t>
  </si>
  <si>
    <t>ABER JUPITER</t>
  </si>
  <si>
    <t>GOLDEN J LAREDO GOTCHA</t>
  </si>
  <si>
    <t>DIX LEE GRUMPY VAMPIRE</t>
  </si>
  <si>
    <t>BRIDDLESFORD BLUEBELL LEOPOLD</t>
  </si>
  <si>
    <t>TREDINNEY GRUMPYS ECHO</t>
  </si>
  <si>
    <t>AVERAGE YEAR 13</t>
  </si>
  <si>
    <t>St Catherine Peyton</t>
  </si>
  <si>
    <t>LES JAONNETS TWINKLES THOR</t>
  </si>
  <si>
    <t>LES JAONNETS TWIGLETS TORNADO</t>
  </si>
  <si>
    <t>DE GARIS KRYPTOS PLUTO</t>
  </si>
  <si>
    <t>PETITE CROUTE PINK LADYS CASEY</t>
  </si>
  <si>
    <t xml:space="preserve">MEADOW COURT DOUBLE L MAGNAM </t>
  </si>
  <si>
    <t>MEADOW COURT ALLIES LUCIUS</t>
  </si>
  <si>
    <t>AVERAGE YEAR 14</t>
  </si>
  <si>
    <t>BICKFIELD NOVAK GRANDSLAM</t>
  </si>
  <si>
    <t>BOURTON LOREDO FERNANDO</t>
  </si>
  <si>
    <t>KELSMOR MEADOWSWEETS LION KING</t>
  </si>
  <si>
    <t>New Candidates</t>
  </si>
  <si>
    <t>SMITHFIELD NAVAJO BERTIE</t>
  </si>
  <si>
    <t>LE COCQS VALPIEDS GOLDENPINE</t>
  </si>
  <si>
    <t>MEADOW COURT YVETTES HALCYON</t>
  </si>
  <si>
    <t>DE GARIS APOLLOS LIGHTNING</t>
  </si>
  <si>
    <t>GLENLEA EZEKIEL</t>
  </si>
  <si>
    <t>CLOVELLY CHIEFTAIN</t>
  </si>
  <si>
    <t>ST CATHERINE PANACHE</t>
  </si>
  <si>
    <t>MEADOW COURT BLISS GABBRO</t>
  </si>
  <si>
    <t>LES JAONNETS ALICIAS ATLAS</t>
  </si>
  <si>
    <t>GLENLEA VALENTINES VICTOR</t>
  </si>
  <si>
    <t>SMITHFIELD LUCIUS BORIS</t>
  </si>
  <si>
    <t>SMITHFIELD CASEY MORRIS</t>
  </si>
  <si>
    <t>AVERAGE</t>
  </si>
  <si>
    <t>KIMCOTE SAM</t>
  </si>
  <si>
    <t>TREWEY JUNOS LEGEND</t>
  </si>
  <si>
    <t>AURORA SALVATORE</t>
  </si>
  <si>
    <t>LUCKY COW BOY</t>
  </si>
  <si>
    <t>SKEEL MORNING STAR</t>
  </si>
  <si>
    <t>BRIDDLESFORD FOXGLOVES JAMES</t>
  </si>
  <si>
    <t>BRIDDLESFORD LILYS RICHARD</t>
  </si>
  <si>
    <t>BRIDDLESFORD BUTTERCUPS WILLIAM</t>
  </si>
  <si>
    <t>FAIRFIELD NAVAJO WARRIOR</t>
  </si>
  <si>
    <t>TREWEY VICTOR EZEKIEL</t>
  </si>
  <si>
    <t>BRIDDLESFORD BLUEBELLS MICHAEL</t>
  </si>
  <si>
    <t>BEECHGROVES ERAGON</t>
  </si>
  <si>
    <t>TREWEY JUNOS ARTHUR</t>
  </si>
  <si>
    <t>TREWEY DOLLAR</t>
  </si>
  <si>
    <t>SKEEL LEO</t>
  </si>
  <si>
    <t>TREDINNEY IVANS PRIME TIME</t>
  </si>
  <si>
    <t>TREDINNEY IVANS FLO RIDER</t>
  </si>
  <si>
    <t>TREDINNEY HARRYS FLYER</t>
  </si>
  <si>
    <t>TREDINNEY ECHOS MILKMASTER</t>
  </si>
  <si>
    <t>USA/Canada</t>
  </si>
  <si>
    <t>COULEE CREST GRUMPY LEGEND-ET</t>
  </si>
  <si>
    <t>SNIDERS GRUMPY ASSAULT-ET</t>
  </si>
  <si>
    <t>GOLDEN J Yogibear Garrett</t>
  </si>
  <si>
    <t>LANG HAVEN PRADA NICO−ET</t>
  </si>
  <si>
    <t>JENS GOLDEN BLUE SPRUCE WINSLOW</t>
  </si>
  <si>
    <t>ROZELYN GEO SHERMAN</t>
  </si>
  <si>
    <t>SPRINGHILL JOKES JAGUAR-ET</t>
  </si>
  <si>
    <t>LINDRIAN GRUMPY PILOT</t>
  </si>
  <si>
    <t>PAOKIE LIL ERNIE</t>
  </si>
  <si>
    <t>COULEE CREST FAME LATIMER</t>
  </si>
  <si>
    <t>MARADORE GARY PISTOLL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</si>
</sst>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MS Sans Serif"/>
      <family val="2"/>
    </font>
    <font>
      <b/>
      <sz val="9"/>
      <color theme="1"/>
      <name val="Calibri"/>
      <family val="2"/>
    </font>
    <font>
      <b/>
      <sz val="10"/>
      <color theme="1"/>
      <name val="Calibr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</font>
    <font>
      <sz val="9"/>
      <color theme="1"/>
      <name val="Calibri"/>
      <family val="2"/>
    </font>
    <font>
      <sz val="10"/>
      <name val="Verdana"/>
      <family val="2"/>
    </font>
    <font>
      <sz val="9"/>
      <color rgb="FF7030A0"/>
      <name val="Calibri"/>
      <family val="2"/>
    </font>
    <font>
      <b/>
      <sz val="10"/>
      <color rgb="FF7030A0"/>
      <name val="Calibri"/>
      <family val="2"/>
    </font>
    <font>
      <b/>
      <sz val="9"/>
      <color rgb="FF7030A0"/>
      <name val="Calibri"/>
      <family val="2"/>
      <scheme val="minor"/>
    </font>
    <font>
      <sz val="9"/>
      <color rgb="FF7030A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8"/>
      <color theme="1"/>
      <name val="Calibri"/>
      <family val="2"/>
      <scheme val="minor"/>
    </font>
    <font>
      <b/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2" fillId="0" borderId="0"/>
    <xf numFmtId="0" fontId="9" fillId="0" borderId="0"/>
    <xf numFmtId="0" fontId="15" fillId="0" borderId="0"/>
    <xf numFmtId="0" fontId="15" fillId="0" borderId="0"/>
  </cellStyleXfs>
  <cellXfs count="120">
    <xf numFmtId="0" fontId="0" fillId="0" borderId="0" xfId="0"/>
    <xf numFmtId="0" fontId="3" fillId="0" borderId="0" xfId="1" applyFont="1" applyFill="1" applyBorder="1" applyAlignment="1">
      <alignment horizontal="right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left" wrapText="1"/>
    </xf>
    <xf numFmtId="0" fontId="3" fillId="0" borderId="2" xfId="1" applyFont="1" applyFill="1" applyBorder="1" applyAlignment="1">
      <alignment horizontal="left"/>
    </xf>
    <xf numFmtId="1" fontId="3" fillId="0" borderId="0" xfId="1" applyNumberFormat="1" applyFont="1" applyFill="1" applyBorder="1" applyAlignment="1">
      <alignment horizontal="left"/>
    </xf>
    <xf numFmtId="164" fontId="3" fillId="0" borderId="0" xfId="1" applyNumberFormat="1" applyFont="1" applyFill="1" applyBorder="1" applyAlignment="1">
      <alignment horizontal="left"/>
    </xf>
    <xf numFmtId="2" fontId="3" fillId="0" borderId="0" xfId="1" applyNumberFormat="1" applyFont="1" applyFill="1" applyBorder="1" applyAlignment="1">
      <alignment horizontal="left"/>
    </xf>
    <xf numFmtId="2" fontId="3" fillId="0" borderId="1" xfId="1" applyNumberFormat="1" applyFont="1" applyFill="1" applyBorder="1" applyAlignment="1">
      <alignment horizontal="left"/>
    </xf>
    <xf numFmtId="1" fontId="3" fillId="0" borderId="2" xfId="1" applyNumberFormat="1" applyFont="1" applyFill="1" applyBorder="1" applyAlignment="1">
      <alignment horizontal="left"/>
    </xf>
    <xf numFmtId="0" fontId="3" fillId="0" borderId="2" xfId="1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0" fillId="0" borderId="0" xfId="0" applyFont="1" applyFill="1" applyBorder="1"/>
    <xf numFmtId="0" fontId="3" fillId="0" borderId="0" xfId="0" applyFont="1" applyFill="1" applyBorder="1" applyAlignment="1">
      <alignment horizontal="left"/>
    </xf>
    <xf numFmtId="0" fontId="7" fillId="0" borderId="0" xfId="0" applyFont="1" applyFill="1" applyBorder="1"/>
    <xf numFmtId="0" fontId="5" fillId="0" borderId="1" xfId="0" applyFont="1" applyFill="1" applyBorder="1"/>
    <xf numFmtId="0" fontId="8" fillId="0" borderId="2" xfId="0" applyFont="1" applyFill="1" applyBorder="1"/>
    <xf numFmtId="1" fontId="8" fillId="0" borderId="0" xfId="0" applyNumberFormat="1" applyFont="1" applyFill="1" applyBorder="1"/>
    <xf numFmtId="164" fontId="8" fillId="0" borderId="0" xfId="0" applyNumberFormat="1" applyFont="1" applyFill="1" applyBorder="1"/>
    <xf numFmtId="2" fontId="8" fillId="0" borderId="0" xfId="0" applyNumberFormat="1" applyFont="1" applyFill="1" applyBorder="1"/>
    <xf numFmtId="2" fontId="8" fillId="0" borderId="1" xfId="0" applyNumberFormat="1" applyFont="1" applyFill="1" applyBorder="1"/>
    <xf numFmtId="1" fontId="8" fillId="0" borderId="2" xfId="0" applyNumberFormat="1" applyFont="1" applyFill="1" applyBorder="1"/>
    <xf numFmtId="0" fontId="0" fillId="0" borderId="0" xfId="0" applyFont="1" applyFill="1" applyBorder="1" applyAlignment="1">
      <alignment horizontal="right"/>
    </xf>
    <xf numFmtId="0" fontId="0" fillId="0" borderId="1" xfId="0" applyBorder="1"/>
    <xf numFmtId="0" fontId="1" fillId="0" borderId="0" xfId="0" applyFont="1" applyFill="1" applyBorder="1"/>
    <xf numFmtId="0" fontId="8" fillId="0" borderId="0" xfId="0" applyFont="1" applyFill="1" applyBorder="1" applyAlignment="1">
      <alignment horizontal="right"/>
    </xf>
    <xf numFmtId="0" fontId="4" fillId="0" borderId="0" xfId="2" applyFont="1" applyFill="1" applyBorder="1"/>
    <xf numFmtId="1" fontId="5" fillId="0" borderId="0" xfId="0" applyNumberFormat="1" applyFont="1" applyFill="1" applyBorder="1"/>
    <xf numFmtId="1" fontId="5" fillId="0" borderId="2" xfId="0" applyNumberFormat="1" applyFont="1" applyFill="1" applyBorder="1"/>
    <xf numFmtId="164" fontId="5" fillId="0" borderId="0" xfId="0" applyNumberFormat="1" applyFont="1" applyFill="1" applyBorder="1"/>
    <xf numFmtId="2" fontId="5" fillId="0" borderId="0" xfId="0" applyNumberFormat="1" applyFont="1" applyFill="1" applyBorder="1"/>
    <xf numFmtId="164" fontId="5" fillId="0" borderId="2" xfId="0" applyNumberFormat="1" applyFont="1" applyFill="1" applyBorder="1"/>
    <xf numFmtId="1" fontId="6" fillId="0" borderId="0" xfId="0" applyNumberFormat="1" applyFont="1" applyFill="1" applyBorder="1"/>
    <xf numFmtId="0" fontId="8" fillId="2" borderId="0" xfId="0" applyFont="1" applyFill="1" applyBorder="1" applyAlignment="1">
      <alignment horizontal="right"/>
    </xf>
    <xf numFmtId="0" fontId="4" fillId="2" borderId="0" xfId="2" applyFont="1" applyFill="1" applyBorder="1"/>
    <xf numFmtId="1" fontId="5" fillId="2" borderId="0" xfId="0" applyNumberFormat="1" applyFont="1" applyFill="1" applyBorder="1"/>
    <xf numFmtId="1" fontId="5" fillId="2" borderId="2" xfId="0" applyNumberFormat="1" applyFont="1" applyFill="1" applyBorder="1"/>
    <xf numFmtId="164" fontId="5" fillId="2" borderId="0" xfId="0" applyNumberFormat="1" applyFont="1" applyFill="1" applyBorder="1"/>
    <xf numFmtId="2" fontId="5" fillId="2" borderId="0" xfId="0" applyNumberFormat="1" applyFont="1" applyFill="1" applyBorder="1"/>
    <xf numFmtId="164" fontId="5" fillId="2" borderId="2" xfId="0" applyNumberFormat="1" applyFont="1" applyFill="1" applyBorder="1"/>
    <xf numFmtId="1" fontId="6" fillId="2" borderId="0" xfId="0" applyNumberFormat="1" applyFont="1" applyFill="1" applyBorder="1"/>
    <xf numFmtId="0" fontId="8" fillId="0" borderId="0" xfId="1" applyFont="1" applyFill="1" applyBorder="1" applyAlignment="1">
      <alignment horizontal="right"/>
    </xf>
    <xf numFmtId="0" fontId="4" fillId="0" borderId="0" xfId="0" applyFont="1" applyFill="1" applyBorder="1"/>
    <xf numFmtId="1" fontId="5" fillId="0" borderId="0" xfId="0" applyNumberFormat="1" applyFont="1"/>
    <xf numFmtId="0" fontId="8" fillId="2" borderId="0" xfId="1" applyFont="1" applyFill="1" applyBorder="1" applyAlignment="1">
      <alignment horizontal="right"/>
    </xf>
    <xf numFmtId="0" fontId="4" fillId="2" borderId="0" xfId="0" applyFont="1" applyFill="1" applyBorder="1"/>
    <xf numFmtId="0" fontId="10" fillId="3" borderId="0" xfId="0" applyFont="1" applyFill="1" applyBorder="1" applyAlignment="1">
      <alignment horizontal="right"/>
    </xf>
    <xf numFmtId="0" fontId="11" fillId="3" borderId="0" xfId="0" applyFont="1" applyFill="1" applyBorder="1"/>
    <xf numFmtId="1" fontId="12" fillId="3" borderId="0" xfId="0" applyNumberFormat="1" applyFont="1" applyFill="1" applyBorder="1"/>
    <xf numFmtId="1" fontId="12" fillId="3" borderId="2" xfId="0" applyNumberFormat="1" applyFont="1" applyFill="1" applyBorder="1"/>
    <xf numFmtId="164" fontId="12" fillId="3" borderId="0" xfId="0" applyNumberFormat="1" applyFont="1" applyFill="1" applyBorder="1"/>
    <xf numFmtId="2" fontId="12" fillId="3" borderId="0" xfId="0" applyNumberFormat="1" applyFont="1" applyFill="1" applyBorder="1"/>
    <xf numFmtId="164" fontId="12" fillId="3" borderId="2" xfId="0" applyNumberFormat="1" applyFont="1" applyFill="1" applyBorder="1"/>
    <xf numFmtId="1" fontId="13" fillId="3" borderId="0" xfId="0" applyNumberFormat="1" applyFont="1" applyFill="1" applyBorder="1"/>
    <xf numFmtId="164" fontId="5" fillId="0" borderId="0" xfId="0" applyNumberFormat="1" applyFont="1" applyFill="1" applyBorder="1" applyAlignment="1">
      <alignment horizontal="right"/>
    </xf>
    <xf numFmtId="0" fontId="4" fillId="2" borderId="0" xfId="2" applyFont="1" applyFill="1" applyBorder="1" applyAlignment="1">
      <alignment horizontal="left"/>
    </xf>
    <xf numFmtId="0" fontId="8" fillId="3" borderId="0" xfId="0" applyFont="1" applyFill="1" applyBorder="1" applyAlignment="1">
      <alignment horizontal="right"/>
    </xf>
    <xf numFmtId="0" fontId="11" fillId="3" borderId="0" xfId="2" applyFont="1" applyFill="1" applyBorder="1"/>
    <xf numFmtId="0" fontId="0" fillId="3" borderId="0" xfId="0" applyFont="1" applyFill="1" applyBorder="1"/>
    <xf numFmtId="0" fontId="3" fillId="0" borderId="0" xfId="0" applyFont="1" applyFill="1" applyBorder="1" applyAlignment="1">
      <alignment horizontal="right"/>
    </xf>
    <xf numFmtId="164" fontId="6" fillId="0" borderId="0" xfId="0" applyNumberFormat="1" applyFont="1" applyFill="1" applyBorder="1"/>
    <xf numFmtId="2" fontId="6" fillId="0" borderId="0" xfId="0" applyNumberFormat="1" applyFont="1" applyFill="1" applyBorder="1"/>
    <xf numFmtId="164" fontId="6" fillId="0" borderId="0" xfId="0" applyNumberFormat="1" applyFont="1" applyFill="1" applyBorder="1" applyAlignment="1">
      <alignment horizontal="right"/>
    </xf>
    <xf numFmtId="0" fontId="5" fillId="2" borderId="0" xfId="0" applyFont="1" applyFill="1" applyBorder="1" applyAlignment="1">
      <alignment horizontal="right"/>
    </xf>
    <xf numFmtId="0" fontId="14" fillId="2" borderId="0" xfId="0" applyFont="1" applyFill="1" applyBorder="1"/>
    <xf numFmtId="0" fontId="4" fillId="2" borderId="0" xfId="1" applyFont="1" applyFill="1" applyBorder="1" applyAlignment="1">
      <alignment horizontal="left"/>
    </xf>
    <xf numFmtId="164" fontId="8" fillId="0" borderId="0" xfId="0" applyNumberFormat="1" applyFont="1" applyFill="1" applyBorder="1" applyAlignment="1">
      <alignment horizontal="right"/>
    </xf>
    <xf numFmtId="1" fontId="3" fillId="0" borderId="0" xfId="0" applyNumberFormat="1" applyFont="1" applyFill="1" applyBorder="1"/>
    <xf numFmtId="0" fontId="4" fillId="0" borderId="0" xfId="2" applyFont="1" applyFill="1" applyBorder="1" applyAlignment="1">
      <alignment horizontal="left"/>
    </xf>
    <xf numFmtId="0" fontId="11" fillId="0" borderId="0" xfId="2" applyFont="1" applyFill="1" applyBorder="1"/>
    <xf numFmtId="1" fontId="12" fillId="0" borderId="0" xfId="0" applyNumberFormat="1" applyFont="1" applyFill="1" applyBorder="1"/>
    <xf numFmtId="164" fontId="12" fillId="0" borderId="0" xfId="0" applyNumberFormat="1" applyFont="1" applyFill="1" applyBorder="1"/>
    <xf numFmtId="2" fontId="12" fillId="0" borderId="0" xfId="0" applyNumberFormat="1" applyFont="1" applyFill="1" applyBorder="1"/>
    <xf numFmtId="164" fontId="12" fillId="0" borderId="0" xfId="0" applyNumberFormat="1" applyFont="1" applyFill="1" applyBorder="1" applyAlignment="1">
      <alignment horizontal="right"/>
    </xf>
    <xf numFmtId="1" fontId="13" fillId="0" borderId="0" xfId="0" applyNumberFormat="1" applyFont="1" applyFill="1" applyBorder="1"/>
    <xf numFmtId="0" fontId="5" fillId="0" borderId="0" xfId="0" applyFont="1" applyFill="1" applyBorder="1"/>
    <xf numFmtId="0" fontId="8" fillId="0" borderId="0" xfId="0" applyFont="1" applyFill="1" applyBorder="1"/>
    <xf numFmtId="0" fontId="5" fillId="0" borderId="2" xfId="0" applyFont="1" applyFill="1" applyBorder="1"/>
    <xf numFmtId="0" fontId="5" fillId="2" borderId="0" xfId="0" applyFont="1" applyFill="1" applyBorder="1"/>
    <xf numFmtId="0" fontId="5" fillId="2" borderId="2" xfId="0" applyFont="1" applyFill="1" applyBorder="1"/>
    <xf numFmtId="0" fontId="8" fillId="4" borderId="0" xfId="0" applyFont="1" applyFill="1" applyBorder="1" applyAlignment="1">
      <alignment horizontal="right"/>
    </xf>
    <xf numFmtId="0" fontId="4" fillId="4" borderId="0" xfId="2" applyFont="1" applyFill="1" applyBorder="1"/>
    <xf numFmtId="2" fontId="5" fillId="0" borderId="2" xfId="0" applyNumberFormat="1" applyFont="1" applyFill="1" applyBorder="1"/>
    <xf numFmtId="0" fontId="4" fillId="2" borderId="0" xfId="0" applyFont="1" applyFill="1" applyBorder="1" applyAlignment="1">
      <alignment horizontal="left"/>
    </xf>
    <xf numFmtId="0" fontId="5" fillId="0" borderId="0" xfId="3" applyFont="1" applyFill="1" applyBorder="1" applyAlignment="1">
      <alignment horizontal="right" wrapText="1"/>
    </xf>
    <xf numFmtId="0" fontId="8" fillId="2" borderId="0" xfId="4" applyFont="1" applyFill="1" applyBorder="1" applyAlignment="1">
      <alignment horizontal="right" wrapText="1"/>
    </xf>
    <xf numFmtId="1" fontId="5" fillId="0" borderId="0" xfId="0" applyNumberFormat="1" applyFont="1" applyFill="1"/>
    <xf numFmtId="1" fontId="0" fillId="0" borderId="0" xfId="0" applyNumberFormat="1" applyFont="1" applyFill="1" applyBorder="1"/>
    <xf numFmtId="164" fontId="0" fillId="0" borderId="0" xfId="0" applyNumberFormat="1" applyFont="1" applyFill="1" applyBorder="1"/>
    <xf numFmtId="2" fontId="0" fillId="0" borderId="0" xfId="0" applyNumberFormat="1" applyFont="1" applyFill="1" applyBorder="1"/>
    <xf numFmtId="164" fontId="0" fillId="0" borderId="0" xfId="0" applyNumberFormat="1" applyFont="1" applyFill="1" applyBorder="1" applyAlignment="1">
      <alignment horizontal="right"/>
    </xf>
    <xf numFmtId="1" fontId="1" fillId="0" borderId="0" xfId="0" applyNumberFormat="1" applyFont="1" applyFill="1" applyBorder="1"/>
    <xf numFmtId="0" fontId="5" fillId="0" borderId="0" xfId="0" applyFont="1" applyFill="1" applyBorder="1" applyAlignment="1">
      <alignment horizontal="right"/>
    </xf>
    <xf numFmtId="0" fontId="6" fillId="0" borderId="0" xfId="0" applyFont="1" applyFill="1" applyBorder="1"/>
    <xf numFmtId="0" fontId="5" fillId="3" borderId="0" xfId="0" applyFont="1" applyFill="1" applyBorder="1"/>
    <xf numFmtId="0" fontId="16" fillId="0" borderId="0" xfId="0" applyFont="1" applyFill="1" applyBorder="1" applyAlignment="1">
      <alignment horizontal="right"/>
    </xf>
    <xf numFmtId="164" fontId="8" fillId="0" borderId="0" xfId="1" applyNumberFormat="1" applyFont="1" applyFill="1" applyBorder="1" applyAlignment="1">
      <alignment horizontal="right"/>
    </xf>
    <xf numFmtId="1" fontId="12" fillId="0" borderId="2" xfId="0" applyNumberFormat="1" applyFont="1" applyFill="1" applyBorder="1"/>
    <xf numFmtId="164" fontId="12" fillId="0" borderId="2" xfId="0" applyNumberFormat="1" applyFont="1" applyFill="1" applyBorder="1"/>
    <xf numFmtId="1" fontId="5" fillId="3" borderId="1" xfId="0" applyNumberFormat="1" applyFont="1" applyFill="1" applyBorder="1"/>
    <xf numFmtId="0" fontId="17" fillId="2" borderId="0" xfId="2" applyFont="1" applyFill="1" applyBorder="1"/>
    <xf numFmtId="1" fontId="5" fillId="2" borderId="0" xfId="0" applyNumberFormat="1" applyFont="1" applyFill="1"/>
    <xf numFmtId="0" fontId="17" fillId="0" borderId="0" xfId="2" applyFont="1" applyFill="1" applyBorder="1"/>
    <xf numFmtId="0" fontId="6" fillId="2" borderId="0" xfId="0" applyFont="1" applyFill="1" applyBorder="1"/>
    <xf numFmtId="0" fontId="8" fillId="0" borderId="0" xfId="4" applyFont="1" applyFill="1" applyBorder="1" applyAlignment="1">
      <alignment horizontal="right" wrapText="1"/>
    </xf>
    <xf numFmtId="0" fontId="6" fillId="2" borderId="0" xfId="0" applyFont="1" applyFill="1" applyBorder="1" applyAlignment="1">
      <alignment horizontal="left"/>
    </xf>
    <xf numFmtId="0" fontId="6" fillId="4" borderId="0" xfId="0" applyFont="1" applyFill="1" applyBorder="1" applyAlignment="1">
      <alignment horizontal="left"/>
    </xf>
    <xf numFmtId="0" fontId="5" fillId="4" borderId="0" xfId="0" applyFont="1" applyFill="1" applyBorder="1" applyAlignment="1">
      <alignment horizontal="right"/>
    </xf>
    <xf numFmtId="1" fontId="5" fillId="4" borderId="0" xfId="0" applyNumberFormat="1" applyFont="1" applyFill="1" applyBorder="1"/>
    <xf numFmtId="1" fontId="5" fillId="4" borderId="2" xfId="0" applyNumberFormat="1" applyFont="1" applyFill="1" applyBorder="1"/>
    <xf numFmtId="164" fontId="5" fillId="4" borderId="0" xfId="0" applyNumberFormat="1" applyFont="1" applyFill="1" applyBorder="1"/>
    <xf numFmtId="2" fontId="5" fillId="4" borderId="0" xfId="0" applyNumberFormat="1" applyFont="1" applyFill="1" applyBorder="1"/>
    <xf numFmtId="164" fontId="5" fillId="4" borderId="2" xfId="0" applyNumberFormat="1" applyFont="1" applyFill="1" applyBorder="1"/>
    <xf numFmtId="1" fontId="6" fillId="4" borderId="0" xfId="0" applyNumberFormat="1" applyFont="1" applyFill="1" applyBorder="1"/>
    <xf numFmtId="164" fontId="12" fillId="3" borderId="1" xfId="0" applyNumberFormat="1" applyFont="1" applyFill="1" applyBorder="1"/>
    <xf numFmtId="0" fontId="8" fillId="3" borderId="0" xfId="4" applyFont="1" applyFill="1" applyBorder="1" applyAlignment="1">
      <alignment horizontal="right" wrapText="1"/>
    </xf>
    <xf numFmtId="0" fontId="0" fillId="0" borderId="0" xfId="0" applyFill="1"/>
  </cellXfs>
  <cellStyles count="5">
    <cellStyle name="Normal" xfId="0" builtinId="0"/>
    <cellStyle name="Normal 2" xfId="1"/>
    <cellStyle name="Normal 3" xfId="2"/>
    <cellStyle name="Normal_Foreign sires" xfId="4"/>
    <cellStyle name="Normal_Sheet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roof%20Analysis/bulls%20final%20working%20file(REVISED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sheet to sort"/>
      <sheetName val="Sheet1"/>
      <sheetName val="Sheet4"/>
      <sheetName val="Sheet5"/>
    </sheetNames>
    <sheetDataSet>
      <sheetData sheetId="0"/>
      <sheetData sheetId="1">
        <row r="1">
          <cell r="A1" t="str">
            <v>HBN</v>
          </cell>
          <cell r="B1" t="str">
            <v>Origin</v>
          </cell>
          <cell r="C1" t="str">
            <v>Name</v>
          </cell>
          <cell r="D1" t="str">
            <v>Daughters</v>
          </cell>
          <cell r="E1" t="str">
            <v>% Rel</v>
          </cell>
          <cell r="F1" t="str">
            <v>PTA Milk</v>
          </cell>
          <cell r="G1" t="str">
            <v>PTA Fat</v>
          </cell>
          <cell r="H1" t="str">
            <v>PTA Protein</v>
          </cell>
          <cell r="I1" t="str">
            <v>PTA Fat%</v>
          </cell>
          <cell r="J1" t="str">
            <v>PTA Protein%</v>
          </cell>
          <cell r="K1" t="str">
            <v>F+P</v>
          </cell>
          <cell r="L1" t="str">
            <v>RPIN</v>
          </cell>
          <cell r="M1" t="str">
            <v>F&amp;L</v>
          </cell>
          <cell r="N1" t="str">
            <v>Mam</v>
          </cell>
          <cell r="O1" t="str">
            <v>DS</v>
          </cell>
          <cell r="P1" t="str">
            <v>SCC</v>
          </cell>
          <cell r="Q1" t="str">
            <v>FI</v>
          </cell>
          <cell r="R1" t="str">
            <v>CI</v>
          </cell>
          <cell r="S1" t="str">
            <v>NR56</v>
          </cell>
          <cell r="T1" t="str">
            <v>LS</v>
          </cell>
          <cell r="U1" t="str">
            <v>PLI</v>
          </cell>
          <cell r="V1" t="str">
            <v>GMI</v>
          </cell>
          <cell r="W1" t="str">
            <v>GMIDC</v>
          </cell>
          <cell r="X1" t="str">
            <v>Loco</v>
          </cell>
          <cell r="Y1" t="str">
            <v>STAT</v>
          </cell>
          <cell r="Z1" t="str">
            <v>CW</v>
          </cell>
          <cell r="AA1" t="str">
            <v>BD</v>
          </cell>
          <cell r="AB1" t="str">
            <v>ANG</v>
          </cell>
          <cell r="AC1" t="str">
            <v>LW(ESTIM)</v>
          </cell>
          <cell r="AD1" t="str">
            <v>own type</v>
          </cell>
          <cell r="AE1" t="str">
            <v>own SCC</v>
          </cell>
          <cell r="AF1" t="str">
            <v>own FI</v>
          </cell>
        </row>
        <row r="2">
          <cell r="A2">
            <v>5</v>
          </cell>
          <cell r="B2">
            <v>5</v>
          </cell>
          <cell r="C2" t="str">
            <v>GUERNSEY</v>
          </cell>
          <cell r="D2">
            <v>6</v>
          </cell>
          <cell r="E2">
            <v>50</v>
          </cell>
          <cell r="F2">
            <v>198</v>
          </cell>
          <cell r="G2">
            <v>1.1000000000000001</v>
          </cell>
          <cell r="H2">
            <v>1.3</v>
          </cell>
          <cell r="I2">
            <v>-0.15</v>
          </cell>
          <cell r="J2">
            <v>-0.1</v>
          </cell>
          <cell r="K2">
            <v>2.4000000000000004</v>
          </cell>
          <cell r="L2">
            <v>-43.3</v>
          </cell>
          <cell r="M2" t="str">
            <v>*</v>
          </cell>
          <cell r="N2" t="str">
            <v>*</v>
          </cell>
          <cell r="O2" t="str">
            <v>*</v>
          </cell>
          <cell r="P2" t="str">
            <v>*</v>
          </cell>
          <cell r="Q2" t="str">
            <v>*</v>
          </cell>
          <cell r="R2" t="str">
            <v>*</v>
          </cell>
          <cell r="S2" t="str">
            <v>*</v>
          </cell>
          <cell r="T2" t="str">
            <v>*</v>
          </cell>
          <cell r="U2">
            <v>45</v>
          </cell>
          <cell r="V2">
            <v>52</v>
          </cell>
          <cell r="W2">
            <v>-43.3</v>
          </cell>
          <cell r="X2" t="str">
            <v>*</v>
          </cell>
          <cell r="Y2" t="str">
            <v>*</v>
          </cell>
          <cell r="Z2" t="str">
            <v>*</v>
          </cell>
          <cell r="AA2" t="str">
            <v>*</v>
          </cell>
          <cell r="AB2" t="str">
            <v>*</v>
          </cell>
          <cell r="AC2" t="str">
            <v>*</v>
          </cell>
          <cell r="AD2" t="str">
            <v>PI</v>
          </cell>
          <cell r="AE2" t="str">
            <v>N</v>
          </cell>
          <cell r="AF2" t="str">
            <v>N</v>
          </cell>
        </row>
        <row r="3">
          <cell r="A3">
            <v>15572</v>
          </cell>
          <cell r="B3">
            <v>67</v>
          </cell>
          <cell r="C3" t="str">
            <v>COMFORT FARMS TRAVELLER</v>
          </cell>
          <cell r="D3">
            <v>8</v>
          </cell>
          <cell r="E3">
            <v>52</v>
          </cell>
          <cell r="F3">
            <v>-706</v>
          </cell>
          <cell r="G3">
            <v>-31.3</v>
          </cell>
          <cell r="H3">
            <v>-21.2</v>
          </cell>
          <cell r="I3">
            <v>0.06</v>
          </cell>
          <cell r="J3">
            <v>0.08</v>
          </cell>
          <cell r="K3">
            <v>-52.5</v>
          </cell>
          <cell r="L3">
            <v>-423.29999999999995</v>
          </cell>
          <cell r="M3" t="str">
            <v>*</v>
          </cell>
          <cell r="N3" t="str">
            <v>*</v>
          </cell>
          <cell r="O3" t="str">
            <v>*</v>
          </cell>
          <cell r="P3" t="str">
            <v>*</v>
          </cell>
          <cell r="Q3" t="str">
            <v>*</v>
          </cell>
          <cell r="R3" t="str">
            <v>*</v>
          </cell>
          <cell r="S3" t="str">
            <v>*</v>
          </cell>
          <cell r="T3" t="str">
            <v>*</v>
          </cell>
          <cell r="U3">
            <v>-235</v>
          </cell>
          <cell r="V3">
            <v>-295</v>
          </cell>
          <cell r="W3">
            <v>-423.29999999999995</v>
          </cell>
          <cell r="X3" t="str">
            <v>*</v>
          </cell>
          <cell r="Y3" t="str">
            <v>*</v>
          </cell>
          <cell r="Z3" t="str">
            <v>*</v>
          </cell>
          <cell r="AA3" t="str">
            <v>*</v>
          </cell>
          <cell r="AB3" t="str">
            <v>*</v>
          </cell>
          <cell r="AC3" t="str">
            <v>*</v>
          </cell>
          <cell r="AD3" t="str">
            <v>PI</v>
          </cell>
          <cell r="AE3" t="str">
            <v>N</v>
          </cell>
          <cell r="AF3" t="str">
            <v>N</v>
          </cell>
        </row>
        <row r="4">
          <cell r="A4">
            <v>17313</v>
          </cell>
          <cell r="B4">
            <v>67</v>
          </cell>
          <cell r="C4" t="str">
            <v>BROOKNILL FAMES SIR GALAHAD</v>
          </cell>
          <cell r="D4">
            <v>83</v>
          </cell>
          <cell r="E4">
            <v>92</v>
          </cell>
          <cell r="F4">
            <v>-603</v>
          </cell>
          <cell r="G4">
            <v>-26.5</v>
          </cell>
          <cell r="H4">
            <v>-15.7</v>
          </cell>
          <cell r="I4">
            <v>0.06</v>
          </cell>
          <cell r="J4">
            <v>0.11</v>
          </cell>
          <cell r="K4">
            <v>-42.2</v>
          </cell>
          <cell r="L4">
            <v>-311.29999999999995</v>
          </cell>
          <cell r="M4" t="str">
            <v>*</v>
          </cell>
          <cell r="N4" t="str">
            <v>*</v>
          </cell>
          <cell r="O4" t="str">
            <v>*</v>
          </cell>
          <cell r="P4">
            <v>7</v>
          </cell>
          <cell r="Q4" t="str">
            <v>*</v>
          </cell>
          <cell r="R4" t="str">
            <v>*</v>
          </cell>
          <cell r="S4" t="str">
            <v>*</v>
          </cell>
          <cell r="T4">
            <v>0</v>
          </cell>
          <cell r="U4">
            <v>-164</v>
          </cell>
          <cell r="V4">
            <v>-178</v>
          </cell>
          <cell r="W4">
            <v>-311.29999999999995</v>
          </cell>
          <cell r="X4" t="str">
            <v>*</v>
          </cell>
          <cell r="Y4" t="str">
            <v>*</v>
          </cell>
          <cell r="Z4" t="str">
            <v>*</v>
          </cell>
          <cell r="AA4" t="str">
            <v>*</v>
          </cell>
          <cell r="AB4" t="str">
            <v>*</v>
          </cell>
          <cell r="AC4" t="str">
            <v>*</v>
          </cell>
          <cell r="AD4" t="str">
            <v>PI</v>
          </cell>
          <cell r="AE4" t="str">
            <v>Y</v>
          </cell>
          <cell r="AF4" t="str">
            <v>N</v>
          </cell>
        </row>
        <row r="5">
          <cell r="A5">
            <v>17813</v>
          </cell>
          <cell r="B5">
            <v>67</v>
          </cell>
          <cell r="C5" t="str">
            <v>RICHINE BRIGADIERS WINSTON</v>
          </cell>
          <cell r="D5">
            <v>797</v>
          </cell>
          <cell r="E5">
            <v>99</v>
          </cell>
          <cell r="F5">
            <v>-696</v>
          </cell>
          <cell r="G5">
            <v>-37.6</v>
          </cell>
          <cell r="H5">
            <v>-21.6</v>
          </cell>
          <cell r="I5">
            <v>-0.08</v>
          </cell>
          <cell r="J5">
            <v>0.06</v>
          </cell>
          <cell r="K5">
            <v>-59.2</v>
          </cell>
          <cell r="L5">
            <v>-492</v>
          </cell>
          <cell r="M5" t="str">
            <v>*</v>
          </cell>
          <cell r="N5" t="str">
            <v>*</v>
          </cell>
          <cell r="O5" t="str">
            <v>*</v>
          </cell>
          <cell r="P5">
            <v>2</v>
          </cell>
          <cell r="Q5" t="str">
            <v>*</v>
          </cell>
          <cell r="R5" t="str">
            <v>*</v>
          </cell>
          <cell r="S5" t="str">
            <v>*</v>
          </cell>
          <cell r="T5">
            <v>-0.5</v>
          </cell>
          <cell r="U5">
            <v>-279</v>
          </cell>
          <cell r="V5">
            <v>-356</v>
          </cell>
          <cell r="W5">
            <v>-492</v>
          </cell>
          <cell r="X5" t="str">
            <v>*</v>
          </cell>
          <cell r="Y5" t="str">
            <v>*</v>
          </cell>
          <cell r="Z5" t="str">
            <v>*</v>
          </cell>
          <cell r="AA5" t="str">
            <v>*</v>
          </cell>
          <cell r="AB5" t="str">
            <v>*</v>
          </cell>
          <cell r="AC5" t="str">
            <v>*</v>
          </cell>
          <cell r="AD5" t="str">
            <v>PI</v>
          </cell>
          <cell r="AE5" t="str">
            <v>Y</v>
          </cell>
          <cell r="AF5" t="str">
            <v>N</v>
          </cell>
        </row>
        <row r="6">
          <cell r="A6">
            <v>17927</v>
          </cell>
          <cell r="B6">
            <v>67</v>
          </cell>
          <cell r="C6" t="str">
            <v>GLENVILLE DAUNTLESS</v>
          </cell>
          <cell r="D6">
            <v>1021</v>
          </cell>
          <cell r="E6">
            <v>99</v>
          </cell>
          <cell r="F6">
            <v>-670</v>
          </cell>
          <cell r="G6">
            <v>-30.7</v>
          </cell>
          <cell r="H6">
            <v>-19.5</v>
          </cell>
          <cell r="I6">
            <v>0.04</v>
          </cell>
          <cell r="J6">
            <v>0.09</v>
          </cell>
          <cell r="K6">
            <v>-50.2</v>
          </cell>
          <cell r="L6">
            <v>-398.3</v>
          </cell>
          <cell r="M6" t="str">
            <v>*</v>
          </cell>
          <cell r="N6" t="str">
            <v>*</v>
          </cell>
          <cell r="O6" t="str">
            <v>*</v>
          </cell>
          <cell r="P6">
            <v>3</v>
          </cell>
          <cell r="Q6">
            <v>7.4</v>
          </cell>
          <cell r="R6">
            <v>-2.98</v>
          </cell>
          <cell r="S6">
            <v>3.23</v>
          </cell>
          <cell r="T6">
            <v>-0.1</v>
          </cell>
          <cell r="U6">
            <v>-134</v>
          </cell>
          <cell r="V6">
            <v>-243</v>
          </cell>
          <cell r="W6">
            <v>-398.3</v>
          </cell>
          <cell r="X6" t="str">
            <v>*</v>
          </cell>
          <cell r="Y6">
            <v>-1.5</v>
          </cell>
          <cell r="Z6">
            <v>-1.8</v>
          </cell>
          <cell r="AA6">
            <v>-2.1</v>
          </cell>
          <cell r="AB6">
            <v>-1.6</v>
          </cell>
          <cell r="AC6">
            <v>-28.520900000000001</v>
          </cell>
          <cell r="AD6" t="str">
            <v>PI</v>
          </cell>
          <cell r="AE6" t="str">
            <v>Y</v>
          </cell>
          <cell r="AF6" t="str">
            <v>Y</v>
          </cell>
        </row>
        <row r="7">
          <cell r="A7">
            <v>17929</v>
          </cell>
          <cell r="B7">
            <v>67</v>
          </cell>
          <cell r="C7" t="str">
            <v>JOLLY FRED</v>
          </cell>
          <cell r="D7">
            <v>24</v>
          </cell>
          <cell r="E7">
            <v>79</v>
          </cell>
          <cell r="F7">
            <v>-928</v>
          </cell>
          <cell r="G7">
            <v>-36.5</v>
          </cell>
          <cell r="H7">
            <v>-26.8</v>
          </cell>
          <cell r="I7">
            <v>0.19</v>
          </cell>
          <cell r="J7">
            <v>0.13</v>
          </cell>
          <cell r="K7">
            <v>-63.3</v>
          </cell>
          <cell r="L7">
            <v>-493.29999999999995</v>
          </cell>
          <cell r="M7" t="str">
            <v>*</v>
          </cell>
          <cell r="N7" t="str">
            <v>*</v>
          </cell>
          <cell r="O7" t="str">
            <v>*</v>
          </cell>
          <cell r="P7" t="str">
            <v>*</v>
          </cell>
          <cell r="Q7" t="str">
            <v>*</v>
          </cell>
          <cell r="R7" t="str">
            <v>*</v>
          </cell>
          <cell r="S7" t="str">
            <v>*</v>
          </cell>
          <cell r="T7">
            <v>-0.1</v>
          </cell>
          <cell r="U7">
            <v>-244</v>
          </cell>
          <cell r="V7">
            <v>-365</v>
          </cell>
          <cell r="W7">
            <v>-493.29999999999995</v>
          </cell>
          <cell r="X7" t="str">
            <v>*</v>
          </cell>
          <cell r="Y7" t="str">
            <v>*</v>
          </cell>
          <cell r="Z7" t="str">
            <v>*</v>
          </cell>
          <cell r="AA7" t="str">
            <v>*</v>
          </cell>
          <cell r="AB7" t="str">
            <v>*</v>
          </cell>
          <cell r="AC7" t="str">
            <v>*</v>
          </cell>
          <cell r="AD7" t="str">
            <v>PI</v>
          </cell>
          <cell r="AE7" t="str">
            <v>N</v>
          </cell>
          <cell r="AF7" t="str">
            <v>N</v>
          </cell>
        </row>
        <row r="8">
          <cell r="A8">
            <v>18136</v>
          </cell>
          <cell r="B8">
            <v>67</v>
          </cell>
          <cell r="C8" t="str">
            <v>BROOKNILL FAMES GOVERNOR</v>
          </cell>
          <cell r="D8">
            <v>78</v>
          </cell>
          <cell r="E8">
            <v>92</v>
          </cell>
          <cell r="F8">
            <v>-656</v>
          </cell>
          <cell r="G8">
            <v>-34.799999999999997</v>
          </cell>
          <cell r="H8">
            <v>-18.399999999999999</v>
          </cell>
          <cell r="I8">
            <v>-0.06</v>
          </cell>
          <cell r="J8">
            <v>0.1</v>
          </cell>
          <cell r="K8">
            <v>-53.199999999999996</v>
          </cell>
          <cell r="L8">
            <v>-418.79999999999995</v>
          </cell>
          <cell r="M8" t="str">
            <v>*</v>
          </cell>
          <cell r="N8" t="str">
            <v>*</v>
          </cell>
          <cell r="O8" t="str">
            <v>*</v>
          </cell>
          <cell r="P8">
            <v>18</v>
          </cell>
          <cell r="Q8" t="str">
            <v>*</v>
          </cell>
          <cell r="R8" t="str">
            <v>*</v>
          </cell>
          <cell r="S8" t="str">
            <v>*</v>
          </cell>
          <cell r="T8">
            <v>-0.4</v>
          </cell>
          <cell r="U8">
            <v>-356</v>
          </cell>
          <cell r="V8">
            <v>-300</v>
          </cell>
          <cell r="W8">
            <v>-418.79999999999995</v>
          </cell>
          <cell r="X8" t="str">
            <v>*</v>
          </cell>
          <cell r="Y8" t="str">
            <v>*</v>
          </cell>
          <cell r="Z8" t="str">
            <v>*</v>
          </cell>
          <cell r="AA8" t="str">
            <v>*</v>
          </cell>
          <cell r="AB8" t="str">
            <v>*</v>
          </cell>
          <cell r="AC8" t="str">
            <v>*</v>
          </cell>
          <cell r="AD8" t="str">
            <v>PI</v>
          </cell>
          <cell r="AE8" t="str">
            <v>Y</v>
          </cell>
          <cell r="AF8" t="str">
            <v>N</v>
          </cell>
        </row>
        <row r="9">
          <cell r="A9">
            <v>18161</v>
          </cell>
          <cell r="B9">
            <v>67</v>
          </cell>
          <cell r="C9" t="str">
            <v>TANNERY HILL R B YEARLING</v>
          </cell>
          <cell r="D9">
            <v>113</v>
          </cell>
          <cell r="E9">
            <v>94</v>
          </cell>
          <cell r="F9">
            <v>-510</v>
          </cell>
          <cell r="G9">
            <v>-31</v>
          </cell>
          <cell r="H9">
            <v>-19.3</v>
          </cell>
          <cell r="I9">
            <v>-0.12</v>
          </cell>
          <cell r="J9">
            <v>-0.02</v>
          </cell>
          <cell r="K9">
            <v>-50.3</v>
          </cell>
          <cell r="L9">
            <v>-461</v>
          </cell>
          <cell r="M9" t="str">
            <v>*</v>
          </cell>
          <cell r="N9" t="str">
            <v>*</v>
          </cell>
          <cell r="O9" t="str">
            <v>*</v>
          </cell>
          <cell r="P9">
            <v>2</v>
          </cell>
          <cell r="Q9">
            <v>6.2</v>
          </cell>
          <cell r="R9">
            <v>-4.0599999999999996</v>
          </cell>
          <cell r="S9">
            <v>1.34</v>
          </cell>
          <cell r="T9">
            <v>0</v>
          </cell>
          <cell r="U9">
            <v>-220</v>
          </cell>
          <cell r="V9">
            <v>-329</v>
          </cell>
          <cell r="W9">
            <v>-461</v>
          </cell>
          <cell r="X9" t="str">
            <v>*</v>
          </cell>
          <cell r="Y9" t="str">
            <v>*</v>
          </cell>
          <cell r="Z9" t="str">
            <v>*</v>
          </cell>
          <cell r="AA9" t="str">
            <v>*</v>
          </cell>
          <cell r="AB9" t="str">
            <v>*</v>
          </cell>
          <cell r="AC9" t="str">
            <v>*</v>
          </cell>
          <cell r="AD9" t="str">
            <v>PI</v>
          </cell>
          <cell r="AE9" t="str">
            <v>Y</v>
          </cell>
          <cell r="AF9" t="str">
            <v>Y</v>
          </cell>
        </row>
        <row r="10">
          <cell r="A10">
            <v>18750</v>
          </cell>
          <cell r="B10">
            <v>67</v>
          </cell>
          <cell r="C10" t="str">
            <v>BROOKNILL M C GENERAL</v>
          </cell>
          <cell r="D10">
            <v>157</v>
          </cell>
          <cell r="E10">
            <v>95</v>
          </cell>
          <cell r="F10">
            <v>-573</v>
          </cell>
          <cell r="G10">
            <v>-32.799999999999997</v>
          </cell>
          <cell r="H10">
            <v>-18.899999999999999</v>
          </cell>
          <cell r="I10">
            <v>-0.1</v>
          </cell>
          <cell r="J10">
            <v>0.03</v>
          </cell>
          <cell r="K10">
            <v>-51.699999999999996</v>
          </cell>
          <cell r="L10">
            <v>-444</v>
          </cell>
          <cell r="M10" t="str">
            <v>*</v>
          </cell>
          <cell r="N10" t="str">
            <v>*</v>
          </cell>
          <cell r="O10" t="str">
            <v>*</v>
          </cell>
          <cell r="P10">
            <v>14</v>
          </cell>
          <cell r="Q10">
            <v>5.2</v>
          </cell>
          <cell r="R10">
            <v>-2.14</v>
          </cell>
          <cell r="S10">
            <v>2.2400000000000002</v>
          </cell>
          <cell r="T10">
            <v>-0.4</v>
          </cell>
          <cell r="U10">
            <v>-312</v>
          </cell>
          <cell r="V10">
            <v>-340</v>
          </cell>
          <cell r="W10">
            <v>-444</v>
          </cell>
          <cell r="X10" t="str">
            <v>*</v>
          </cell>
          <cell r="Y10" t="str">
            <v>*</v>
          </cell>
          <cell r="Z10" t="str">
            <v>*</v>
          </cell>
          <cell r="AA10" t="str">
            <v>*</v>
          </cell>
          <cell r="AB10" t="str">
            <v>*</v>
          </cell>
          <cell r="AC10" t="str">
            <v>*</v>
          </cell>
          <cell r="AD10" t="str">
            <v>PI</v>
          </cell>
          <cell r="AE10" t="str">
            <v>Y</v>
          </cell>
          <cell r="AF10" t="str">
            <v>Y</v>
          </cell>
        </row>
        <row r="11">
          <cell r="A11">
            <v>18848</v>
          </cell>
          <cell r="B11">
            <v>67</v>
          </cell>
          <cell r="C11" t="str">
            <v>TANNERY HILL CHAMPIONS CLAUDE</v>
          </cell>
          <cell r="D11">
            <v>735</v>
          </cell>
          <cell r="E11">
            <v>99</v>
          </cell>
          <cell r="F11">
            <v>-225</v>
          </cell>
          <cell r="G11">
            <v>-10.8</v>
          </cell>
          <cell r="H11">
            <v>-7.6</v>
          </cell>
          <cell r="I11">
            <v>0</v>
          </cell>
          <cell r="J11">
            <v>0.01</v>
          </cell>
          <cell r="K11">
            <v>-18.399999999999999</v>
          </cell>
          <cell r="L11">
            <v>-159.19999999999999</v>
          </cell>
          <cell r="M11">
            <v>1.4</v>
          </cell>
          <cell r="N11">
            <v>-0.2</v>
          </cell>
          <cell r="O11">
            <v>0</v>
          </cell>
          <cell r="P11">
            <v>19</v>
          </cell>
          <cell r="Q11">
            <v>-0.9</v>
          </cell>
          <cell r="R11">
            <v>3.24</v>
          </cell>
          <cell r="S11">
            <v>2.09</v>
          </cell>
          <cell r="T11">
            <v>-0.2</v>
          </cell>
          <cell r="U11">
            <v>-180</v>
          </cell>
          <cell r="V11">
            <v>-180</v>
          </cell>
          <cell r="W11">
            <v>-183.65</v>
          </cell>
          <cell r="X11" t="str">
            <v>*</v>
          </cell>
          <cell r="Y11">
            <v>0.2</v>
          </cell>
          <cell r="Z11">
            <v>0.6</v>
          </cell>
          <cell r="AA11">
            <v>-0.2</v>
          </cell>
          <cell r="AB11">
            <v>-0.2</v>
          </cell>
          <cell r="AC11">
            <v>6.7159999999999993</v>
          </cell>
          <cell r="AD11" t="str">
            <v>Y</v>
          </cell>
          <cell r="AE11" t="str">
            <v>Y</v>
          </cell>
          <cell r="AF11" t="str">
            <v>Y</v>
          </cell>
        </row>
        <row r="12">
          <cell r="A12">
            <v>18852</v>
          </cell>
          <cell r="B12">
            <v>67</v>
          </cell>
          <cell r="C12" t="str">
            <v>LINDLEY GRANADA</v>
          </cell>
          <cell r="D12">
            <v>358</v>
          </cell>
          <cell r="E12">
            <v>98</v>
          </cell>
          <cell r="F12">
            <v>-603</v>
          </cell>
          <cell r="G12">
            <v>-23.7</v>
          </cell>
          <cell r="H12">
            <v>-17.5</v>
          </cell>
          <cell r="I12">
            <v>0.11</v>
          </cell>
          <cell r="J12">
            <v>0.08</v>
          </cell>
          <cell r="K12">
            <v>-41.2</v>
          </cell>
          <cell r="L12">
            <v>-322.09999999999997</v>
          </cell>
          <cell r="M12" t="str">
            <v>*</v>
          </cell>
          <cell r="N12" t="str">
            <v>*</v>
          </cell>
          <cell r="O12" t="str">
            <v>*</v>
          </cell>
          <cell r="P12">
            <v>12</v>
          </cell>
          <cell r="Q12">
            <v>-0.8</v>
          </cell>
          <cell r="R12">
            <v>1.47</v>
          </cell>
          <cell r="S12">
            <v>0.63</v>
          </cell>
          <cell r="T12">
            <v>-0.2</v>
          </cell>
          <cell r="U12">
            <v>-202</v>
          </cell>
          <cell r="V12">
            <v>-337</v>
          </cell>
          <cell r="W12">
            <v>-322.09999999999997</v>
          </cell>
          <cell r="X12">
            <v>-2.1</v>
          </cell>
          <cell r="Y12">
            <v>-1.7</v>
          </cell>
          <cell r="Z12">
            <v>-3.2</v>
          </cell>
          <cell r="AA12">
            <v>-2.9</v>
          </cell>
          <cell r="AB12">
            <v>-1.6</v>
          </cell>
          <cell r="AC12">
            <v>-39.720100000000002</v>
          </cell>
          <cell r="AD12" t="str">
            <v>PI</v>
          </cell>
          <cell r="AE12" t="str">
            <v>Y</v>
          </cell>
          <cell r="AF12" t="str">
            <v>Y</v>
          </cell>
        </row>
        <row r="13">
          <cell r="A13">
            <v>19156</v>
          </cell>
          <cell r="B13">
            <v>67</v>
          </cell>
          <cell r="C13" t="str">
            <v>TANNERY HILL T C FALSTAFF</v>
          </cell>
          <cell r="D13">
            <v>884</v>
          </cell>
          <cell r="E13">
            <v>99</v>
          </cell>
          <cell r="F13">
            <v>-482</v>
          </cell>
          <cell r="G13">
            <v>-29.6</v>
          </cell>
          <cell r="H13">
            <v>-17.2</v>
          </cell>
          <cell r="I13">
            <v>-0.12</v>
          </cell>
          <cell r="J13">
            <v>0</v>
          </cell>
          <cell r="K13">
            <v>-46.8</v>
          </cell>
          <cell r="L13">
            <v>-417.6</v>
          </cell>
          <cell r="M13">
            <v>0</v>
          </cell>
          <cell r="N13">
            <v>-0.1</v>
          </cell>
          <cell r="O13">
            <v>0.2</v>
          </cell>
          <cell r="P13">
            <v>8</v>
          </cell>
          <cell r="Q13">
            <v>1.7</v>
          </cell>
          <cell r="R13">
            <v>-3.57</v>
          </cell>
          <cell r="S13">
            <v>-1.82</v>
          </cell>
          <cell r="T13">
            <v>-0.5</v>
          </cell>
          <cell r="U13">
            <v>-392</v>
          </cell>
          <cell r="V13">
            <v>-392</v>
          </cell>
          <cell r="W13">
            <v>-382.73</v>
          </cell>
          <cell r="X13">
            <v>2.4</v>
          </cell>
          <cell r="Y13">
            <v>0.8</v>
          </cell>
          <cell r="Z13">
            <v>0.5</v>
          </cell>
          <cell r="AA13">
            <v>0</v>
          </cell>
          <cell r="AB13">
            <v>0.3</v>
          </cell>
          <cell r="AC13">
            <v>13.548500000000002</v>
          </cell>
          <cell r="AD13" t="str">
            <v>Y</v>
          </cell>
          <cell r="AE13" t="str">
            <v>Y</v>
          </cell>
          <cell r="AF13" t="str">
            <v>Y</v>
          </cell>
        </row>
        <row r="14">
          <cell r="A14">
            <v>19211</v>
          </cell>
          <cell r="B14">
            <v>67</v>
          </cell>
          <cell r="C14" t="str">
            <v>EBY MANOR TROJAN</v>
          </cell>
          <cell r="D14">
            <v>125</v>
          </cell>
          <cell r="E14">
            <v>95</v>
          </cell>
          <cell r="F14">
            <v>-305</v>
          </cell>
          <cell r="G14">
            <v>-25.2</v>
          </cell>
          <cell r="H14">
            <v>-9.5</v>
          </cell>
          <cell r="I14">
            <v>-0.2</v>
          </cell>
          <cell r="J14">
            <v>0.03</v>
          </cell>
          <cell r="K14">
            <v>-34.700000000000003</v>
          </cell>
          <cell r="L14">
            <v>-294.79999999999995</v>
          </cell>
          <cell r="M14" t="str">
            <v>*</v>
          </cell>
          <cell r="N14" t="str">
            <v>*</v>
          </cell>
          <cell r="O14" t="str">
            <v>*</v>
          </cell>
          <cell r="P14">
            <v>0</v>
          </cell>
          <cell r="Q14" t="str">
            <v>*</v>
          </cell>
          <cell r="R14" t="str">
            <v>*</v>
          </cell>
          <cell r="S14" t="str">
            <v>*</v>
          </cell>
          <cell r="T14">
            <v>0.3</v>
          </cell>
          <cell r="U14">
            <v>-114</v>
          </cell>
          <cell r="V14">
            <v>-262</v>
          </cell>
          <cell r="W14">
            <v>-294.79999999999995</v>
          </cell>
          <cell r="X14" t="str">
            <v>*</v>
          </cell>
          <cell r="Y14" t="str">
            <v>*</v>
          </cell>
          <cell r="Z14" t="str">
            <v>*</v>
          </cell>
          <cell r="AA14" t="str">
            <v>*</v>
          </cell>
          <cell r="AB14" t="str">
            <v>*</v>
          </cell>
          <cell r="AC14" t="str">
            <v>*</v>
          </cell>
          <cell r="AD14" t="str">
            <v>PI</v>
          </cell>
          <cell r="AE14" t="str">
            <v>Y</v>
          </cell>
          <cell r="AF14" t="str">
            <v>N</v>
          </cell>
        </row>
        <row r="15">
          <cell r="A15">
            <v>19370</v>
          </cell>
          <cell r="B15">
            <v>67</v>
          </cell>
          <cell r="C15" t="str">
            <v>WESTERN GLOW T H ALSTAR</v>
          </cell>
          <cell r="D15">
            <v>266</v>
          </cell>
          <cell r="E15">
            <v>98</v>
          </cell>
          <cell r="F15">
            <v>-422</v>
          </cell>
          <cell r="G15">
            <v>-17.8</v>
          </cell>
          <cell r="H15">
            <v>-12.9</v>
          </cell>
          <cell r="I15">
            <v>0.05</v>
          </cell>
          <cell r="J15">
            <v>0.04</v>
          </cell>
          <cell r="K15">
            <v>-30.700000000000003</v>
          </cell>
          <cell r="L15">
            <v>-249.4</v>
          </cell>
          <cell r="M15">
            <v>0</v>
          </cell>
          <cell r="N15">
            <v>1.3</v>
          </cell>
          <cell r="O15">
            <v>0.1</v>
          </cell>
          <cell r="P15">
            <v>-2</v>
          </cell>
          <cell r="Q15">
            <v>5.6</v>
          </cell>
          <cell r="R15">
            <v>-1.68</v>
          </cell>
          <cell r="S15">
            <v>2.92</v>
          </cell>
          <cell r="T15">
            <v>-0.4</v>
          </cell>
          <cell r="U15">
            <v>-180</v>
          </cell>
          <cell r="V15">
            <v>-105</v>
          </cell>
          <cell r="W15">
            <v>-76.509999999999991</v>
          </cell>
          <cell r="X15">
            <v>0.2</v>
          </cell>
          <cell r="Y15">
            <v>1.1000000000000001</v>
          </cell>
          <cell r="Z15">
            <v>0.5</v>
          </cell>
          <cell r="AA15">
            <v>0.4</v>
          </cell>
          <cell r="AB15">
            <v>-1</v>
          </cell>
          <cell r="AC15">
            <v>21.619200000000003</v>
          </cell>
          <cell r="AD15" t="str">
            <v>Y</v>
          </cell>
          <cell r="AE15" t="str">
            <v>Y</v>
          </cell>
          <cell r="AF15" t="str">
            <v>Y</v>
          </cell>
        </row>
        <row r="16">
          <cell r="A16">
            <v>19490</v>
          </cell>
          <cell r="B16">
            <v>67</v>
          </cell>
          <cell r="C16" t="str">
            <v>CHEDO MAMBYS PRINCE</v>
          </cell>
          <cell r="D16">
            <v>168</v>
          </cell>
          <cell r="E16">
            <v>97</v>
          </cell>
          <cell r="F16">
            <v>-442</v>
          </cell>
          <cell r="G16">
            <v>-22</v>
          </cell>
          <cell r="H16">
            <v>-15</v>
          </cell>
          <cell r="I16">
            <v>-0.01</v>
          </cell>
          <cell r="J16">
            <v>0.01</v>
          </cell>
          <cell r="K16">
            <v>-37</v>
          </cell>
          <cell r="L16">
            <v>-321.2</v>
          </cell>
          <cell r="M16" t="str">
            <v>*</v>
          </cell>
          <cell r="N16" t="str">
            <v>*</v>
          </cell>
          <cell r="O16" t="str">
            <v>*</v>
          </cell>
          <cell r="P16">
            <v>1</v>
          </cell>
          <cell r="Q16">
            <v>0.7</v>
          </cell>
          <cell r="R16">
            <v>0.39</v>
          </cell>
          <cell r="S16">
            <v>0.89</v>
          </cell>
          <cell r="T16">
            <v>0</v>
          </cell>
          <cell r="U16">
            <v>-196</v>
          </cell>
          <cell r="V16">
            <v>-299</v>
          </cell>
          <cell r="W16">
            <v>-321.2</v>
          </cell>
          <cell r="X16">
            <v>0.4</v>
          </cell>
          <cell r="Y16">
            <v>1.1000000000000001</v>
          </cell>
          <cell r="Z16">
            <v>-2.4</v>
          </cell>
          <cell r="AA16">
            <v>-1.4</v>
          </cell>
          <cell r="AB16">
            <v>0.7</v>
          </cell>
          <cell r="AC16">
            <v>-0.30249999999999755</v>
          </cell>
          <cell r="AD16" t="str">
            <v>PI</v>
          </cell>
          <cell r="AE16" t="str">
            <v>Y</v>
          </cell>
          <cell r="AF16" t="str">
            <v>Y</v>
          </cell>
        </row>
        <row r="17">
          <cell r="A17">
            <v>19491</v>
          </cell>
          <cell r="B17">
            <v>67</v>
          </cell>
          <cell r="C17" t="str">
            <v>GLENVILLE HERALD</v>
          </cell>
          <cell r="D17">
            <v>242</v>
          </cell>
          <cell r="E17">
            <v>98</v>
          </cell>
          <cell r="F17">
            <v>-69</v>
          </cell>
          <cell r="G17">
            <v>-23.6</v>
          </cell>
          <cell r="H17">
            <v>-9.8000000000000007</v>
          </cell>
          <cell r="I17">
            <v>-0.36</v>
          </cell>
          <cell r="J17">
            <v>-0.13</v>
          </cell>
          <cell r="K17">
            <v>-33.400000000000006</v>
          </cell>
          <cell r="L17">
            <v>-380.8</v>
          </cell>
          <cell r="M17" t="str">
            <v>*</v>
          </cell>
          <cell r="N17" t="str">
            <v>*</v>
          </cell>
          <cell r="O17" t="str">
            <v>*</v>
          </cell>
          <cell r="P17">
            <v>11</v>
          </cell>
          <cell r="Q17">
            <v>7.6</v>
          </cell>
          <cell r="R17">
            <v>-2.67</v>
          </cell>
          <cell r="S17">
            <v>3.63</v>
          </cell>
          <cell r="T17">
            <v>-0.5</v>
          </cell>
          <cell r="U17">
            <v>-288</v>
          </cell>
          <cell r="V17">
            <v>-228</v>
          </cell>
          <cell r="W17">
            <v>-380.8</v>
          </cell>
          <cell r="X17">
            <v>1</v>
          </cell>
          <cell r="Y17">
            <v>1.1000000000000001</v>
          </cell>
          <cell r="Z17">
            <v>0.5</v>
          </cell>
          <cell r="AA17">
            <v>0.9</v>
          </cell>
          <cell r="AB17">
            <v>0.4</v>
          </cell>
          <cell r="AC17">
            <v>18.063400000000001</v>
          </cell>
          <cell r="AD17" t="str">
            <v>PI</v>
          </cell>
          <cell r="AE17" t="str">
            <v>Y</v>
          </cell>
          <cell r="AF17" t="str">
            <v>Y</v>
          </cell>
        </row>
        <row r="18">
          <cell r="A18">
            <v>19763</v>
          </cell>
          <cell r="B18">
            <v>67</v>
          </cell>
          <cell r="C18" t="str">
            <v>KAJO CORPORALS LESTER</v>
          </cell>
          <cell r="D18">
            <v>122</v>
          </cell>
          <cell r="E18">
            <v>95</v>
          </cell>
          <cell r="F18">
            <v>-301</v>
          </cell>
          <cell r="G18">
            <v>-19.8</v>
          </cell>
          <cell r="H18">
            <v>-12.2</v>
          </cell>
          <cell r="I18">
            <v>-0.1</v>
          </cell>
          <cell r="J18">
            <v>-0.04</v>
          </cell>
          <cell r="K18">
            <v>-32</v>
          </cell>
          <cell r="L18">
            <v>-301.8</v>
          </cell>
          <cell r="M18" t="str">
            <v>*</v>
          </cell>
          <cell r="N18" t="str">
            <v>*</v>
          </cell>
          <cell r="O18" t="str">
            <v>*</v>
          </cell>
          <cell r="P18">
            <v>2</v>
          </cell>
          <cell r="Q18">
            <v>2.2999999999999998</v>
          </cell>
          <cell r="R18">
            <v>-0.64</v>
          </cell>
          <cell r="S18">
            <v>1.27</v>
          </cell>
          <cell r="T18">
            <v>-0.3</v>
          </cell>
          <cell r="U18">
            <v>-233</v>
          </cell>
          <cell r="V18">
            <v>-248</v>
          </cell>
          <cell r="W18">
            <v>-301.8</v>
          </cell>
          <cell r="X18">
            <v>-1.3</v>
          </cell>
          <cell r="Y18">
            <v>0.3</v>
          </cell>
          <cell r="Z18">
            <v>-0.3</v>
          </cell>
          <cell r="AA18">
            <v>-0.5</v>
          </cell>
          <cell r="AB18">
            <v>-0.4</v>
          </cell>
          <cell r="AC18">
            <v>3.4678000000000004</v>
          </cell>
          <cell r="AD18" t="str">
            <v>PI</v>
          </cell>
          <cell r="AE18" t="str">
            <v>Y</v>
          </cell>
          <cell r="AF18" t="str">
            <v>Y</v>
          </cell>
        </row>
        <row r="19">
          <cell r="A19">
            <v>19779</v>
          </cell>
          <cell r="B19">
            <v>67</v>
          </cell>
          <cell r="C19" t="str">
            <v>QUEENHOLM DEACONS HYTIME</v>
          </cell>
          <cell r="D19">
            <v>0</v>
          </cell>
          <cell r="E19">
            <v>73</v>
          </cell>
          <cell r="F19">
            <v>-33</v>
          </cell>
          <cell r="G19">
            <v>-14.9</v>
          </cell>
          <cell r="H19">
            <v>-6.2</v>
          </cell>
          <cell r="I19">
            <v>-0.24</v>
          </cell>
          <cell r="J19">
            <v>-0.09</v>
          </cell>
          <cell r="K19">
            <v>-21.1</v>
          </cell>
          <cell r="L19">
            <v>-244.89999999999998</v>
          </cell>
          <cell r="M19">
            <v>-1.5</v>
          </cell>
          <cell r="N19">
            <v>0.6</v>
          </cell>
          <cell r="O19">
            <v>-0.2</v>
          </cell>
          <cell r="P19">
            <v>9</v>
          </cell>
          <cell r="Q19" t="str">
            <v>*</v>
          </cell>
          <cell r="R19" t="str">
            <v>*</v>
          </cell>
          <cell r="S19" t="str">
            <v>*</v>
          </cell>
          <cell r="T19">
            <v>-0.3</v>
          </cell>
          <cell r="U19">
            <v>-266</v>
          </cell>
          <cell r="V19">
            <v>-228</v>
          </cell>
          <cell r="W19">
            <v>-244.89999999999998</v>
          </cell>
          <cell r="X19" t="str">
            <v>*</v>
          </cell>
          <cell r="Y19">
            <v>0.5</v>
          </cell>
          <cell r="Z19">
            <v>-0.1</v>
          </cell>
          <cell r="AA19">
            <v>-0.7</v>
          </cell>
          <cell r="AB19">
            <v>-0.3</v>
          </cell>
          <cell r="AC19">
            <v>7.1083999999999996</v>
          </cell>
          <cell r="AD19" t="str">
            <v>Y</v>
          </cell>
          <cell r="AE19" t="str">
            <v>Y</v>
          </cell>
          <cell r="AF19" t="str">
            <v>N</v>
          </cell>
        </row>
        <row r="20">
          <cell r="A20">
            <v>19780</v>
          </cell>
          <cell r="B20">
            <v>67</v>
          </cell>
          <cell r="C20" t="str">
            <v>COANWOOD MAJESTIC</v>
          </cell>
          <cell r="D20">
            <v>94</v>
          </cell>
          <cell r="E20">
            <v>97</v>
          </cell>
          <cell r="F20">
            <v>-628</v>
          </cell>
          <cell r="G20">
            <v>-23</v>
          </cell>
          <cell r="H20">
            <v>-17.8</v>
          </cell>
          <cell r="I20">
            <v>0.15</v>
          </cell>
          <cell r="J20">
            <v>0.05</v>
          </cell>
          <cell r="K20">
            <v>-40.799999999999997</v>
          </cell>
          <cell r="L20">
            <v>-311.79999999999995</v>
          </cell>
          <cell r="M20" t="str">
            <v>*</v>
          </cell>
          <cell r="N20" t="str">
            <v>*</v>
          </cell>
          <cell r="O20" t="str">
            <v>*</v>
          </cell>
          <cell r="P20">
            <v>1</v>
          </cell>
          <cell r="Q20">
            <v>3</v>
          </cell>
          <cell r="R20">
            <v>-0.92</v>
          </cell>
          <cell r="S20">
            <v>1.58</v>
          </cell>
          <cell r="T20">
            <v>0</v>
          </cell>
          <cell r="U20">
            <v>-123</v>
          </cell>
          <cell r="V20">
            <v>-243</v>
          </cell>
          <cell r="W20">
            <v>-311.79999999999995</v>
          </cell>
          <cell r="X20" t="str">
            <v>*</v>
          </cell>
          <cell r="Y20" t="str">
            <v>*</v>
          </cell>
          <cell r="Z20" t="str">
            <v>*</v>
          </cell>
          <cell r="AA20" t="str">
            <v>*</v>
          </cell>
          <cell r="AB20" t="str">
            <v>*</v>
          </cell>
          <cell r="AC20" t="str">
            <v>*</v>
          </cell>
          <cell r="AD20" t="str">
            <v>PI</v>
          </cell>
          <cell r="AE20" t="str">
            <v>Y</v>
          </cell>
          <cell r="AF20" t="str">
            <v>Y</v>
          </cell>
        </row>
        <row r="21">
          <cell r="A21">
            <v>19806</v>
          </cell>
          <cell r="B21">
            <v>67</v>
          </cell>
          <cell r="C21" t="str">
            <v>WESTERN GLOW T AMOS</v>
          </cell>
          <cell r="D21">
            <v>170</v>
          </cell>
          <cell r="E21">
            <v>98</v>
          </cell>
          <cell r="F21">
            <v>-264</v>
          </cell>
          <cell r="G21">
            <v>-11.5</v>
          </cell>
          <cell r="H21">
            <v>-9.3000000000000007</v>
          </cell>
          <cell r="I21">
            <v>0.03</v>
          </cell>
          <cell r="J21">
            <v>-0.01</v>
          </cell>
          <cell r="K21">
            <v>-20.8</v>
          </cell>
          <cell r="L21">
            <v>-183.89999999999998</v>
          </cell>
          <cell r="M21" t="str">
            <v>*</v>
          </cell>
          <cell r="N21" t="str">
            <v>*</v>
          </cell>
          <cell r="O21" t="str">
            <v>*</v>
          </cell>
          <cell r="P21">
            <v>3</v>
          </cell>
          <cell r="Q21">
            <v>4.3</v>
          </cell>
          <cell r="R21">
            <v>-1.82</v>
          </cell>
          <cell r="S21">
            <v>1.78</v>
          </cell>
          <cell r="T21">
            <v>-0.2</v>
          </cell>
          <cell r="U21">
            <v>-92</v>
          </cell>
          <cell r="V21">
            <v>-91</v>
          </cell>
          <cell r="W21">
            <v>-183.89999999999998</v>
          </cell>
          <cell r="X21">
            <v>-1.1000000000000001</v>
          </cell>
          <cell r="Y21">
            <v>0.3</v>
          </cell>
          <cell r="Z21">
            <v>-1.2</v>
          </cell>
          <cell r="AA21">
            <v>-0.9</v>
          </cell>
          <cell r="AB21">
            <v>0.7</v>
          </cell>
          <cell r="AC21">
            <v>-4.8126999999999995</v>
          </cell>
          <cell r="AD21" t="str">
            <v>PI</v>
          </cell>
          <cell r="AE21" t="str">
            <v>Y</v>
          </cell>
          <cell r="AF21" t="str">
            <v>Y</v>
          </cell>
        </row>
        <row r="22">
          <cell r="A22">
            <v>19867</v>
          </cell>
          <cell r="B22">
            <v>67</v>
          </cell>
          <cell r="C22" t="str">
            <v>EBY MANOR WARRIOR</v>
          </cell>
          <cell r="D22">
            <v>78</v>
          </cell>
          <cell r="E22">
            <v>93</v>
          </cell>
          <cell r="F22">
            <v>-330</v>
          </cell>
          <cell r="G22">
            <v>-18.5</v>
          </cell>
          <cell r="H22">
            <v>-13.1</v>
          </cell>
          <cell r="I22">
            <v>-0.05</v>
          </cell>
          <cell r="J22">
            <v>-0.05</v>
          </cell>
          <cell r="K22">
            <v>-31.6</v>
          </cell>
          <cell r="L22">
            <v>-296.5</v>
          </cell>
          <cell r="M22">
            <v>-1.1000000000000001</v>
          </cell>
          <cell r="N22">
            <v>-1.8</v>
          </cell>
          <cell r="O22">
            <v>-1.8</v>
          </cell>
          <cell r="P22">
            <v>24</v>
          </cell>
          <cell r="Q22">
            <v>-0.3</v>
          </cell>
          <cell r="R22">
            <v>0.78</v>
          </cell>
          <cell r="S22">
            <v>0.42</v>
          </cell>
          <cell r="T22">
            <v>-0.2</v>
          </cell>
          <cell r="U22">
            <v>-323</v>
          </cell>
          <cell r="V22">
            <v>-375</v>
          </cell>
          <cell r="W22">
            <v>-375.33000000000004</v>
          </cell>
          <cell r="X22">
            <v>-0.7</v>
          </cell>
          <cell r="Y22">
            <v>-1.4</v>
          </cell>
          <cell r="Z22">
            <v>-2.2000000000000002</v>
          </cell>
          <cell r="AA22">
            <v>-2.5</v>
          </cell>
          <cell r="AB22">
            <v>-0.9</v>
          </cell>
          <cell r="AC22">
            <v>-31.446400000000001</v>
          </cell>
          <cell r="AD22" t="str">
            <v>Y</v>
          </cell>
          <cell r="AE22" t="str">
            <v>Y</v>
          </cell>
          <cell r="AF22" t="str">
            <v>Y</v>
          </cell>
        </row>
        <row r="23">
          <cell r="A23">
            <v>19898</v>
          </cell>
          <cell r="B23">
            <v>67</v>
          </cell>
          <cell r="C23" t="str">
            <v>YELLOW CREEK TEX LADD</v>
          </cell>
          <cell r="D23">
            <v>0</v>
          </cell>
          <cell r="E23">
            <v>63</v>
          </cell>
          <cell r="F23">
            <v>-283</v>
          </cell>
          <cell r="G23">
            <v>-14.5</v>
          </cell>
          <cell r="H23">
            <v>-8.9</v>
          </cell>
          <cell r="I23">
            <v>-0.01</v>
          </cell>
          <cell r="J23">
            <v>0.01</v>
          </cell>
          <cell r="K23">
            <v>-23.4</v>
          </cell>
          <cell r="L23">
            <v>-195.3</v>
          </cell>
          <cell r="M23">
            <v>-1.5</v>
          </cell>
          <cell r="N23">
            <v>-0.6</v>
          </cell>
          <cell r="O23">
            <v>0.4</v>
          </cell>
          <cell r="P23">
            <v>21</v>
          </cell>
          <cell r="Q23" t="str">
            <v>*</v>
          </cell>
          <cell r="R23" t="str">
            <v>*</v>
          </cell>
          <cell r="S23" t="str">
            <v>*</v>
          </cell>
          <cell r="T23">
            <v>-1.1000000000000001</v>
          </cell>
          <cell r="U23">
            <v>-464</v>
          </cell>
          <cell r="V23">
            <v>-215</v>
          </cell>
          <cell r="W23">
            <v>-195.3</v>
          </cell>
          <cell r="X23" t="str">
            <v>*</v>
          </cell>
          <cell r="Y23">
            <v>0.6</v>
          </cell>
          <cell r="Z23">
            <v>0.2</v>
          </cell>
          <cell r="AA23">
            <v>1</v>
          </cell>
          <cell r="AB23">
            <v>0.4</v>
          </cell>
          <cell r="AC23">
            <v>9.2068000000000012</v>
          </cell>
          <cell r="AD23" t="str">
            <v>Y</v>
          </cell>
          <cell r="AE23" t="str">
            <v>Y</v>
          </cell>
          <cell r="AF23" t="str">
            <v>N</v>
          </cell>
        </row>
        <row r="24">
          <cell r="A24">
            <v>19910</v>
          </cell>
          <cell r="B24">
            <v>67</v>
          </cell>
          <cell r="C24" t="str">
            <v>CLEARBRANCH BT TOPAZ ET</v>
          </cell>
          <cell r="D24">
            <v>0</v>
          </cell>
          <cell r="E24">
            <v>77</v>
          </cell>
          <cell r="F24">
            <v>-252</v>
          </cell>
          <cell r="G24">
            <v>-10.4</v>
          </cell>
          <cell r="H24">
            <v>-9.4</v>
          </cell>
          <cell r="I24">
            <v>0.03</v>
          </cell>
          <cell r="J24">
            <v>-0.02</v>
          </cell>
          <cell r="K24">
            <v>-19.8</v>
          </cell>
          <cell r="L24">
            <v>-180.8</v>
          </cell>
          <cell r="M24">
            <v>-0.8</v>
          </cell>
          <cell r="N24">
            <v>-0.2</v>
          </cell>
          <cell r="O24">
            <v>0.7</v>
          </cell>
          <cell r="P24">
            <v>18</v>
          </cell>
          <cell r="Q24" t="str">
            <v>*</v>
          </cell>
          <cell r="R24" t="str">
            <v>*</v>
          </cell>
          <cell r="S24" t="str">
            <v>*</v>
          </cell>
          <cell r="T24">
            <v>-0.7</v>
          </cell>
          <cell r="U24">
            <v>-378</v>
          </cell>
          <cell r="V24">
            <v>-209</v>
          </cell>
          <cell r="W24">
            <v>-180.8</v>
          </cell>
          <cell r="X24" t="str">
            <v>*</v>
          </cell>
          <cell r="Y24">
            <v>1.7</v>
          </cell>
          <cell r="Z24">
            <v>-0.2</v>
          </cell>
          <cell r="AA24">
            <v>0.8</v>
          </cell>
          <cell r="AB24">
            <v>0.1</v>
          </cell>
          <cell r="AC24">
            <v>23.532299999999999</v>
          </cell>
          <cell r="AD24" t="str">
            <v>Y</v>
          </cell>
          <cell r="AE24" t="str">
            <v>Y</v>
          </cell>
          <cell r="AF24" t="str">
            <v>N</v>
          </cell>
        </row>
        <row r="25">
          <cell r="A25">
            <v>19912</v>
          </cell>
          <cell r="B25">
            <v>67</v>
          </cell>
          <cell r="C25" t="str">
            <v>COANWOOD MAMBY'S CHALLENGER</v>
          </cell>
          <cell r="D25">
            <v>0</v>
          </cell>
          <cell r="E25">
            <v>52</v>
          </cell>
          <cell r="F25">
            <v>-191</v>
          </cell>
          <cell r="G25">
            <v>-8.3000000000000007</v>
          </cell>
          <cell r="H25">
            <v>-4.3</v>
          </cell>
          <cell r="I25">
            <v>0.02</v>
          </cell>
          <cell r="J25">
            <v>0.04</v>
          </cell>
          <cell r="K25">
            <v>-12.600000000000001</v>
          </cell>
          <cell r="L25">
            <v>-84.3</v>
          </cell>
          <cell r="M25">
            <v>-0.3</v>
          </cell>
          <cell r="N25">
            <v>-0.1</v>
          </cell>
          <cell r="O25">
            <v>-0.9</v>
          </cell>
          <cell r="P25">
            <v>9.5</v>
          </cell>
          <cell r="Q25">
            <v>-0.45</v>
          </cell>
          <cell r="R25">
            <v>1.62</v>
          </cell>
          <cell r="S25">
            <v>1.0449999999999999</v>
          </cell>
          <cell r="T25">
            <v>-0.3</v>
          </cell>
          <cell r="U25">
            <v>-92</v>
          </cell>
          <cell r="V25">
            <v>-92</v>
          </cell>
          <cell r="W25">
            <v>-107.425</v>
          </cell>
          <cell r="X25" t="str">
            <v>*</v>
          </cell>
          <cell r="Y25">
            <v>-0.4</v>
          </cell>
          <cell r="Z25">
            <v>-1.3</v>
          </cell>
          <cell r="AA25">
            <v>-0.7</v>
          </cell>
          <cell r="AB25">
            <v>-1</v>
          </cell>
          <cell r="AC25">
            <v>-10.746900000000002</v>
          </cell>
          <cell r="AD25" t="str">
            <v>Y</v>
          </cell>
          <cell r="AE25" t="str">
            <v>N</v>
          </cell>
          <cell r="AF25" t="str">
            <v>N</v>
          </cell>
        </row>
        <row r="26">
          <cell r="A26">
            <v>19922</v>
          </cell>
          <cell r="B26">
            <v>67</v>
          </cell>
          <cell r="C26" t="str">
            <v>WABANAKI MAVERICK PRINCE</v>
          </cell>
          <cell r="D26">
            <v>0</v>
          </cell>
          <cell r="E26">
            <v>75</v>
          </cell>
          <cell r="F26">
            <v>-51</v>
          </cell>
          <cell r="G26">
            <v>-7.6</v>
          </cell>
          <cell r="H26">
            <v>-2.2000000000000002</v>
          </cell>
          <cell r="I26">
            <v>-0.09</v>
          </cell>
          <cell r="J26">
            <v>-0.01</v>
          </cell>
          <cell r="K26">
            <v>-9.8000000000000007</v>
          </cell>
          <cell r="L26">
            <v>-91.999999999999986</v>
          </cell>
          <cell r="M26">
            <v>-2.5</v>
          </cell>
          <cell r="N26">
            <v>-2.2000000000000002</v>
          </cell>
          <cell r="O26">
            <v>-0.5</v>
          </cell>
          <cell r="P26">
            <v>14</v>
          </cell>
          <cell r="Q26" t="str">
            <v>*</v>
          </cell>
          <cell r="R26" t="str">
            <v>*</v>
          </cell>
          <cell r="S26" t="str">
            <v>*</v>
          </cell>
          <cell r="T26">
            <v>-0.4</v>
          </cell>
          <cell r="U26">
            <v>-312</v>
          </cell>
          <cell r="V26">
            <v>-184</v>
          </cell>
          <cell r="W26">
            <v>-91.999999999999986</v>
          </cell>
          <cell r="X26" t="str">
            <v>*</v>
          </cell>
          <cell r="Y26">
            <v>-0.5</v>
          </cell>
          <cell r="Z26">
            <v>0.1</v>
          </cell>
          <cell r="AA26">
            <v>0.3</v>
          </cell>
          <cell r="AB26">
            <v>-0.2</v>
          </cell>
          <cell r="AC26">
            <v>-5.9513999999999996</v>
          </cell>
          <cell r="AD26" t="str">
            <v>Y</v>
          </cell>
          <cell r="AE26" t="str">
            <v>Y</v>
          </cell>
          <cell r="AF26" t="str">
            <v>N</v>
          </cell>
        </row>
        <row r="27">
          <cell r="A27">
            <v>19933</v>
          </cell>
          <cell r="B27">
            <v>67</v>
          </cell>
          <cell r="C27" t="str">
            <v>RAN DON DAMIAN ET</v>
          </cell>
          <cell r="D27">
            <v>0</v>
          </cell>
          <cell r="E27">
            <v>66</v>
          </cell>
          <cell r="F27">
            <v>-282</v>
          </cell>
          <cell r="G27">
            <v>-19.3</v>
          </cell>
          <cell r="H27">
            <v>-9.5</v>
          </cell>
          <cell r="I27">
            <v>-0.1</v>
          </cell>
          <cell r="J27">
            <v>-0.01</v>
          </cell>
          <cell r="K27">
            <v>-28.8</v>
          </cell>
          <cell r="L27">
            <v>-250.9</v>
          </cell>
          <cell r="M27">
            <v>-2.5</v>
          </cell>
          <cell r="N27" t="str">
            <v>*</v>
          </cell>
          <cell r="O27">
            <v>-0.8</v>
          </cell>
          <cell r="P27" t="str">
            <v>*</v>
          </cell>
          <cell r="Q27" t="str">
            <v>*</v>
          </cell>
          <cell r="R27" t="str">
            <v>*</v>
          </cell>
          <cell r="S27" t="str">
            <v>*</v>
          </cell>
          <cell r="T27">
            <v>0</v>
          </cell>
          <cell r="U27">
            <v>-236</v>
          </cell>
          <cell r="V27">
            <v>-282</v>
          </cell>
          <cell r="W27">
            <v>-250.9</v>
          </cell>
          <cell r="X27" t="str">
            <v>*</v>
          </cell>
          <cell r="Y27">
            <v>0.2</v>
          </cell>
          <cell r="Z27">
            <v>-1.6</v>
          </cell>
          <cell r="AA27">
            <v>-1.1000000000000001</v>
          </cell>
          <cell r="AB27">
            <v>-1.2</v>
          </cell>
          <cell r="AC27">
            <v>-3.4444000000000008</v>
          </cell>
          <cell r="AD27" t="str">
            <v>Y</v>
          </cell>
          <cell r="AE27" t="str">
            <v>N</v>
          </cell>
          <cell r="AF27" t="str">
            <v>N</v>
          </cell>
        </row>
        <row r="28">
          <cell r="A28">
            <v>19953</v>
          </cell>
          <cell r="B28">
            <v>67</v>
          </cell>
          <cell r="C28" t="str">
            <v>RAN DON CLAUDE'S DAPPER ET</v>
          </cell>
          <cell r="D28">
            <v>0</v>
          </cell>
          <cell r="E28">
            <v>71</v>
          </cell>
          <cell r="F28">
            <v>-220</v>
          </cell>
          <cell r="G28">
            <v>-10.5</v>
          </cell>
          <cell r="H28">
            <v>-8.3000000000000007</v>
          </cell>
          <cell r="I28">
            <v>0</v>
          </cell>
          <cell r="J28">
            <v>-0.02</v>
          </cell>
          <cell r="K28">
            <v>-18.8</v>
          </cell>
          <cell r="L28">
            <v>-172.5</v>
          </cell>
          <cell r="M28">
            <v>-1.2</v>
          </cell>
          <cell r="N28">
            <v>-0.9</v>
          </cell>
          <cell r="O28">
            <v>-1.4</v>
          </cell>
          <cell r="P28">
            <v>6</v>
          </cell>
          <cell r="Q28">
            <v>-0.45</v>
          </cell>
          <cell r="R28">
            <v>1.62</v>
          </cell>
          <cell r="S28">
            <v>1.0449999999999999</v>
          </cell>
          <cell r="T28">
            <v>-0.4</v>
          </cell>
          <cell r="U28">
            <v>-270</v>
          </cell>
          <cell r="V28">
            <v>-224</v>
          </cell>
          <cell r="W28">
            <v>-222.60000000000002</v>
          </cell>
          <cell r="X28" t="str">
            <v>*</v>
          </cell>
          <cell r="Y28">
            <v>-0.6</v>
          </cell>
          <cell r="Z28">
            <v>-0.7</v>
          </cell>
          <cell r="AA28">
            <v>-1.6</v>
          </cell>
          <cell r="AB28">
            <v>-1.9</v>
          </cell>
          <cell r="AC28">
            <v>-8.2533000000000012</v>
          </cell>
          <cell r="AD28" t="str">
            <v>Y</v>
          </cell>
          <cell r="AE28" t="str">
            <v>Y</v>
          </cell>
          <cell r="AF28" t="str">
            <v>N</v>
          </cell>
        </row>
        <row r="29">
          <cell r="A29">
            <v>19971</v>
          </cell>
          <cell r="B29">
            <v>67</v>
          </cell>
          <cell r="C29" t="str">
            <v>MINAS VIEW MISTY HERALD ET</v>
          </cell>
          <cell r="D29">
            <v>0</v>
          </cell>
          <cell r="E29">
            <v>70</v>
          </cell>
          <cell r="F29">
            <v>-207</v>
          </cell>
          <cell r="G29">
            <v>-19.100000000000001</v>
          </cell>
          <cell r="H29">
            <v>-6.9</v>
          </cell>
          <cell r="I29">
            <v>-0.17</v>
          </cell>
          <cell r="J29">
            <v>0</v>
          </cell>
          <cell r="K29">
            <v>-26</v>
          </cell>
          <cell r="L29">
            <v>-227.1</v>
          </cell>
          <cell r="M29">
            <v>0.5</v>
          </cell>
          <cell r="N29">
            <v>0.2</v>
          </cell>
          <cell r="O29">
            <v>0.1</v>
          </cell>
          <cell r="P29">
            <v>0</v>
          </cell>
          <cell r="Q29">
            <v>3.8</v>
          </cell>
          <cell r="R29">
            <v>-1.335</v>
          </cell>
          <cell r="S29">
            <v>1.8149999999999999</v>
          </cell>
          <cell r="T29">
            <v>-0.2</v>
          </cell>
          <cell r="U29">
            <v>-169</v>
          </cell>
          <cell r="V29">
            <v>-229</v>
          </cell>
          <cell r="W29">
            <v>-121.78999999999999</v>
          </cell>
          <cell r="X29">
            <v>0.5</v>
          </cell>
          <cell r="Y29">
            <v>0</v>
          </cell>
          <cell r="Z29">
            <v>0.9</v>
          </cell>
          <cell r="AA29">
            <v>0.8</v>
          </cell>
          <cell r="AB29">
            <v>0.4</v>
          </cell>
          <cell r="AC29">
            <v>4.4015000000000004</v>
          </cell>
          <cell r="AD29" t="str">
            <v>Y</v>
          </cell>
          <cell r="AE29" t="str">
            <v>Y</v>
          </cell>
          <cell r="AF29" t="str">
            <v>N</v>
          </cell>
        </row>
        <row r="30">
          <cell r="A30">
            <v>20028</v>
          </cell>
          <cell r="B30">
            <v>67</v>
          </cell>
          <cell r="C30" t="str">
            <v>MAPLEHURST HANDSOME FRED ET</v>
          </cell>
          <cell r="D30">
            <v>0</v>
          </cell>
          <cell r="E30">
            <v>68</v>
          </cell>
          <cell r="F30">
            <v>-505</v>
          </cell>
          <cell r="G30">
            <v>-22.1</v>
          </cell>
          <cell r="H30">
            <v>-16.2</v>
          </cell>
          <cell r="I30">
            <v>0.05</v>
          </cell>
          <cell r="J30">
            <v>0</v>
          </cell>
          <cell r="K30">
            <v>-38.299999999999997</v>
          </cell>
          <cell r="L30">
            <v>-320.89999999999998</v>
          </cell>
          <cell r="M30">
            <v>-0.9</v>
          </cell>
          <cell r="N30">
            <v>-0.4</v>
          </cell>
          <cell r="O30">
            <v>0.6</v>
          </cell>
          <cell r="P30">
            <v>13</v>
          </cell>
          <cell r="Q30" t="str">
            <v>*</v>
          </cell>
          <cell r="R30" t="str">
            <v>*</v>
          </cell>
          <cell r="S30" t="str">
            <v>*</v>
          </cell>
          <cell r="T30">
            <v>-0.4</v>
          </cell>
          <cell r="U30">
            <v>-445</v>
          </cell>
          <cell r="V30">
            <v>-424</v>
          </cell>
          <cell r="W30">
            <v>-320.89999999999998</v>
          </cell>
          <cell r="X30" t="str">
            <v>*</v>
          </cell>
          <cell r="Y30">
            <v>1</v>
          </cell>
          <cell r="Z30">
            <v>0.6</v>
          </cell>
          <cell r="AA30">
            <v>0.9</v>
          </cell>
          <cell r="AB30">
            <v>0.3</v>
          </cell>
          <cell r="AC30">
            <v>17.457599999999999</v>
          </cell>
          <cell r="AD30" t="str">
            <v>Y</v>
          </cell>
          <cell r="AE30" t="str">
            <v>Y</v>
          </cell>
          <cell r="AF30" t="str">
            <v>N</v>
          </cell>
        </row>
        <row r="31">
          <cell r="A31">
            <v>20074</v>
          </cell>
          <cell r="B31">
            <v>67</v>
          </cell>
          <cell r="C31" t="str">
            <v>BIG SPRING FAY'S DIPLOMAT</v>
          </cell>
          <cell r="D31">
            <v>0</v>
          </cell>
          <cell r="E31">
            <v>75</v>
          </cell>
          <cell r="F31">
            <v>58</v>
          </cell>
          <cell r="G31">
            <v>-2.6</v>
          </cell>
          <cell r="H31">
            <v>1.2</v>
          </cell>
          <cell r="I31">
            <v>-0.1</v>
          </cell>
          <cell r="J31">
            <v>-0.01</v>
          </cell>
          <cell r="K31">
            <v>-1.4000000000000001</v>
          </cell>
          <cell r="L31">
            <v>-22.600000000000009</v>
          </cell>
          <cell r="M31">
            <v>0.7</v>
          </cell>
          <cell r="N31">
            <v>0.1</v>
          </cell>
          <cell r="O31">
            <v>1.1000000000000001</v>
          </cell>
          <cell r="P31">
            <v>-5</v>
          </cell>
          <cell r="Q31">
            <v>-4</v>
          </cell>
          <cell r="R31">
            <v>1.97</v>
          </cell>
          <cell r="S31">
            <v>-1.425</v>
          </cell>
          <cell r="T31">
            <v>-0.4</v>
          </cell>
          <cell r="U31">
            <v>-110</v>
          </cell>
          <cell r="V31">
            <v>-68</v>
          </cell>
          <cell r="W31">
            <v>-109.29</v>
          </cell>
          <cell r="X31">
            <v>0.55000000000000004</v>
          </cell>
          <cell r="Y31">
            <v>1.4</v>
          </cell>
          <cell r="Z31">
            <v>-0.1</v>
          </cell>
          <cell r="AA31">
            <v>1.3</v>
          </cell>
          <cell r="AB31">
            <v>1.2</v>
          </cell>
          <cell r="AC31">
            <v>17.029699999999998</v>
          </cell>
          <cell r="AD31" t="str">
            <v>Y</v>
          </cell>
          <cell r="AE31" t="str">
            <v>Y</v>
          </cell>
          <cell r="AF31" t="str">
            <v>N</v>
          </cell>
        </row>
        <row r="32">
          <cell r="A32">
            <v>20106</v>
          </cell>
          <cell r="B32">
            <v>67</v>
          </cell>
          <cell r="C32" t="str">
            <v>STUARTMERE TRANSMIT</v>
          </cell>
          <cell r="D32">
            <v>0</v>
          </cell>
          <cell r="E32">
            <v>72</v>
          </cell>
          <cell r="F32">
            <v>-76</v>
          </cell>
          <cell r="G32">
            <v>-9.6</v>
          </cell>
          <cell r="H32">
            <v>-4.8</v>
          </cell>
          <cell r="I32">
            <v>-0.11</v>
          </cell>
          <cell r="J32">
            <v>-0.04</v>
          </cell>
          <cell r="K32">
            <v>-14.399999999999999</v>
          </cell>
          <cell r="L32">
            <v>-152</v>
          </cell>
          <cell r="M32">
            <v>-0.2</v>
          </cell>
          <cell r="N32">
            <v>-0.9</v>
          </cell>
          <cell r="O32">
            <v>0.6</v>
          </cell>
          <cell r="P32">
            <v>8</v>
          </cell>
          <cell r="Q32">
            <v>-4</v>
          </cell>
          <cell r="R32">
            <v>1.97</v>
          </cell>
          <cell r="S32">
            <v>-1.425</v>
          </cell>
          <cell r="T32">
            <v>-0.1</v>
          </cell>
          <cell r="U32">
            <v>-267</v>
          </cell>
          <cell r="V32">
            <v>-271</v>
          </cell>
          <cell r="W32">
            <v>-281.25</v>
          </cell>
          <cell r="X32">
            <v>0.55000000000000004</v>
          </cell>
          <cell r="Y32">
            <v>1.2</v>
          </cell>
          <cell r="Z32">
            <v>0.9</v>
          </cell>
          <cell r="AA32">
            <v>0.7</v>
          </cell>
          <cell r="AB32">
            <v>0.3</v>
          </cell>
          <cell r="AC32">
            <v>21.935099999999998</v>
          </cell>
          <cell r="AD32" t="str">
            <v>Y</v>
          </cell>
          <cell r="AE32" t="str">
            <v>Y</v>
          </cell>
          <cell r="AF32" t="str">
            <v>N</v>
          </cell>
        </row>
        <row r="33">
          <cell r="A33">
            <v>20127</v>
          </cell>
          <cell r="B33">
            <v>67</v>
          </cell>
          <cell r="C33" t="str">
            <v>MAPLEHURST SWEET THOMAS</v>
          </cell>
          <cell r="D33">
            <v>0</v>
          </cell>
          <cell r="E33">
            <v>63</v>
          </cell>
          <cell r="F33">
            <v>-445</v>
          </cell>
          <cell r="G33">
            <v>-17.899999999999999</v>
          </cell>
          <cell r="H33">
            <v>-13.6</v>
          </cell>
          <cell r="I33">
            <v>7.0000000000000007E-2</v>
          </cell>
          <cell r="J33">
            <v>0.02</v>
          </cell>
          <cell r="K33">
            <v>-31.5</v>
          </cell>
          <cell r="L33">
            <v>-255.1</v>
          </cell>
          <cell r="M33">
            <v>-0.9</v>
          </cell>
          <cell r="N33">
            <v>0</v>
          </cell>
          <cell r="O33">
            <v>-2.5</v>
          </cell>
          <cell r="P33">
            <v>14</v>
          </cell>
          <cell r="Q33" t="str">
            <v>*</v>
          </cell>
          <cell r="R33" t="str">
            <v>*</v>
          </cell>
          <cell r="S33" t="str">
            <v>*</v>
          </cell>
          <cell r="T33">
            <v>-0.3</v>
          </cell>
          <cell r="U33">
            <v>-268</v>
          </cell>
          <cell r="V33">
            <v>-332</v>
          </cell>
          <cell r="W33">
            <v>-255.1</v>
          </cell>
          <cell r="X33" t="str">
            <v>*</v>
          </cell>
          <cell r="Y33">
            <v>-1.6</v>
          </cell>
          <cell r="Z33">
            <v>-1.8</v>
          </cell>
          <cell r="AA33">
            <v>-2.8</v>
          </cell>
          <cell r="AB33">
            <v>-2.7</v>
          </cell>
          <cell r="AC33">
            <v>-27.326399999999996</v>
          </cell>
          <cell r="AD33" t="str">
            <v>Y</v>
          </cell>
          <cell r="AE33" t="str">
            <v>Y</v>
          </cell>
          <cell r="AF33" t="str">
            <v>N</v>
          </cell>
        </row>
        <row r="34">
          <cell r="A34">
            <v>20192</v>
          </cell>
          <cell r="B34">
            <v>67</v>
          </cell>
          <cell r="C34" t="str">
            <v>CALLUMLEA ADMIRAL ERIC</v>
          </cell>
          <cell r="D34">
            <v>41</v>
          </cell>
          <cell r="E34">
            <v>91</v>
          </cell>
          <cell r="F34">
            <v>-100</v>
          </cell>
          <cell r="G34">
            <v>-11</v>
          </cell>
          <cell r="H34">
            <v>-2.5</v>
          </cell>
          <cell r="I34">
            <v>-0.11</v>
          </cell>
          <cell r="J34">
            <v>0.01</v>
          </cell>
          <cell r="K34">
            <v>-13.5</v>
          </cell>
          <cell r="L34">
            <v>-109</v>
          </cell>
          <cell r="M34">
            <v>-0.2</v>
          </cell>
          <cell r="N34">
            <v>-0.2</v>
          </cell>
          <cell r="O34">
            <v>0.1</v>
          </cell>
          <cell r="P34">
            <v>6</v>
          </cell>
          <cell r="Q34">
            <v>-0.1</v>
          </cell>
          <cell r="R34">
            <v>0.5</v>
          </cell>
          <cell r="S34">
            <v>0.36</v>
          </cell>
          <cell r="T34">
            <v>-0.2</v>
          </cell>
          <cell r="U34">
            <v>-149</v>
          </cell>
          <cell r="V34">
            <v>-122</v>
          </cell>
          <cell r="W34">
            <v>-122.44000000000001</v>
          </cell>
          <cell r="X34">
            <v>0.2</v>
          </cell>
          <cell r="Y34">
            <v>1</v>
          </cell>
          <cell r="Z34">
            <v>-1.6</v>
          </cell>
          <cell r="AA34">
            <v>-0.2</v>
          </cell>
          <cell r="AB34">
            <v>-0.3</v>
          </cell>
          <cell r="AC34">
            <v>6.1063999999999981</v>
          </cell>
          <cell r="AD34" t="str">
            <v>Y</v>
          </cell>
          <cell r="AE34" t="str">
            <v>Y</v>
          </cell>
          <cell r="AF34" t="str">
            <v>Y</v>
          </cell>
        </row>
        <row r="35">
          <cell r="A35">
            <v>20202</v>
          </cell>
          <cell r="B35">
            <v>67</v>
          </cell>
          <cell r="C35" t="str">
            <v>SPRING WALK STREAKS VICTOR</v>
          </cell>
          <cell r="D35">
            <v>0</v>
          </cell>
          <cell r="E35">
            <v>76</v>
          </cell>
          <cell r="F35">
            <v>325</v>
          </cell>
          <cell r="G35">
            <v>6.9</v>
          </cell>
          <cell r="H35">
            <v>7</v>
          </cell>
          <cell r="I35">
            <v>-0.15</v>
          </cell>
          <cell r="J35">
            <v>-0.06</v>
          </cell>
          <cell r="K35">
            <v>13.9</v>
          </cell>
          <cell r="L35">
            <v>72.099999999999994</v>
          </cell>
          <cell r="M35">
            <v>-0.9</v>
          </cell>
          <cell r="N35">
            <v>-0.1</v>
          </cell>
          <cell r="O35">
            <v>-0.1</v>
          </cell>
          <cell r="P35">
            <v>0</v>
          </cell>
          <cell r="Q35">
            <v>-1.75</v>
          </cell>
          <cell r="R35">
            <v>1.145</v>
          </cell>
          <cell r="S35">
            <v>-0.37</v>
          </cell>
          <cell r="T35">
            <v>0.2</v>
          </cell>
          <cell r="U35">
            <v>39</v>
          </cell>
          <cell r="V35">
            <v>20</v>
          </cell>
          <cell r="W35">
            <v>16.109999999999992</v>
          </cell>
          <cell r="X35" t="str">
            <v>*</v>
          </cell>
          <cell r="Y35">
            <v>-0.2</v>
          </cell>
          <cell r="Z35">
            <v>0.3</v>
          </cell>
          <cell r="AA35">
            <v>0.3</v>
          </cell>
          <cell r="AB35">
            <v>0.3</v>
          </cell>
          <cell r="AC35">
            <v>-1.8549000000000002</v>
          </cell>
          <cell r="AD35" t="str">
            <v>Y</v>
          </cell>
          <cell r="AE35" t="str">
            <v>Y</v>
          </cell>
          <cell r="AF35" t="str">
            <v>N</v>
          </cell>
        </row>
        <row r="36">
          <cell r="A36">
            <v>20213</v>
          </cell>
          <cell r="B36">
            <v>67</v>
          </cell>
          <cell r="C36" t="str">
            <v>BIG SPRING ROGER</v>
          </cell>
          <cell r="D36">
            <v>0</v>
          </cell>
          <cell r="E36">
            <v>77</v>
          </cell>
          <cell r="F36">
            <v>171</v>
          </cell>
          <cell r="G36">
            <v>-0.6</v>
          </cell>
          <cell r="H36">
            <v>2.8</v>
          </cell>
          <cell r="I36">
            <v>-0.15</v>
          </cell>
          <cell r="J36">
            <v>-0.05</v>
          </cell>
          <cell r="K36">
            <v>2.1999999999999997</v>
          </cell>
          <cell r="L36">
            <v>-17.800000000000011</v>
          </cell>
          <cell r="M36">
            <v>-0.6</v>
          </cell>
          <cell r="N36">
            <v>1.3</v>
          </cell>
          <cell r="O36">
            <v>1.6</v>
          </cell>
          <cell r="P36">
            <v>13</v>
          </cell>
          <cell r="Q36">
            <v>0</v>
          </cell>
          <cell r="R36">
            <v>0.495</v>
          </cell>
          <cell r="S36">
            <v>0.45</v>
          </cell>
          <cell r="T36">
            <v>-0.2</v>
          </cell>
          <cell r="U36">
            <v>-175</v>
          </cell>
          <cell r="V36">
            <v>-63</v>
          </cell>
          <cell r="W36">
            <v>-1.2000000000000082</v>
          </cell>
          <cell r="X36">
            <v>-0.35</v>
          </cell>
          <cell r="Y36">
            <v>2.1</v>
          </cell>
          <cell r="Z36">
            <v>1.9</v>
          </cell>
          <cell r="AA36">
            <v>1.7</v>
          </cell>
          <cell r="AB36">
            <v>1.5</v>
          </cell>
          <cell r="AC36">
            <v>37.81</v>
          </cell>
          <cell r="AD36" t="str">
            <v>Y</v>
          </cell>
          <cell r="AE36" t="str">
            <v>Y</v>
          </cell>
          <cell r="AF36" t="str">
            <v>N</v>
          </cell>
        </row>
        <row r="37">
          <cell r="A37">
            <v>20221</v>
          </cell>
          <cell r="B37">
            <v>67</v>
          </cell>
          <cell r="C37" t="str">
            <v>BROWN EDEN TRADITION</v>
          </cell>
          <cell r="D37">
            <v>216</v>
          </cell>
          <cell r="E37">
            <v>98</v>
          </cell>
          <cell r="F37">
            <v>86</v>
          </cell>
          <cell r="G37">
            <v>2.7</v>
          </cell>
          <cell r="H37">
            <v>7.3</v>
          </cell>
          <cell r="I37">
            <v>-0.03</v>
          </cell>
          <cell r="J37">
            <v>0.08</v>
          </cell>
          <cell r="K37">
            <v>10</v>
          </cell>
          <cell r="L37">
            <v>135.9</v>
          </cell>
          <cell r="M37">
            <v>-0.5</v>
          </cell>
          <cell r="N37">
            <v>0.8</v>
          </cell>
          <cell r="O37">
            <v>0.2</v>
          </cell>
          <cell r="P37">
            <v>19</v>
          </cell>
          <cell r="Q37">
            <v>-6.1</v>
          </cell>
          <cell r="R37">
            <v>4.99</v>
          </cell>
          <cell r="S37">
            <v>-0.44</v>
          </cell>
          <cell r="T37">
            <v>-0.3</v>
          </cell>
          <cell r="U37">
            <v>-65</v>
          </cell>
          <cell r="V37">
            <v>16</v>
          </cell>
          <cell r="W37">
            <v>-14.95999999999998</v>
          </cell>
          <cell r="X37">
            <v>-1.3</v>
          </cell>
          <cell r="Y37">
            <v>0.4</v>
          </cell>
          <cell r="Z37">
            <v>-1</v>
          </cell>
          <cell r="AA37">
            <v>0</v>
          </cell>
          <cell r="AB37">
            <v>0.5</v>
          </cell>
          <cell r="AC37">
            <v>-1.2371999999999999</v>
          </cell>
          <cell r="AD37" t="str">
            <v>Y</v>
          </cell>
          <cell r="AE37" t="str">
            <v>Y</v>
          </cell>
          <cell r="AF37" t="str">
            <v>Y</v>
          </cell>
        </row>
        <row r="38">
          <cell r="A38">
            <v>20223</v>
          </cell>
          <cell r="B38">
            <v>67</v>
          </cell>
          <cell r="C38" t="str">
            <v>EBY MANOR BUTTERMOST WARDEN</v>
          </cell>
          <cell r="D38">
            <v>0</v>
          </cell>
          <cell r="E38">
            <v>76</v>
          </cell>
          <cell r="F38">
            <v>-95</v>
          </cell>
          <cell r="G38">
            <v>4.2</v>
          </cell>
          <cell r="H38">
            <v>-1.1000000000000001</v>
          </cell>
          <cell r="I38">
            <v>0.16</v>
          </cell>
          <cell r="J38">
            <v>0.04</v>
          </cell>
          <cell r="K38">
            <v>3.1</v>
          </cell>
          <cell r="L38">
            <v>53.800000000000011</v>
          </cell>
          <cell r="M38">
            <v>-0.1</v>
          </cell>
          <cell r="N38">
            <v>-0.2</v>
          </cell>
          <cell r="O38">
            <v>0.7</v>
          </cell>
          <cell r="P38">
            <v>4</v>
          </cell>
          <cell r="Q38">
            <v>-13.565</v>
          </cell>
          <cell r="R38">
            <v>7.25</v>
          </cell>
          <cell r="S38">
            <v>-4.3649999999999993</v>
          </cell>
          <cell r="T38">
            <v>0</v>
          </cell>
          <cell r="U38">
            <v>-42</v>
          </cell>
          <cell r="V38">
            <v>-17</v>
          </cell>
          <cell r="W38">
            <v>-293.875</v>
          </cell>
          <cell r="X38" t="str">
            <v>*</v>
          </cell>
          <cell r="Y38">
            <v>0.5</v>
          </cell>
          <cell r="Z38">
            <v>0.4</v>
          </cell>
          <cell r="AA38">
            <v>1.4</v>
          </cell>
          <cell r="AB38">
            <v>0.8</v>
          </cell>
          <cell r="AC38">
            <v>8.008700000000001</v>
          </cell>
          <cell r="AD38" t="str">
            <v>Y</v>
          </cell>
          <cell r="AE38" t="str">
            <v>Y</v>
          </cell>
          <cell r="AF38" t="str">
            <v>N</v>
          </cell>
        </row>
        <row r="39">
          <cell r="A39">
            <v>20230</v>
          </cell>
          <cell r="B39">
            <v>67</v>
          </cell>
          <cell r="C39" t="str">
            <v>FOUR WINDS MAGICMAN</v>
          </cell>
          <cell r="D39">
            <v>95</v>
          </cell>
          <cell r="E39">
            <v>95</v>
          </cell>
          <cell r="F39">
            <v>-43</v>
          </cell>
          <cell r="G39">
            <v>-5.8</v>
          </cell>
          <cell r="H39">
            <v>-1.6</v>
          </cell>
          <cell r="I39">
            <v>-7.0000000000000007E-2</v>
          </cell>
          <cell r="J39">
            <v>0</v>
          </cell>
          <cell r="K39">
            <v>-7.4</v>
          </cell>
          <cell r="L39">
            <v>-67</v>
          </cell>
          <cell r="M39">
            <v>2</v>
          </cell>
          <cell r="N39">
            <v>0.6</v>
          </cell>
          <cell r="O39">
            <v>2.4</v>
          </cell>
          <cell r="P39">
            <v>9</v>
          </cell>
          <cell r="Q39">
            <v>2.1</v>
          </cell>
          <cell r="R39">
            <v>-0.79</v>
          </cell>
          <cell r="S39">
            <v>0.94</v>
          </cell>
          <cell r="T39">
            <v>-0.2</v>
          </cell>
          <cell r="U39">
            <v>-100</v>
          </cell>
          <cell r="V39">
            <v>5</v>
          </cell>
          <cell r="W39">
            <v>16.029999999999994</v>
          </cell>
          <cell r="X39">
            <v>2.4</v>
          </cell>
          <cell r="Y39">
            <v>2.8</v>
          </cell>
          <cell r="Z39">
            <v>2.8</v>
          </cell>
          <cell r="AA39">
            <v>3</v>
          </cell>
          <cell r="AB39">
            <v>2</v>
          </cell>
          <cell r="AC39">
            <v>52.293199999999992</v>
          </cell>
          <cell r="AD39" t="str">
            <v>Y</v>
          </cell>
          <cell r="AE39" t="str">
            <v>Y</v>
          </cell>
          <cell r="AF39" t="str">
            <v>Y</v>
          </cell>
        </row>
        <row r="40">
          <cell r="A40">
            <v>20231</v>
          </cell>
          <cell r="B40">
            <v>67</v>
          </cell>
          <cell r="C40" t="str">
            <v>MARSHDENE C NED</v>
          </cell>
          <cell r="D40">
            <v>0</v>
          </cell>
          <cell r="E40">
            <v>69</v>
          </cell>
          <cell r="F40">
            <v>11</v>
          </cell>
          <cell r="G40">
            <v>2.2999999999999998</v>
          </cell>
          <cell r="H40">
            <v>0.8</v>
          </cell>
          <cell r="I40">
            <v>0.03</v>
          </cell>
          <cell r="J40">
            <v>0.01</v>
          </cell>
          <cell r="K40">
            <v>3.0999999999999996</v>
          </cell>
          <cell r="L40">
            <v>32.299999999999997</v>
          </cell>
          <cell r="M40">
            <v>-0.1</v>
          </cell>
          <cell r="N40">
            <v>-1</v>
          </cell>
          <cell r="O40">
            <v>-0.7</v>
          </cell>
          <cell r="P40">
            <v>-9</v>
          </cell>
          <cell r="Q40">
            <v>-6.1</v>
          </cell>
          <cell r="R40">
            <v>3</v>
          </cell>
          <cell r="S40">
            <v>-2.2000000000000002</v>
          </cell>
          <cell r="T40">
            <v>-0.2</v>
          </cell>
          <cell r="U40">
            <v>-91</v>
          </cell>
          <cell r="V40">
            <v>-109</v>
          </cell>
          <cell r="W40">
            <v>-139.74</v>
          </cell>
          <cell r="X40" t="str">
            <v>*</v>
          </cell>
          <cell r="Y40">
            <v>-0.2</v>
          </cell>
          <cell r="Z40">
            <v>-0.8</v>
          </cell>
          <cell r="AA40">
            <v>-0.5</v>
          </cell>
          <cell r="AB40">
            <v>-0.8</v>
          </cell>
          <cell r="AC40">
            <v>-5.4804000000000004</v>
          </cell>
          <cell r="AD40" t="str">
            <v>Y</v>
          </cell>
          <cell r="AE40" t="str">
            <v>Y</v>
          </cell>
          <cell r="AF40" t="str">
            <v>Y</v>
          </cell>
        </row>
        <row r="41">
          <cell r="A41">
            <v>20232</v>
          </cell>
          <cell r="B41">
            <v>67</v>
          </cell>
          <cell r="C41" t="str">
            <v>PINE RIDGE PERFECTOS LEE ET</v>
          </cell>
          <cell r="D41">
            <v>0</v>
          </cell>
          <cell r="E41">
            <v>73</v>
          </cell>
          <cell r="F41">
            <v>-8</v>
          </cell>
          <cell r="G41">
            <v>2.4</v>
          </cell>
          <cell r="H41">
            <v>-1</v>
          </cell>
          <cell r="I41">
            <v>0.05</v>
          </cell>
          <cell r="J41">
            <v>-0.01</v>
          </cell>
          <cell r="K41">
            <v>1.4</v>
          </cell>
          <cell r="L41">
            <v>4.7999999999999972</v>
          </cell>
          <cell r="M41">
            <v>-0.5</v>
          </cell>
          <cell r="N41">
            <v>-1.1000000000000001</v>
          </cell>
          <cell r="O41">
            <v>0.2</v>
          </cell>
          <cell r="P41">
            <v>-19</v>
          </cell>
          <cell r="Q41">
            <v>-4.8336199999999998</v>
          </cell>
          <cell r="R41">
            <v>1.1100000000000001</v>
          </cell>
          <cell r="S41">
            <v>-0.8</v>
          </cell>
          <cell r="T41">
            <v>-0.1</v>
          </cell>
          <cell r="U41">
            <v>-39</v>
          </cell>
          <cell r="V41">
            <v>-77</v>
          </cell>
          <cell r="W41">
            <v>-135.87049999999999</v>
          </cell>
          <cell r="X41" t="str">
            <v>*</v>
          </cell>
          <cell r="Y41">
            <v>0.2</v>
          </cell>
          <cell r="Z41">
            <v>-0.9</v>
          </cell>
          <cell r="AA41">
            <v>0.2</v>
          </cell>
          <cell r="AB41">
            <v>0.6</v>
          </cell>
          <cell r="AC41">
            <v>-3.7281</v>
          </cell>
          <cell r="AD41" t="str">
            <v>Y</v>
          </cell>
          <cell r="AE41" t="str">
            <v>Y</v>
          </cell>
          <cell r="AF41" t="str">
            <v>N</v>
          </cell>
        </row>
        <row r="42">
          <cell r="A42">
            <v>20238</v>
          </cell>
          <cell r="B42">
            <v>67</v>
          </cell>
          <cell r="C42" t="str">
            <v>MAPLEHURST B JASPER</v>
          </cell>
          <cell r="D42">
            <v>0</v>
          </cell>
          <cell r="E42">
            <v>72</v>
          </cell>
          <cell r="F42">
            <v>64</v>
          </cell>
          <cell r="G42">
            <v>-5.3</v>
          </cell>
          <cell r="H42">
            <v>-0.1</v>
          </cell>
          <cell r="I42">
            <v>-0.15</v>
          </cell>
          <cell r="J42">
            <v>-0.04</v>
          </cell>
          <cell r="K42">
            <v>-5.3999999999999995</v>
          </cell>
          <cell r="L42">
            <v>-75.3</v>
          </cell>
          <cell r="M42">
            <v>-0.6</v>
          </cell>
          <cell r="N42">
            <v>0.5</v>
          </cell>
          <cell r="O42">
            <v>0.7</v>
          </cell>
          <cell r="P42">
            <v>1</v>
          </cell>
          <cell r="Q42">
            <v>1.1000000000000001</v>
          </cell>
          <cell r="R42">
            <v>0.47</v>
          </cell>
          <cell r="S42">
            <v>1.27</v>
          </cell>
          <cell r="T42">
            <v>-0.2</v>
          </cell>
          <cell r="U42">
            <v>-97</v>
          </cell>
          <cell r="V42">
            <v>-49</v>
          </cell>
          <cell r="W42">
            <v>-42.84</v>
          </cell>
          <cell r="X42">
            <v>-0.35</v>
          </cell>
          <cell r="Y42">
            <v>0.7</v>
          </cell>
          <cell r="Z42">
            <v>0.6</v>
          </cell>
          <cell r="AA42">
            <v>0.8</v>
          </cell>
          <cell r="AB42">
            <v>1.2</v>
          </cell>
          <cell r="AC42">
            <v>10.628699999999998</v>
          </cell>
          <cell r="AD42" t="str">
            <v>Y</v>
          </cell>
          <cell r="AE42" t="str">
            <v>Y</v>
          </cell>
          <cell r="AF42" t="str">
            <v>Y</v>
          </cell>
        </row>
        <row r="43">
          <cell r="A43">
            <v>20245</v>
          </cell>
          <cell r="B43">
            <v>67</v>
          </cell>
          <cell r="C43" t="str">
            <v>MAPLEHURST PHIL</v>
          </cell>
          <cell r="D43">
            <v>0</v>
          </cell>
          <cell r="E43">
            <v>67</v>
          </cell>
          <cell r="F43">
            <v>269</v>
          </cell>
          <cell r="G43">
            <v>-6.8</v>
          </cell>
          <cell r="H43">
            <v>3.6</v>
          </cell>
          <cell r="I43">
            <v>-0.34</v>
          </cell>
          <cell r="J43">
            <v>-0.09</v>
          </cell>
          <cell r="K43">
            <v>-3.1999999999999997</v>
          </cell>
          <cell r="L43">
            <v>-96.800000000000011</v>
          </cell>
          <cell r="M43">
            <v>0.5</v>
          </cell>
          <cell r="N43">
            <v>-0.4</v>
          </cell>
          <cell r="O43">
            <v>0.9</v>
          </cell>
          <cell r="P43">
            <v>9</v>
          </cell>
          <cell r="Q43" t="str">
            <v>*</v>
          </cell>
          <cell r="R43" t="str">
            <v>*</v>
          </cell>
          <cell r="S43" t="str">
            <v>*</v>
          </cell>
          <cell r="T43">
            <v>-0.8</v>
          </cell>
          <cell r="U43">
            <v>-265</v>
          </cell>
          <cell r="V43">
            <v>-149</v>
          </cell>
          <cell r="W43">
            <v>-96.800000000000011</v>
          </cell>
          <cell r="X43" t="str">
            <v>*</v>
          </cell>
          <cell r="Y43">
            <v>1.1000000000000001</v>
          </cell>
          <cell r="Z43">
            <v>0.3</v>
          </cell>
          <cell r="AA43">
            <v>0.9</v>
          </cell>
          <cell r="AB43">
            <v>1.3</v>
          </cell>
          <cell r="AC43">
            <v>14.4842</v>
          </cell>
          <cell r="AD43" t="str">
            <v>Y</v>
          </cell>
          <cell r="AE43" t="str">
            <v>Y</v>
          </cell>
          <cell r="AF43" t="str">
            <v>N</v>
          </cell>
        </row>
        <row r="44">
          <cell r="A44">
            <v>20246</v>
          </cell>
          <cell r="B44">
            <v>67</v>
          </cell>
          <cell r="C44" t="str">
            <v>*</v>
          </cell>
          <cell r="D44">
            <v>17</v>
          </cell>
          <cell r="E44">
            <v>73</v>
          </cell>
          <cell r="F44">
            <v>216</v>
          </cell>
          <cell r="G44">
            <v>-6.9</v>
          </cell>
          <cell r="H44">
            <v>2.5</v>
          </cell>
          <cell r="I44">
            <v>-0.3</v>
          </cell>
          <cell r="J44">
            <v>-0.09</v>
          </cell>
          <cell r="K44">
            <v>-4.4000000000000004</v>
          </cell>
          <cell r="L44">
            <v>-98.5</v>
          </cell>
          <cell r="M44" t="str">
            <v>*</v>
          </cell>
          <cell r="N44" t="str">
            <v>*</v>
          </cell>
          <cell r="O44" t="str">
            <v>*</v>
          </cell>
          <cell r="P44">
            <v>3</v>
          </cell>
          <cell r="Q44">
            <v>2</v>
          </cell>
          <cell r="R44">
            <v>-1.22</v>
          </cell>
          <cell r="S44">
            <v>0.51</v>
          </cell>
          <cell r="T44" t="str">
            <v>*</v>
          </cell>
          <cell r="U44">
            <v>-74</v>
          </cell>
          <cell r="V44">
            <v>-51</v>
          </cell>
          <cell r="W44">
            <v>-98.5</v>
          </cell>
          <cell r="X44" t="str">
            <v>*</v>
          </cell>
          <cell r="Y44" t="str">
            <v>*</v>
          </cell>
          <cell r="Z44" t="str">
            <v>*</v>
          </cell>
          <cell r="AA44" t="str">
            <v>*</v>
          </cell>
          <cell r="AB44" t="str">
            <v>*</v>
          </cell>
          <cell r="AC44" t="str">
            <v>*</v>
          </cell>
          <cell r="AD44" t="str">
            <v>PI</v>
          </cell>
          <cell r="AE44" t="str">
            <v>Y</v>
          </cell>
          <cell r="AF44" t="str">
            <v>Y</v>
          </cell>
        </row>
        <row r="45">
          <cell r="A45">
            <v>20250</v>
          </cell>
          <cell r="B45">
            <v>67</v>
          </cell>
          <cell r="C45" t="str">
            <v>RAN DON B DYNOMITE</v>
          </cell>
          <cell r="D45">
            <v>0</v>
          </cell>
          <cell r="E45">
            <v>70</v>
          </cell>
          <cell r="F45">
            <v>63</v>
          </cell>
          <cell r="G45">
            <v>-10</v>
          </cell>
          <cell r="H45">
            <v>-3</v>
          </cell>
          <cell r="I45">
            <v>-0.23</v>
          </cell>
          <cell r="J45">
            <v>-0.09</v>
          </cell>
          <cell r="K45">
            <v>-13</v>
          </cell>
          <cell r="L45">
            <v>-175.2</v>
          </cell>
          <cell r="M45">
            <v>-0.3</v>
          </cell>
          <cell r="N45">
            <v>-0.9</v>
          </cell>
          <cell r="O45">
            <v>1.1000000000000001</v>
          </cell>
          <cell r="P45">
            <v>11</v>
          </cell>
          <cell r="Q45" t="str">
            <v>*</v>
          </cell>
          <cell r="R45" t="str">
            <v>*</v>
          </cell>
          <cell r="S45" t="str">
            <v>*</v>
          </cell>
          <cell r="T45">
            <v>-0.5</v>
          </cell>
          <cell r="U45">
            <v>-338</v>
          </cell>
          <cell r="V45">
            <v>-249</v>
          </cell>
          <cell r="W45">
            <v>-175.2</v>
          </cell>
          <cell r="X45" t="str">
            <v>*</v>
          </cell>
          <cell r="Y45">
            <v>1.9</v>
          </cell>
          <cell r="Z45">
            <v>0.3</v>
          </cell>
          <cell r="AA45">
            <v>1.1000000000000001</v>
          </cell>
          <cell r="AB45">
            <v>0.8</v>
          </cell>
          <cell r="AC45">
            <v>27.488799999999998</v>
          </cell>
          <cell r="AD45" t="str">
            <v>Y</v>
          </cell>
          <cell r="AE45" t="str">
            <v>Y</v>
          </cell>
          <cell r="AF45" t="str">
            <v>N</v>
          </cell>
        </row>
        <row r="46">
          <cell r="A46">
            <v>20253</v>
          </cell>
          <cell r="B46">
            <v>67</v>
          </cell>
          <cell r="C46" t="str">
            <v>EBY MANOR BILLBOARD IVAN</v>
          </cell>
          <cell r="D46">
            <v>83</v>
          </cell>
          <cell r="E46">
            <v>94</v>
          </cell>
          <cell r="F46">
            <v>-3</v>
          </cell>
          <cell r="G46">
            <v>-8.6999999999999993</v>
          </cell>
          <cell r="H46">
            <v>-3.2</v>
          </cell>
          <cell r="I46">
            <v>-0.15</v>
          </cell>
          <cell r="J46">
            <v>-0.06</v>
          </cell>
          <cell r="K46">
            <v>-11.899999999999999</v>
          </cell>
          <cell r="L46">
            <v>-141.1</v>
          </cell>
          <cell r="M46">
            <v>0.4</v>
          </cell>
          <cell r="N46">
            <v>0.7</v>
          </cell>
          <cell r="O46">
            <v>0.4</v>
          </cell>
          <cell r="P46">
            <v>9</v>
          </cell>
          <cell r="Q46">
            <v>1</v>
          </cell>
          <cell r="R46">
            <v>-0.51</v>
          </cell>
          <cell r="S46">
            <v>0.31</v>
          </cell>
          <cell r="T46">
            <v>-0.1</v>
          </cell>
          <cell r="U46">
            <v>-127</v>
          </cell>
          <cell r="V46">
            <v>-106</v>
          </cell>
          <cell r="W46">
            <v>-100.57999999999998</v>
          </cell>
          <cell r="X46">
            <v>1.1000000000000001</v>
          </cell>
          <cell r="Y46">
            <v>0.8</v>
          </cell>
          <cell r="Z46">
            <v>1</v>
          </cell>
          <cell r="AA46">
            <v>1</v>
          </cell>
          <cell r="AB46">
            <v>0</v>
          </cell>
          <cell r="AC46">
            <v>17.698600000000003</v>
          </cell>
          <cell r="AD46" t="str">
            <v>Y</v>
          </cell>
          <cell r="AE46" t="str">
            <v>Y</v>
          </cell>
          <cell r="AF46" t="str">
            <v>Y</v>
          </cell>
        </row>
        <row r="47">
          <cell r="A47">
            <v>20254</v>
          </cell>
          <cell r="B47">
            <v>67</v>
          </cell>
          <cell r="C47" t="str">
            <v>EBY MANOR WESTON</v>
          </cell>
          <cell r="D47">
            <v>23</v>
          </cell>
          <cell r="E47">
            <v>83</v>
          </cell>
          <cell r="F47">
            <v>-3</v>
          </cell>
          <cell r="G47">
            <v>-5.6</v>
          </cell>
          <cell r="H47">
            <v>-0.3</v>
          </cell>
          <cell r="I47">
            <v>-0.1</v>
          </cell>
          <cell r="J47">
            <v>0</v>
          </cell>
          <cell r="K47">
            <v>-5.8999999999999995</v>
          </cell>
          <cell r="L47">
            <v>-55.199999999999996</v>
          </cell>
          <cell r="M47">
            <v>-0.2</v>
          </cell>
          <cell r="N47">
            <v>-0.1</v>
          </cell>
          <cell r="O47">
            <v>1.3</v>
          </cell>
          <cell r="P47">
            <v>19</v>
          </cell>
          <cell r="Q47">
            <v>-20.2</v>
          </cell>
          <cell r="R47">
            <v>11.05</v>
          </cell>
          <cell r="S47">
            <v>-6.31</v>
          </cell>
          <cell r="T47">
            <v>-0.5</v>
          </cell>
          <cell r="U47">
            <v>-470</v>
          </cell>
          <cell r="V47">
            <v>-477</v>
          </cell>
          <cell r="W47">
            <v>-577.16</v>
          </cell>
          <cell r="X47" t="str">
            <v>*</v>
          </cell>
          <cell r="Y47">
            <v>1.6</v>
          </cell>
          <cell r="Z47">
            <v>0.8</v>
          </cell>
          <cell r="AA47">
            <v>1.8</v>
          </cell>
          <cell r="AB47">
            <v>0.8</v>
          </cell>
          <cell r="AC47">
            <v>26.341200000000001</v>
          </cell>
          <cell r="AD47" t="str">
            <v>Y</v>
          </cell>
          <cell r="AE47" t="str">
            <v>Y</v>
          </cell>
          <cell r="AF47" t="str">
            <v>Y</v>
          </cell>
        </row>
        <row r="48">
          <cell r="A48">
            <v>20255</v>
          </cell>
          <cell r="B48">
            <v>67</v>
          </cell>
          <cell r="C48" t="str">
            <v>MAPLEHURST B G ROMEO</v>
          </cell>
          <cell r="D48">
            <v>36</v>
          </cell>
          <cell r="E48">
            <v>88</v>
          </cell>
          <cell r="F48">
            <v>-287</v>
          </cell>
          <cell r="G48">
            <v>-13.8</v>
          </cell>
          <cell r="H48">
            <v>-5.8</v>
          </cell>
          <cell r="I48">
            <v>0</v>
          </cell>
          <cell r="J48">
            <v>7.0000000000000007E-2</v>
          </cell>
          <cell r="K48">
            <v>-19.600000000000001</v>
          </cell>
          <cell r="L48">
            <v>-125.39999999999999</v>
          </cell>
          <cell r="M48">
            <v>-0.1</v>
          </cell>
          <cell r="N48">
            <v>-2.8</v>
          </cell>
          <cell r="O48">
            <v>-0.2</v>
          </cell>
          <cell r="P48">
            <v>11</v>
          </cell>
          <cell r="Q48">
            <v>7.1</v>
          </cell>
          <cell r="R48">
            <v>-4.6900000000000004</v>
          </cell>
          <cell r="S48">
            <v>1.46</v>
          </cell>
          <cell r="T48">
            <v>0.2</v>
          </cell>
          <cell r="U48">
            <v>-101</v>
          </cell>
          <cell r="V48">
            <v>-61</v>
          </cell>
          <cell r="W48">
            <v>-24.179999999999978</v>
          </cell>
          <cell r="X48">
            <v>-0.75</v>
          </cell>
          <cell r="Y48">
            <v>0.1</v>
          </cell>
          <cell r="Z48">
            <v>-0.1</v>
          </cell>
          <cell r="AA48">
            <v>-0.1</v>
          </cell>
          <cell r="AB48">
            <v>-0.4</v>
          </cell>
          <cell r="AC48">
            <v>1.9157999999999999</v>
          </cell>
          <cell r="AD48" t="str">
            <v>Y</v>
          </cell>
          <cell r="AE48" t="str">
            <v>Y</v>
          </cell>
          <cell r="AF48" t="str">
            <v>Y</v>
          </cell>
        </row>
        <row r="49">
          <cell r="A49">
            <v>20259</v>
          </cell>
          <cell r="B49">
            <v>67</v>
          </cell>
          <cell r="C49" t="str">
            <v>MARSHDENE NOBILITY</v>
          </cell>
          <cell r="D49">
            <v>0</v>
          </cell>
          <cell r="E49">
            <v>66</v>
          </cell>
          <cell r="F49">
            <v>185</v>
          </cell>
          <cell r="G49">
            <v>4</v>
          </cell>
          <cell r="H49">
            <v>4.0999999999999996</v>
          </cell>
          <cell r="I49">
            <v>-0.09</v>
          </cell>
          <cell r="J49">
            <v>-0.03</v>
          </cell>
          <cell r="K49">
            <v>8.1</v>
          </cell>
          <cell r="L49">
            <v>44</v>
          </cell>
          <cell r="M49">
            <v>0.3</v>
          </cell>
          <cell r="N49">
            <v>-1.4</v>
          </cell>
          <cell r="O49">
            <v>1.1000000000000001</v>
          </cell>
          <cell r="P49">
            <v>20</v>
          </cell>
          <cell r="Q49" t="str">
            <v>*</v>
          </cell>
          <cell r="R49" t="str">
            <v>*</v>
          </cell>
          <cell r="S49" t="str">
            <v>*</v>
          </cell>
          <cell r="T49">
            <v>-0.2</v>
          </cell>
          <cell r="U49">
            <v>-194</v>
          </cell>
          <cell r="V49">
            <v>-59</v>
          </cell>
          <cell r="W49">
            <v>44</v>
          </cell>
          <cell r="X49" t="str">
            <v>*</v>
          </cell>
          <cell r="Y49">
            <v>1.7</v>
          </cell>
          <cell r="Z49">
            <v>1.5</v>
          </cell>
          <cell r="AA49">
            <v>1.2</v>
          </cell>
          <cell r="AB49">
            <v>0.9</v>
          </cell>
          <cell r="AC49">
            <v>31.158600000000003</v>
          </cell>
          <cell r="AD49" t="str">
            <v>Y</v>
          </cell>
          <cell r="AE49" t="str">
            <v>Y</v>
          </cell>
          <cell r="AF49" t="str">
            <v>N</v>
          </cell>
        </row>
        <row r="50">
          <cell r="A50">
            <v>25220</v>
          </cell>
          <cell r="B50">
            <v>67</v>
          </cell>
          <cell r="C50" t="str">
            <v>EBY MANOR WESLEY</v>
          </cell>
          <cell r="D50">
            <v>138</v>
          </cell>
          <cell r="E50">
            <v>97</v>
          </cell>
          <cell r="F50">
            <v>-248</v>
          </cell>
          <cell r="G50">
            <v>-5.5</v>
          </cell>
          <cell r="H50">
            <v>-4.4000000000000004</v>
          </cell>
          <cell r="I50">
            <v>0.12</v>
          </cell>
          <cell r="J50">
            <v>7.0000000000000007E-2</v>
          </cell>
          <cell r="K50">
            <v>-9.9</v>
          </cell>
          <cell r="L50">
            <v>-38.299999999999997</v>
          </cell>
          <cell r="M50">
            <v>-2.1</v>
          </cell>
          <cell r="N50">
            <v>-0.1</v>
          </cell>
          <cell r="O50">
            <v>-0.9</v>
          </cell>
          <cell r="P50">
            <v>-12</v>
          </cell>
          <cell r="Q50">
            <v>-5.7</v>
          </cell>
          <cell r="R50">
            <v>3.1</v>
          </cell>
          <cell r="S50">
            <v>-1.8</v>
          </cell>
          <cell r="T50">
            <v>0.1</v>
          </cell>
          <cell r="U50">
            <v>-84</v>
          </cell>
          <cell r="V50">
            <v>-170</v>
          </cell>
          <cell r="W50">
            <v>-198.32</v>
          </cell>
          <cell r="X50">
            <v>-2.5</v>
          </cell>
          <cell r="Y50">
            <v>-0.6</v>
          </cell>
          <cell r="Z50">
            <v>-1.7</v>
          </cell>
          <cell r="AA50">
            <v>-1.9</v>
          </cell>
          <cell r="AB50">
            <v>-0.8</v>
          </cell>
          <cell r="AC50">
            <v>-17.047499999999999</v>
          </cell>
          <cell r="AD50" t="str">
            <v>Y</v>
          </cell>
          <cell r="AE50" t="str">
            <v>Y</v>
          </cell>
          <cell r="AF50" t="str">
            <v>Y</v>
          </cell>
        </row>
        <row r="51">
          <cell r="A51">
            <v>32430</v>
          </cell>
          <cell r="B51">
            <v>5</v>
          </cell>
          <cell r="C51" t="str">
            <v>MURRELL SOUVENIR 35</v>
          </cell>
          <cell r="D51">
            <v>10</v>
          </cell>
          <cell r="E51">
            <v>71</v>
          </cell>
          <cell r="F51">
            <v>-574</v>
          </cell>
          <cell r="G51">
            <v>-25.1</v>
          </cell>
          <cell r="H51">
            <v>-16.5</v>
          </cell>
          <cell r="I51">
            <v>0.06</v>
          </cell>
          <cell r="J51">
            <v>0.08</v>
          </cell>
          <cell r="K51">
            <v>-41.6</v>
          </cell>
          <cell r="L51">
            <v>-326.29999999999995</v>
          </cell>
          <cell r="M51" t="str">
            <v>*</v>
          </cell>
          <cell r="N51" t="str">
            <v>*</v>
          </cell>
          <cell r="O51" t="str">
            <v>*</v>
          </cell>
          <cell r="P51">
            <v>12</v>
          </cell>
          <cell r="Q51" t="str">
            <v>*</v>
          </cell>
          <cell r="R51" t="str">
            <v>*</v>
          </cell>
          <cell r="S51" t="str">
            <v>*</v>
          </cell>
          <cell r="T51">
            <v>-0.2</v>
          </cell>
          <cell r="U51">
            <v>-117</v>
          </cell>
          <cell r="V51">
            <v>-76</v>
          </cell>
          <cell r="W51">
            <v>-326.29999999999995</v>
          </cell>
          <cell r="X51" t="str">
            <v>*</v>
          </cell>
          <cell r="Y51" t="str">
            <v>*</v>
          </cell>
          <cell r="Z51" t="str">
            <v>*</v>
          </cell>
          <cell r="AA51" t="str">
            <v>*</v>
          </cell>
          <cell r="AB51" t="str">
            <v>*</v>
          </cell>
          <cell r="AC51" t="str">
            <v>*</v>
          </cell>
          <cell r="AD51" t="str">
            <v>PI</v>
          </cell>
          <cell r="AE51" t="str">
            <v>Y</v>
          </cell>
          <cell r="AF51" t="str">
            <v>N</v>
          </cell>
        </row>
        <row r="52">
          <cell r="A52">
            <v>33527</v>
          </cell>
          <cell r="B52">
            <v>5</v>
          </cell>
          <cell r="C52" t="str">
            <v>LEYBRAD LILLYS ROBERT</v>
          </cell>
          <cell r="D52">
            <v>81</v>
          </cell>
          <cell r="E52">
            <v>91</v>
          </cell>
          <cell r="F52">
            <v>-473</v>
          </cell>
          <cell r="G52">
            <v>-28.7</v>
          </cell>
          <cell r="H52">
            <v>-17.2</v>
          </cell>
          <cell r="I52">
            <v>-0.11</v>
          </cell>
          <cell r="J52">
            <v>-0.01</v>
          </cell>
          <cell r="K52">
            <v>-45.9</v>
          </cell>
          <cell r="L52">
            <v>-413.1</v>
          </cell>
          <cell r="M52" t="str">
            <v>*</v>
          </cell>
          <cell r="N52" t="str">
            <v>*</v>
          </cell>
          <cell r="O52" t="str">
            <v>*</v>
          </cell>
          <cell r="P52">
            <v>-1</v>
          </cell>
          <cell r="Q52" t="str">
            <v>*</v>
          </cell>
          <cell r="R52">
            <v>-1.91</v>
          </cell>
          <cell r="S52" t="str">
            <v>*</v>
          </cell>
          <cell r="T52">
            <v>0.4</v>
          </cell>
          <cell r="U52">
            <v>-138</v>
          </cell>
          <cell r="V52">
            <v>-381</v>
          </cell>
          <cell r="W52">
            <v>-413.1</v>
          </cell>
          <cell r="X52" t="str">
            <v>*</v>
          </cell>
          <cell r="Y52" t="str">
            <v>*</v>
          </cell>
          <cell r="Z52" t="str">
            <v>*</v>
          </cell>
          <cell r="AA52" t="str">
            <v>*</v>
          </cell>
          <cell r="AB52" t="str">
            <v>*</v>
          </cell>
          <cell r="AC52" t="str">
            <v>*</v>
          </cell>
          <cell r="AD52" t="str">
            <v>PI</v>
          </cell>
          <cell r="AE52" t="str">
            <v>Y</v>
          </cell>
          <cell r="AF52" t="str">
            <v>N</v>
          </cell>
        </row>
        <row r="53">
          <cell r="A53">
            <v>33933</v>
          </cell>
          <cell r="B53">
            <v>5</v>
          </cell>
          <cell r="C53" t="str">
            <v>CLARAS ROBERT OF HASCOMBE</v>
          </cell>
          <cell r="D53">
            <v>95</v>
          </cell>
          <cell r="E53">
            <v>89</v>
          </cell>
          <cell r="F53">
            <v>-695</v>
          </cell>
          <cell r="G53">
            <v>-44.5</v>
          </cell>
          <cell r="H53">
            <v>-23.5</v>
          </cell>
          <cell r="I53">
            <v>-0.22</v>
          </cell>
          <cell r="J53">
            <v>0.02</v>
          </cell>
          <cell r="K53">
            <v>-68</v>
          </cell>
          <cell r="L53">
            <v>-592.5</v>
          </cell>
          <cell r="M53" t="str">
            <v>*</v>
          </cell>
          <cell r="N53" t="str">
            <v>*</v>
          </cell>
          <cell r="O53" t="str">
            <v>*</v>
          </cell>
          <cell r="P53" t="str">
            <v>*</v>
          </cell>
          <cell r="Q53" t="str">
            <v>*</v>
          </cell>
          <cell r="R53" t="str">
            <v>*</v>
          </cell>
          <cell r="S53" t="str">
            <v>*</v>
          </cell>
          <cell r="T53">
            <v>0</v>
          </cell>
          <cell r="U53">
            <v>-242</v>
          </cell>
          <cell r="V53">
            <v>-336</v>
          </cell>
          <cell r="W53">
            <v>-592.5</v>
          </cell>
          <cell r="X53" t="str">
            <v>*</v>
          </cell>
          <cell r="Y53" t="str">
            <v>*</v>
          </cell>
          <cell r="Z53" t="str">
            <v>*</v>
          </cell>
          <cell r="AA53" t="str">
            <v>*</v>
          </cell>
          <cell r="AB53" t="str">
            <v>*</v>
          </cell>
          <cell r="AC53" t="str">
            <v>*</v>
          </cell>
          <cell r="AD53" t="str">
            <v>PI</v>
          </cell>
          <cell r="AE53" t="str">
            <v>N</v>
          </cell>
          <cell r="AF53" t="str">
            <v>N</v>
          </cell>
        </row>
        <row r="54">
          <cell r="A54">
            <v>33964</v>
          </cell>
          <cell r="B54">
            <v>5</v>
          </cell>
          <cell r="C54" t="str">
            <v>LOUISES PROSPEROUS OF BERRY</v>
          </cell>
          <cell r="D54">
            <v>23</v>
          </cell>
          <cell r="E54">
            <v>80</v>
          </cell>
          <cell r="F54">
            <v>-529</v>
          </cell>
          <cell r="G54">
            <v>-37.9</v>
          </cell>
          <cell r="H54">
            <v>-17.5</v>
          </cell>
          <cell r="I54">
            <v>-0.24</v>
          </cell>
          <cell r="J54">
            <v>0.03</v>
          </cell>
          <cell r="K54">
            <v>-55.4</v>
          </cell>
          <cell r="L54">
            <v>-479.49999999999994</v>
          </cell>
          <cell r="M54" t="str">
            <v>*</v>
          </cell>
          <cell r="N54" t="str">
            <v>*</v>
          </cell>
          <cell r="O54" t="str">
            <v>*</v>
          </cell>
          <cell r="P54">
            <v>7</v>
          </cell>
          <cell r="Q54">
            <v>8.4</v>
          </cell>
          <cell r="R54">
            <v>-3.49</v>
          </cell>
          <cell r="S54">
            <v>3.6</v>
          </cell>
          <cell r="T54">
            <v>-0.1</v>
          </cell>
          <cell r="U54">
            <v>-220</v>
          </cell>
          <cell r="V54">
            <v>-343</v>
          </cell>
          <cell r="W54">
            <v>-479.49999999999994</v>
          </cell>
          <cell r="X54" t="str">
            <v>*</v>
          </cell>
          <cell r="Y54" t="str">
            <v>*</v>
          </cell>
          <cell r="Z54" t="str">
            <v>*</v>
          </cell>
          <cell r="AA54" t="str">
            <v>*</v>
          </cell>
          <cell r="AB54" t="str">
            <v>*</v>
          </cell>
          <cell r="AC54" t="str">
            <v>*</v>
          </cell>
          <cell r="AD54" t="str">
            <v>PI</v>
          </cell>
          <cell r="AE54" t="str">
            <v>Y</v>
          </cell>
          <cell r="AF54" t="str">
            <v>Y</v>
          </cell>
        </row>
        <row r="55">
          <cell r="A55">
            <v>34155</v>
          </cell>
          <cell r="B55">
            <v>5</v>
          </cell>
          <cell r="C55" t="str">
            <v>CALONIAN SUNRISES GOLDEN HIGH-AND-MIGHTY</v>
          </cell>
          <cell r="D55">
            <v>72</v>
          </cell>
          <cell r="E55">
            <v>86</v>
          </cell>
          <cell r="F55">
            <v>-790</v>
          </cell>
          <cell r="G55">
            <v>-49.9</v>
          </cell>
          <cell r="H55">
            <v>-26</v>
          </cell>
          <cell r="I55">
            <v>-0.24</v>
          </cell>
          <cell r="J55">
            <v>0.04</v>
          </cell>
          <cell r="K55">
            <v>-75.900000000000006</v>
          </cell>
          <cell r="L55">
            <v>-653.09999999999991</v>
          </cell>
          <cell r="M55" t="str">
            <v>*</v>
          </cell>
          <cell r="N55" t="str">
            <v>*</v>
          </cell>
          <cell r="O55" t="str">
            <v>*</v>
          </cell>
          <cell r="P55" t="str">
            <v>*</v>
          </cell>
          <cell r="Q55" t="str">
            <v>*</v>
          </cell>
          <cell r="R55" t="str">
            <v>*</v>
          </cell>
          <cell r="S55" t="str">
            <v>*</v>
          </cell>
          <cell r="T55">
            <v>-0.1</v>
          </cell>
          <cell r="U55">
            <v>-295</v>
          </cell>
          <cell r="V55">
            <v>-397</v>
          </cell>
          <cell r="W55">
            <v>-653.09999999999991</v>
          </cell>
          <cell r="X55" t="str">
            <v>*</v>
          </cell>
          <cell r="Y55" t="str">
            <v>*</v>
          </cell>
          <cell r="Z55" t="str">
            <v>*</v>
          </cell>
          <cell r="AA55" t="str">
            <v>*</v>
          </cell>
          <cell r="AB55" t="str">
            <v>*</v>
          </cell>
          <cell r="AC55" t="str">
            <v>*</v>
          </cell>
          <cell r="AD55" t="str">
            <v>PI</v>
          </cell>
          <cell r="AE55" t="str">
            <v>N</v>
          </cell>
          <cell r="AF55" t="str">
            <v>N</v>
          </cell>
        </row>
        <row r="56">
          <cell r="A56">
            <v>34426</v>
          </cell>
          <cell r="B56">
            <v>5</v>
          </cell>
          <cell r="C56" t="str">
            <v>KEWLAKE ROSE LAD 16</v>
          </cell>
          <cell r="D56">
            <v>10</v>
          </cell>
          <cell r="E56">
            <v>74</v>
          </cell>
          <cell r="F56">
            <v>-691</v>
          </cell>
          <cell r="G56">
            <v>-24.9</v>
          </cell>
          <cell r="H56">
            <v>-20.5</v>
          </cell>
          <cell r="I56">
            <v>0.18</v>
          </cell>
          <cell r="J56">
            <v>0.08</v>
          </cell>
          <cell r="K56">
            <v>-45.4</v>
          </cell>
          <cell r="L56">
            <v>-357.69999999999993</v>
          </cell>
          <cell r="M56" t="str">
            <v>*</v>
          </cell>
          <cell r="N56" t="str">
            <v>*</v>
          </cell>
          <cell r="O56" t="str">
            <v>*</v>
          </cell>
          <cell r="P56">
            <v>9</v>
          </cell>
          <cell r="Q56" t="str">
            <v>*</v>
          </cell>
          <cell r="R56" t="str">
            <v>*</v>
          </cell>
          <cell r="S56" t="str">
            <v>*</v>
          </cell>
          <cell r="T56">
            <v>0.1</v>
          </cell>
          <cell r="U56">
            <v>-46</v>
          </cell>
          <cell r="V56">
            <v>-105</v>
          </cell>
          <cell r="W56">
            <v>-357.69999999999993</v>
          </cell>
          <cell r="X56" t="str">
            <v>*</v>
          </cell>
          <cell r="Y56" t="str">
            <v>*</v>
          </cell>
          <cell r="Z56" t="str">
            <v>*</v>
          </cell>
          <cell r="AA56" t="str">
            <v>*</v>
          </cell>
          <cell r="AB56" t="str">
            <v>*</v>
          </cell>
          <cell r="AC56" t="str">
            <v>*</v>
          </cell>
          <cell r="AD56" t="str">
            <v>PI</v>
          </cell>
          <cell r="AE56" t="str">
            <v>Y</v>
          </cell>
          <cell r="AF56" t="str">
            <v>N</v>
          </cell>
        </row>
        <row r="57">
          <cell r="A57">
            <v>34485</v>
          </cell>
          <cell r="B57">
            <v>5</v>
          </cell>
          <cell r="C57" t="str">
            <v>TRENGWAINTON GUARDIAN</v>
          </cell>
          <cell r="D57">
            <v>150</v>
          </cell>
          <cell r="E57">
            <v>95</v>
          </cell>
          <cell r="F57">
            <v>-574</v>
          </cell>
          <cell r="G57">
            <v>-22.7</v>
          </cell>
          <cell r="H57">
            <v>-16.2</v>
          </cell>
          <cell r="I57">
            <v>0.1</v>
          </cell>
          <cell r="J57">
            <v>0.08</v>
          </cell>
          <cell r="K57">
            <v>-38.9</v>
          </cell>
          <cell r="L57">
            <v>-298.69999999999993</v>
          </cell>
          <cell r="M57" t="str">
            <v>*</v>
          </cell>
          <cell r="N57" t="str">
            <v>*</v>
          </cell>
          <cell r="O57" t="str">
            <v>*</v>
          </cell>
          <cell r="P57">
            <v>9</v>
          </cell>
          <cell r="Q57">
            <v>12.7</v>
          </cell>
          <cell r="R57">
            <v>-6.73</v>
          </cell>
          <cell r="S57">
            <v>4.17</v>
          </cell>
          <cell r="T57">
            <v>0.1</v>
          </cell>
          <cell r="U57">
            <v>-13</v>
          </cell>
          <cell r="V57">
            <v>-77</v>
          </cell>
          <cell r="W57">
            <v>-298.69999999999993</v>
          </cell>
          <cell r="X57" t="str">
            <v>*</v>
          </cell>
          <cell r="Y57" t="str">
            <v>*</v>
          </cell>
          <cell r="Z57" t="str">
            <v>*</v>
          </cell>
          <cell r="AA57" t="str">
            <v>*</v>
          </cell>
          <cell r="AB57" t="str">
            <v>*</v>
          </cell>
          <cell r="AC57" t="str">
            <v>*</v>
          </cell>
          <cell r="AD57" t="str">
            <v>PI</v>
          </cell>
          <cell r="AE57" t="str">
            <v>Y</v>
          </cell>
          <cell r="AF57" t="str">
            <v>Y</v>
          </cell>
        </row>
        <row r="58">
          <cell r="A58">
            <v>34562</v>
          </cell>
          <cell r="B58">
            <v>5</v>
          </cell>
          <cell r="C58" t="str">
            <v>CLAVERHAM CIS PRINCE 2</v>
          </cell>
          <cell r="D58">
            <v>20</v>
          </cell>
          <cell r="E58">
            <v>73</v>
          </cell>
          <cell r="F58">
            <v>-537</v>
          </cell>
          <cell r="G58">
            <v>-28.5</v>
          </cell>
          <cell r="H58">
            <v>-17.2</v>
          </cell>
          <cell r="I58">
            <v>-0.05</v>
          </cell>
          <cell r="J58">
            <v>0.04</v>
          </cell>
          <cell r="K58">
            <v>-45.7</v>
          </cell>
          <cell r="L58">
            <v>-385.7</v>
          </cell>
          <cell r="M58" t="str">
            <v>*</v>
          </cell>
          <cell r="N58" t="str">
            <v>*</v>
          </cell>
          <cell r="O58" t="str">
            <v>*</v>
          </cell>
          <cell r="P58" t="str">
            <v>*</v>
          </cell>
          <cell r="Q58" t="str">
            <v>*</v>
          </cell>
          <cell r="R58" t="str">
            <v>*</v>
          </cell>
          <cell r="S58" t="str">
            <v>*</v>
          </cell>
          <cell r="T58">
            <v>-0.1</v>
          </cell>
          <cell r="U58">
            <v>-134</v>
          </cell>
          <cell r="V58">
            <v>-137</v>
          </cell>
          <cell r="W58">
            <v>-385.7</v>
          </cell>
          <cell r="X58" t="str">
            <v>*</v>
          </cell>
          <cell r="Y58" t="str">
            <v>*</v>
          </cell>
          <cell r="Z58" t="str">
            <v>*</v>
          </cell>
          <cell r="AA58" t="str">
            <v>*</v>
          </cell>
          <cell r="AB58" t="str">
            <v>*</v>
          </cell>
          <cell r="AC58" t="str">
            <v>*</v>
          </cell>
          <cell r="AD58" t="str">
            <v>PI</v>
          </cell>
          <cell r="AE58" t="str">
            <v>N</v>
          </cell>
          <cell r="AF58" t="str">
            <v>N</v>
          </cell>
        </row>
        <row r="59">
          <cell r="A59">
            <v>34582</v>
          </cell>
          <cell r="B59">
            <v>5</v>
          </cell>
          <cell r="C59" t="str">
            <v>BIRCHWOOD MONTROSE 19</v>
          </cell>
          <cell r="D59">
            <v>6</v>
          </cell>
          <cell r="E59">
            <v>83</v>
          </cell>
          <cell r="F59">
            <v>-1005</v>
          </cell>
          <cell r="G59">
            <v>-43.9</v>
          </cell>
          <cell r="H59">
            <v>-31</v>
          </cell>
          <cell r="I59">
            <v>0.11</v>
          </cell>
          <cell r="J59">
            <v>0.1</v>
          </cell>
          <cell r="K59">
            <v>-74.900000000000006</v>
          </cell>
          <cell r="L59">
            <v>-613.09999999999991</v>
          </cell>
          <cell r="M59" t="str">
            <v>*</v>
          </cell>
          <cell r="N59" t="str">
            <v>*</v>
          </cell>
          <cell r="O59" t="str">
            <v>*</v>
          </cell>
          <cell r="P59">
            <v>-2</v>
          </cell>
          <cell r="Q59" t="str">
            <v>*</v>
          </cell>
          <cell r="R59" t="str">
            <v>*</v>
          </cell>
          <cell r="S59" t="str">
            <v>*</v>
          </cell>
          <cell r="T59">
            <v>-0.2</v>
          </cell>
          <cell r="U59">
            <v>-257</v>
          </cell>
          <cell r="V59">
            <v>-353</v>
          </cell>
          <cell r="W59">
            <v>-613.09999999999991</v>
          </cell>
          <cell r="X59" t="str">
            <v>*</v>
          </cell>
          <cell r="Y59" t="str">
            <v>*</v>
          </cell>
          <cell r="Z59" t="str">
            <v>*</v>
          </cell>
          <cell r="AA59" t="str">
            <v>*</v>
          </cell>
          <cell r="AB59" t="str">
            <v>*</v>
          </cell>
          <cell r="AC59" t="str">
            <v>*</v>
          </cell>
          <cell r="AD59" t="str">
            <v>PI</v>
          </cell>
          <cell r="AE59" t="str">
            <v>Y</v>
          </cell>
          <cell r="AF59" t="str">
            <v>N</v>
          </cell>
        </row>
        <row r="60">
          <cell r="A60">
            <v>34621</v>
          </cell>
          <cell r="B60">
            <v>5</v>
          </cell>
          <cell r="C60" t="str">
            <v>*</v>
          </cell>
          <cell r="D60">
            <v>18</v>
          </cell>
          <cell r="E60">
            <v>59</v>
          </cell>
          <cell r="F60">
            <v>-634</v>
          </cell>
          <cell r="G60">
            <v>-30.9</v>
          </cell>
          <cell r="H60">
            <v>-19.5</v>
          </cell>
          <cell r="I60">
            <v>0</v>
          </cell>
          <cell r="J60">
            <v>0.06</v>
          </cell>
          <cell r="K60">
            <v>-50.4</v>
          </cell>
          <cell r="L60">
            <v>-414.49999999999994</v>
          </cell>
          <cell r="M60" t="str">
            <v>*</v>
          </cell>
          <cell r="N60" t="str">
            <v>*</v>
          </cell>
          <cell r="O60" t="str">
            <v>*</v>
          </cell>
          <cell r="P60" t="str">
            <v>*</v>
          </cell>
          <cell r="Q60" t="str">
            <v>*</v>
          </cell>
          <cell r="R60" t="str">
            <v>*</v>
          </cell>
          <cell r="S60" t="str">
            <v>*</v>
          </cell>
          <cell r="T60" t="str">
            <v>*</v>
          </cell>
          <cell r="U60">
            <v>-144</v>
          </cell>
          <cell r="V60">
            <v>-240</v>
          </cell>
          <cell r="W60">
            <v>-414.49999999999994</v>
          </cell>
          <cell r="X60" t="str">
            <v>*</v>
          </cell>
          <cell r="Y60" t="str">
            <v>*</v>
          </cell>
          <cell r="Z60" t="str">
            <v>*</v>
          </cell>
          <cell r="AA60" t="str">
            <v>*</v>
          </cell>
          <cell r="AB60" t="str">
            <v>*</v>
          </cell>
          <cell r="AC60" t="str">
            <v>*</v>
          </cell>
          <cell r="AD60" t="str">
            <v>PI</v>
          </cell>
          <cell r="AE60" t="str">
            <v>N</v>
          </cell>
          <cell r="AF60" t="str">
            <v>N</v>
          </cell>
        </row>
        <row r="61">
          <cell r="A61">
            <v>34692</v>
          </cell>
          <cell r="B61">
            <v>5</v>
          </cell>
          <cell r="C61" t="str">
            <v>BIRCHWOOD MONTROSE 20</v>
          </cell>
          <cell r="D61">
            <v>134</v>
          </cell>
          <cell r="E61">
            <v>95</v>
          </cell>
          <cell r="F61">
            <v>-755</v>
          </cell>
          <cell r="G61">
            <v>-34.799999999999997</v>
          </cell>
          <cell r="H61">
            <v>-21.6</v>
          </cell>
          <cell r="I61">
            <v>0.04</v>
          </cell>
          <cell r="J61">
            <v>0.11</v>
          </cell>
          <cell r="K61">
            <v>-56.4</v>
          </cell>
          <cell r="L61">
            <v>-443.2</v>
          </cell>
          <cell r="M61" t="str">
            <v>*</v>
          </cell>
          <cell r="N61" t="str">
            <v>*</v>
          </cell>
          <cell r="O61" t="str">
            <v>*</v>
          </cell>
          <cell r="P61">
            <v>11</v>
          </cell>
          <cell r="Q61">
            <v>11.1</v>
          </cell>
          <cell r="R61">
            <v>-5.54</v>
          </cell>
          <cell r="S61">
            <v>3.94</v>
          </cell>
          <cell r="T61">
            <v>0.2</v>
          </cell>
          <cell r="U61">
            <v>-170</v>
          </cell>
          <cell r="V61">
            <v>-255</v>
          </cell>
          <cell r="W61">
            <v>-443.2</v>
          </cell>
          <cell r="X61" t="str">
            <v>*</v>
          </cell>
          <cell r="Y61" t="str">
            <v>*</v>
          </cell>
          <cell r="Z61" t="str">
            <v>*</v>
          </cell>
          <cell r="AA61" t="str">
            <v>*</v>
          </cell>
          <cell r="AB61" t="str">
            <v>*</v>
          </cell>
          <cell r="AC61" t="str">
            <v>*</v>
          </cell>
          <cell r="AD61" t="str">
            <v>PI</v>
          </cell>
          <cell r="AE61" t="str">
            <v>Y</v>
          </cell>
          <cell r="AF61" t="str">
            <v>Y</v>
          </cell>
        </row>
        <row r="62">
          <cell r="A62">
            <v>34825</v>
          </cell>
          <cell r="B62">
            <v>5</v>
          </cell>
          <cell r="C62" t="str">
            <v>PEASEMORE SUNRISE 3</v>
          </cell>
          <cell r="D62">
            <v>10</v>
          </cell>
          <cell r="E62">
            <v>55</v>
          </cell>
          <cell r="F62">
            <v>-760</v>
          </cell>
          <cell r="G62">
            <v>-27.9</v>
          </cell>
          <cell r="H62">
            <v>-19</v>
          </cell>
          <cell r="I62">
            <v>0.19</v>
          </cell>
          <cell r="J62">
            <v>0.16</v>
          </cell>
          <cell r="K62">
            <v>-46.9</v>
          </cell>
          <cell r="L62">
            <v>-327.10000000000002</v>
          </cell>
          <cell r="M62" t="str">
            <v>*</v>
          </cell>
          <cell r="N62" t="str">
            <v>*</v>
          </cell>
          <cell r="O62" t="str">
            <v>*</v>
          </cell>
          <cell r="P62" t="str">
            <v>*</v>
          </cell>
          <cell r="Q62" t="str">
            <v>*</v>
          </cell>
          <cell r="R62" t="str">
            <v>*</v>
          </cell>
          <cell r="S62" t="str">
            <v>*</v>
          </cell>
          <cell r="T62" t="str">
            <v>*</v>
          </cell>
          <cell r="U62">
            <v>-65</v>
          </cell>
          <cell r="V62">
            <v>-71</v>
          </cell>
          <cell r="W62">
            <v>-327.10000000000002</v>
          </cell>
          <cell r="X62" t="str">
            <v>*</v>
          </cell>
          <cell r="Y62" t="str">
            <v>*</v>
          </cell>
          <cell r="Z62" t="str">
            <v>*</v>
          </cell>
          <cell r="AA62" t="str">
            <v>*</v>
          </cell>
          <cell r="AB62" t="str">
            <v>*</v>
          </cell>
          <cell r="AC62" t="str">
            <v>*</v>
          </cell>
          <cell r="AD62" t="str">
            <v>PI</v>
          </cell>
          <cell r="AE62" t="str">
            <v>N</v>
          </cell>
          <cell r="AF62" t="str">
            <v>N</v>
          </cell>
        </row>
        <row r="63">
          <cell r="A63">
            <v>35214</v>
          </cell>
          <cell r="B63">
            <v>5</v>
          </cell>
          <cell r="C63" t="str">
            <v>BENEFACTOR OF GARLENICK</v>
          </cell>
          <cell r="D63">
            <v>8</v>
          </cell>
          <cell r="E63">
            <v>56</v>
          </cell>
          <cell r="F63">
            <v>25</v>
          </cell>
          <cell r="G63">
            <v>4.0999999999999996</v>
          </cell>
          <cell r="H63">
            <v>4.9000000000000004</v>
          </cell>
          <cell r="I63">
            <v>0.05</v>
          </cell>
          <cell r="J63">
            <v>7.0000000000000007E-2</v>
          </cell>
          <cell r="K63">
            <v>9</v>
          </cell>
          <cell r="L63">
            <v>124.9</v>
          </cell>
          <cell r="M63" t="str">
            <v>*</v>
          </cell>
          <cell r="N63" t="str">
            <v>*</v>
          </cell>
          <cell r="O63" t="str">
            <v>*</v>
          </cell>
          <cell r="P63" t="str">
            <v>*</v>
          </cell>
          <cell r="Q63" t="str">
            <v>*</v>
          </cell>
          <cell r="R63" t="str">
            <v>*</v>
          </cell>
          <cell r="S63" t="str">
            <v>*</v>
          </cell>
          <cell r="T63" t="str">
            <v>*</v>
          </cell>
          <cell r="U63">
            <v>162</v>
          </cell>
          <cell r="V63">
            <v>234</v>
          </cell>
          <cell r="W63">
            <v>124.9</v>
          </cell>
          <cell r="X63" t="str">
            <v>*</v>
          </cell>
          <cell r="Y63" t="str">
            <v>*</v>
          </cell>
          <cell r="Z63" t="str">
            <v>*</v>
          </cell>
          <cell r="AA63" t="str">
            <v>*</v>
          </cell>
          <cell r="AB63" t="str">
            <v>*</v>
          </cell>
          <cell r="AC63" t="str">
            <v>*</v>
          </cell>
          <cell r="AD63" t="str">
            <v>PI</v>
          </cell>
          <cell r="AE63" t="str">
            <v>N</v>
          </cell>
          <cell r="AF63" t="str">
            <v>N</v>
          </cell>
        </row>
        <row r="64">
          <cell r="A64">
            <v>35216</v>
          </cell>
          <cell r="B64">
            <v>5</v>
          </cell>
          <cell r="C64" t="str">
            <v>PYRFORD ANNS BENRU 2</v>
          </cell>
          <cell r="D64">
            <v>246</v>
          </cell>
          <cell r="E64">
            <v>96</v>
          </cell>
          <cell r="F64">
            <v>-679</v>
          </cell>
          <cell r="G64">
            <v>-31.2</v>
          </cell>
          <cell r="H64">
            <v>-21.2</v>
          </cell>
          <cell r="I64">
            <v>0.04</v>
          </cell>
          <cell r="J64">
            <v>0.06</v>
          </cell>
          <cell r="K64">
            <v>-52.4</v>
          </cell>
          <cell r="L64">
            <v>-433.2</v>
          </cell>
          <cell r="M64" t="str">
            <v>*</v>
          </cell>
          <cell r="N64" t="str">
            <v>*</v>
          </cell>
          <cell r="O64" t="str">
            <v>*</v>
          </cell>
          <cell r="P64" t="str">
            <v>*</v>
          </cell>
          <cell r="Q64" t="str">
            <v>*</v>
          </cell>
          <cell r="R64" t="str">
            <v>*</v>
          </cell>
          <cell r="S64" t="str">
            <v>*</v>
          </cell>
          <cell r="T64">
            <v>0.1</v>
          </cell>
          <cell r="U64">
            <v>-149</v>
          </cell>
          <cell r="V64">
            <v>-177</v>
          </cell>
          <cell r="W64">
            <v>-433.2</v>
          </cell>
          <cell r="X64" t="str">
            <v>*</v>
          </cell>
          <cell r="Y64" t="str">
            <v>*</v>
          </cell>
          <cell r="Z64" t="str">
            <v>*</v>
          </cell>
          <cell r="AA64" t="str">
            <v>*</v>
          </cell>
          <cell r="AB64" t="str">
            <v>*</v>
          </cell>
          <cell r="AC64" t="str">
            <v>*</v>
          </cell>
          <cell r="AD64" t="str">
            <v>PI</v>
          </cell>
          <cell r="AE64" t="str">
            <v>N</v>
          </cell>
          <cell r="AF64" t="str">
            <v>N</v>
          </cell>
        </row>
        <row r="65">
          <cell r="A65">
            <v>35288</v>
          </cell>
          <cell r="B65">
            <v>5</v>
          </cell>
          <cell r="C65" t="str">
            <v>MERINO BEAUTYS BIRTHDAY SUNRISE</v>
          </cell>
          <cell r="D65">
            <v>23</v>
          </cell>
          <cell r="E65">
            <v>81</v>
          </cell>
          <cell r="F65">
            <v>-756</v>
          </cell>
          <cell r="G65">
            <v>-34.5</v>
          </cell>
          <cell r="H65">
            <v>-18.399999999999999</v>
          </cell>
          <cell r="I65">
            <v>0.05</v>
          </cell>
          <cell r="J65">
            <v>0.17</v>
          </cell>
          <cell r="K65">
            <v>-52.9</v>
          </cell>
          <cell r="L65">
            <v>-376.09999999999997</v>
          </cell>
          <cell r="M65" t="str">
            <v>*</v>
          </cell>
          <cell r="N65" t="str">
            <v>*</v>
          </cell>
          <cell r="O65" t="str">
            <v>*</v>
          </cell>
          <cell r="P65">
            <v>-9</v>
          </cell>
          <cell r="Q65">
            <v>13.7</v>
          </cell>
          <cell r="R65">
            <v>-6.34</v>
          </cell>
          <cell r="S65">
            <v>5.27</v>
          </cell>
          <cell r="T65">
            <v>-0.3</v>
          </cell>
          <cell r="U65">
            <v>-79</v>
          </cell>
          <cell r="V65">
            <v>-123</v>
          </cell>
          <cell r="W65">
            <v>-376.09999999999997</v>
          </cell>
          <cell r="X65" t="str">
            <v>*</v>
          </cell>
          <cell r="Y65" t="str">
            <v>*</v>
          </cell>
          <cell r="Z65" t="str">
            <v>*</v>
          </cell>
          <cell r="AA65" t="str">
            <v>*</v>
          </cell>
          <cell r="AB65" t="str">
            <v>*</v>
          </cell>
          <cell r="AC65" t="str">
            <v>*</v>
          </cell>
          <cell r="AD65" t="str">
            <v>PI</v>
          </cell>
          <cell r="AE65" t="str">
            <v>Y</v>
          </cell>
          <cell r="AF65" t="str">
            <v>Y</v>
          </cell>
        </row>
        <row r="66">
          <cell r="A66">
            <v>35290</v>
          </cell>
          <cell r="B66">
            <v>5</v>
          </cell>
          <cell r="C66" t="str">
            <v>LOVETT COUNTRYMAN 4</v>
          </cell>
          <cell r="D66">
            <v>77</v>
          </cell>
          <cell r="E66">
            <v>92</v>
          </cell>
          <cell r="F66">
            <v>-633</v>
          </cell>
          <cell r="G66">
            <v>-33</v>
          </cell>
          <cell r="H66">
            <v>-19.5</v>
          </cell>
          <cell r="I66">
            <v>-0.04</v>
          </cell>
          <cell r="J66">
            <v>0.06</v>
          </cell>
          <cell r="K66">
            <v>-52.5</v>
          </cell>
          <cell r="L66">
            <v>-433.79999999999995</v>
          </cell>
          <cell r="M66" t="str">
            <v>*</v>
          </cell>
          <cell r="N66" t="str">
            <v>*</v>
          </cell>
          <cell r="O66" t="str">
            <v>*</v>
          </cell>
          <cell r="P66">
            <v>7</v>
          </cell>
          <cell r="Q66">
            <v>5.7</v>
          </cell>
          <cell r="R66">
            <v>-2.68</v>
          </cell>
          <cell r="S66">
            <v>2.15</v>
          </cell>
          <cell r="T66">
            <v>0.1</v>
          </cell>
          <cell r="U66">
            <v>-208</v>
          </cell>
          <cell r="V66">
            <v>-352</v>
          </cell>
          <cell r="W66">
            <v>-433.79999999999995</v>
          </cell>
          <cell r="X66" t="str">
            <v>*</v>
          </cell>
          <cell r="Y66" t="str">
            <v>*</v>
          </cell>
          <cell r="Z66" t="str">
            <v>*</v>
          </cell>
          <cell r="AA66" t="str">
            <v>*</v>
          </cell>
          <cell r="AB66" t="str">
            <v>*</v>
          </cell>
          <cell r="AC66" t="str">
            <v>*</v>
          </cell>
          <cell r="AD66" t="str">
            <v>PI</v>
          </cell>
          <cell r="AE66" t="str">
            <v>Y</v>
          </cell>
          <cell r="AF66" t="str">
            <v>Y</v>
          </cell>
        </row>
        <row r="67">
          <cell r="A67">
            <v>35356</v>
          </cell>
          <cell r="B67">
            <v>5</v>
          </cell>
          <cell r="C67" t="str">
            <v>AMPRESS LETTUCES ROBERT</v>
          </cell>
          <cell r="D67">
            <v>126</v>
          </cell>
          <cell r="E67">
            <v>91</v>
          </cell>
          <cell r="F67">
            <v>-710</v>
          </cell>
          <cell r="G67">
            <v>-37.700000000000003</v>
          </cell>
          <cell r="H67">
            <v>-21.9</v>
          </cell>
          <cell r="I67">
            <v>-0.06</v>
          </cell>
          <cell r="J67">
            <v>7.0000000000000007E-2</v>
          </cell>
          <cell r="K67">
            <v>-59.6</v>
          </cell>
          <cell r="L67">
            <v>-493.3</v>
          </cell>
          <cell r="M67" t="str">
            <v>*</v>
          </cell>
          <cell r="N67" t="str">
            <v>*</v>
          </cell>
          <cell r="O67" t="str">
            <v>*</v>
          </cell>
          <cell r="P67" t="str">
            <v>*</v>
          </cell>
          <cell r="Q67" t="str">
            <v>*</v>
          </cell>
          <cell r="R67" t="str">
            <v>*</v>
          </cell>
          <cell r="S67" t="str">
            <v>*</v>
          </cell>
          <cell r="T67">
            <v>-0.2</v>
          </cell>
          <cell r="U67">
            <v>-212</v>
          </cell>
          <cell r="V67">
            <v>-237</v>
          </cell>
          <cell r="W67">
            <v>-493.3</v>
          </cell>
          <cell r="X67" t="str">
            <v>*</v>
          </cell>
          <cell r="Y67" t="str">
            <v>*</v>
          </cell>
          <cell r="Z67" t="str">
            <v>*</v>
          </cell>
          <cell r="AA67" t="str">
            <v>*</v>
          </cell>
          <cell r="AB67" t="str">
            <v>*</v>
          </cell>
          <cell r="AC67" t="str">
            <v>*</v>
          </cell>
          <cell r="AD67" t="str">
            <v>PI</v>
          </cell>
          <cell r="AE67" t="str">
            <v>N</v>
          </cell>
          <cell r="AF67" t="str">
            <v>N</v>
          </cell>
        </row>
        <row r="68">
          <cell r="A68">
            <v>35400</v>
          </cell>
          <cell r="B68">
            <v>5</v>
          </cell>
          <cell r="C68" t="str">
            <v>ROBINSFIELD SOUVENIR 3</v>
          </cell>
          <cell r="D68">
            <v>4</v>
          </cell>
          <cell r="E68">
            <v>60</v>
          </cell>
          <cell r="F68">
            <v>-512</v>
          </cell>
          <cell r="G68">
            <v>-31.5</v>
          </cell>
          <cell r="H68">
            <v>-19.3</v>
          </cell>
          <cell r="I68">
            <v>-0.13</v>
          </cell>
          <cell r="J68">
            <v>-0.02</v>
          </cell>
          <cell r="K68">
            <v>-50.8</v>
          </cell>
          <cell r="L68">
            <v>-464.7</v>
          </cell>
          <cell r="M68" t="str">
            <v>*</v>
          </cell>
          <cell r="N68" t="str">
            <v>*</v>
          </cell>
          <cell r="O68" t="str">
            <v>*</v>
          </cell>
          <cell r="P68" t="str">
            <v>*</v>
          </cell>
          <cell r="Q68" t="str">
            <v>*</v>
          </cell>
          <cell r="R68" t="str">
            <v>*</v>
          </cell>
          <cell r="S68" t="str">
            <v>*</v>
          </cell>
          <cell r="T68">
            <v>0</v>
          </cell>
          <cell r="U68">
            <v>-174</v>
          </cell>
          <cell r="V68">
            <v>-279</v>
          </cell>
          <cell r="W68">
            <v>-464.7</v>
          </cell>
          <cell r="X68" t="str">
            <v>*</v>
          </cell>
          <cell r="Y68" t="str">
            <v>*</v>
          </cell>
          <cell r="Z68" t="str">
            <v>*</v>
          </cell>
          <cell r="AA68" t="str">
            <v>*</v>
          </cell>
          <cell r="AB68" t="str">
            <v>*</v>
          </cell>
          <cell r="AC68" t="str">
            <v>*</v>
          </cell>
          <cell r="AD68" t="str">
            <v>PI</v>
          </cell>
          <cell r="AE68" t="str">
            <v>N</v>
          </cell>
          <cell r="AF68" t="str">
            <v>N</v>
          </cell>
        </row>
        <row r="69">
          <cell r="A69">
            <v>35403</v>
          </cell>
          <cell r="B69">
            <v>5</v>
          </cell>
          <cell r="C69" t="str">
            <v>CHERKLEY SYBILS SOUVENIR</v>
          </cell>
          <cell r="D69">
            <v>41</v>
          </cell>
          <cell r="E69">
            <v>83</v>
          </cell>
          <cell r="F69">
            <v>-666</v>
          </cell>
          <cell r="G69">
            <v>-42.6</v>
          </cell>
          <cell r="H69">
            <v>-24.9</v>
          </cell>
          <cell r="I69">
            <v>-0.21</v>
          </cell>
          <cell r="J69">
            <v>-0.03</v>
          </cell>
          <cell r="K69">
            <v>-67.5</v>
          </cell>
          <cell r="L69">
            <v>-615</v>
          </cell>
          <cell r="M69" t="str">
            <v>*</v>
          </cell>
          <cell r="N69" t="str">
            <v>*</v>
          </cell>
          <cell r="O69" t="str">
            <v>*</v>
          </cell>
          <cell r="P69" t="str">
            <v>*</v>
          </cell>
          <cell r="Q69" t="str">
            <v>*</v>
          </cell>
          <cell r="R69" t="str">
            <v>*</v>
          </cell>
          <cell r="S69" t="str">
            <v>*</v>
          </cell>
          <cell r="T69">
            <v>0</v>
          </cell>
          <cell r="U69">
            <v>-248</v>
          </cell>
          <cell r="V69">
            <v>-358</v>
          </cell>
          <cell r="W69">
            <v>-615</v>
          </cell>
          <cell r="X69" t="str">
            <v>*</v>
          </cell>
          <cell r="Y69" t="str">
            <v>*</v>
          </cell>
          <cell r="Z69" t="str">
            <v>*</v>
          </cell>
          <cell r="AA69" t="str">
            <v>*</v>
          </cell>
          <cell r="AB69" t="str">
            <v>*</v>
          </cell>
          <cell r="AC69" t="str">
            <v>*</v>
          </cell>
          <cell r="AD69" t="str">
            <v>PI</v>
          </cell>
          <cell r="AE69" t="str">
            <v>N</v>
          </cell>
          <cell r="AF69" t="str">
            <v>N</v>
          </cell>
        </row>
        <row r="70">
          <cell r="A70">
            <v>35606</v>
          </cell>
          <cell r="B70">
            <v>5</v>
          </cell>
          <cell r="C70" t="str">
            <v>STARLIGHTS CONQUEST OF HEMINGE</v>
          </cell>
          <cell r="D70">
            <v>78</v>
          </cell>
          <cell r="E70">
            <v>89</v>
          </cell>
          <cell r="F70">
            <v>-451</v>
          </cell>
          <cell r="G70">
            <v>-23.3</v>
          </cell>
          <cell r="H70">
            <v>-10.4</v>
          </cell>
          <cell r="I70">
            <v>-0.03</v>
          </cell>
          <cell r="J70">
            <v>0.11</v>
          </cell>
          <cell r="K70">
            <v>-33.700000000000003</v>
          </cell>
          <cell r="L70">
            <v>-237.3</v>
          </cell>
          <cell r="M70" t="str">
            <v>*</v>
          </cell>
          <cell r="N70" t="str">
            <v>*</v>
          </cell>
          <cell r="O70" t="str">
            <v>*</v>
          </cell>
          <cell r="P70" t="str">
            <v>*</v>
          </cell>
          <cell r="Q70" t="str">
            <v>*</v>
          </cell>
          <cell r="R70" t="str">
            <v>*</v>
          </cell>
          <cell r="S70" t="str">
            <v>*</v>
          </cell>
          <cell r="T70">
            <v>-0.1</v>
          </cell>
          <cell r="U70">
            <v>-12</v>
          </cell>
          <cell r="V70">
            <v>19</v>
          </cell>
          <cell r="W70">
            <v>-237.3</v>
          </cell>
          <cell r="X70" t="str">
            <v>*</v>
          </cell>
          <cell r="Y70" t="str">
            <v>*</v>
          </cell>
          <cell r="Z70" t="str">
            <v>*</v>
          </cell>
          <cell r="AA70" t="str">
            <v>*</v>
          </cell>
          <cell r="AB70" t="str">
            <v>*</v>
          </cell>
          <cell r="AC70" t="str">
            <v>*</v>
          </cell>
          <cell r="AD70" t="str">
            <v>PI</v>
          </cell>
          <cell r="AE70" t="str">
            <v>N</v>
          </cell>
          <cell r="AF70" t="str">
            <v>N</v>
          </cell>
        </row>
        <row r="71">
          <cell r="A71">
            <v>35718</v>
          </cell>
          <cell r="B71">
            <v>5</v>
          </cell>
          <cell r="C71" t="str">
            <v>SUNDRIDGE SYLVIAS BOY</v>
          </cell>
          <cell r="D71">
            <v>158</v>
          </cell>
          <cell r="E71">
            <v>95</v>
          </cell>
          <cell r="F71">
            <v>-639</v>
          </cell>
          <cell r="G71">
            <v>-42.4</v>
          </cell>
          <cell r="H71">
            <v>-24.7</v>
          </cell>
          <cell r="I71">
            <v>-0.23</v>
          </cell>
          <cell r="J71">
            <v>-0.04</v>
          </cell>
          <cell r="K71">
            <v>-67.099999999999994</v>
          </cell>
          <cell r="L71">
            <v>-620</v>
          </cell>
          <cell r="M71" t="str">
            <v>*</v>
          </cell>
          <cell r="N71" t="str">
            <v>*</v>
          </cell>
          <cell r="O71" t="str">
            <v>*</v>
          </cell>
          <cell r="P71">
            <v>1</v>
          </cell>
          <cell r="Q71" t="str">
            <v>*</v>
          </cell>
          <cell r="R71" t="str">
            <v>*</v>
          </cell>
          <cell r="S71" t="str">
            <v>*</v>
          </cell>
          <cell r="T71">
            <v>0</v>
          </cell>
          <cell r="U71">
            <v>-198</v>
          </cell>
          <cell r="V71">
            <v>-362</v>
          </cell>
          <cell r="W71">
            <v>-620</v>
          </cell>
          <cell r="X71" t="str">
            <v>*</v>
          </cell>
          <cell r="Y71" t="str">
            <v>*</v>
          </cell>
          <cell r="Z71" t="str">
            <v>*</v>
          </cell>
          <cell r="AA71" t="str">
            <v>*</v>
          </cell>
          <cell r="AB71" t="str">
            <v>*</v>
          </cell>
          <cell r="AC71" t="str">
            <v>*</v>
          </cell>
          <cell r="AD71" t="str">
            <v>PI</v>
          </cell>
          <cell r="AE71" t="str">
            <v>Y</v>
          </cell>
          <cell r="AF71" t="str">
            <v>N</v>
          </cell>
        </row>
        <row r="72">
          <cell r="A72">
            <v>35798</v>
          </cell>
          <cell r="B72">
            <v>5</v>
          </cell>
          <cell r="C72" t="str">
            <v>IFORD LORD RICHMOND 9</v>
          </cell>
          <cell r="D72">
            <v>26</v>
          </cell>
          <cell r="E72">
            <v>77</v>
          </cell>
          <cell r="F72">
            <v>-734</v>
          </cell>
          <cell r="G72">
            <v>-36.799999999999997</v>
          </cell>
          <cell r="H72">
            <v>-23.2</v>
          </cell>
          <cell r="I72">
            <v>-0.02</v>
          </cell>
          <cell r="J72">
            <v>0.06</v>
          </cell>
          <cell r="K72">
            <v>-60</v>
          </cell>
          <cell r="L72">
            <v>-501.59999999999997</v>
          </cell>
          <cell r="M72" t="str">
            <v>*</v>
          </cell>
          <cell r="N72" t="str">
            <v>*</v>
          </cell>
          <cell r="O72" t="str">
            <v>*</v>
          </cell>
          <cell r="P72" t="str">
            <v>*</v>
          </cell>
          <cell r="Q72" t="str">
            <v>*</v>
          </cell>
          <cell r="R72" t="str">
            <v>*</v>
          </cell>
          <cell r="S72" t="str">
            <v>*</v>
          </cell>
          <cell r="T72">
            <v>0</v>
          </cell>
          <cell r="U72">
            <v>-167</v>
          </cell>
          <cell r="V72">
            <v>-245</v>
          </cell>
          <cell r="W72">
            <v>-501.59999999999997</v>
          </cell>
          <cell r="X72" t="str">
            <v>*</v>
          </cell>
          <cell r="Y72" t="str">
            <v>*</v>
          </cell>
          <cell r="Z72" t="str">
            <v>*</v>
          </cell>
          <cell r="AA72" t="str">
            <v>*</v>
          </cell>
          <cell r="AB72" t="str">
            <v>*</v>
          </cell>
          <cell r="AC72" t="str">
            <v>*</v>
          </cell>
          <cell r="AD72" t="str">
            <v>PI</v>
          </cell>
          <cell r="AE72" t="str">
            <v>N</v>
          </cell>
          <cell r="AF72" t="str">
            <v>N</v>
          </cell>
        </row>
        <row r="73">
          <cell r="A73">
            <v>35820</v>
          </cell>
          <cell r="B73">
            <v>5</v>
          </cell>
          <cell r="C73" t="str">
            <v>TIRESFORD BARDIAS PROSPEROUS</v>
          </cell>
          <cell r="D73">
            <v>17</v>
          </cell>
          <cell r="E73">
            <v>69</v>
          </cell>
          <cell r="F73">
            <v>-586</v>
          </cell>
          <cell r="G73">
            <v>-29.6</v>
          </cell>
          <cell r="H73">
            <v>-17.5</v>
          </cell>
          <cell r="I73">
            <v>-0.02</v>
          </cell>
          <cell r="J73">
            <v>7.0000000000000007E-2</v>
          </cell>
          <cell r="K73">
            <v>-47.1</v>
          </cell>
          <cell r="L73">
            <v>-382</v>
          </cell>
          <cell r="M73" t="str">
            <v>*</v>
          </cell>
          <cell r="N73" t="str">
            <v>*</v>
          </cell>
          <cell r="O73" t="str">
            <v>*</v>
          </cell>
          <cell r="P73" t="str">
            <v>*</v>
          </cell>
          <cell r="Q73" t="str">
            <v>*</v>
          </cell>
          <cell r="R73" t="str">
            <v>*</v>
          </cell>
          <cell r="S73" t="str">
            <v>*</v>
          </cell>
          <cell r="T73" t="str">
            <v>*</v>
          </cell>
          <cell r="U73">
            <v>-129</v>
          </cell>
          <cell r="V73">
            <v>-210</v>
          </cell>
          <cell r="W73">
            <v>-382</v>
          </cell>
          <cell r="X73" t="str">
            <v>*</v>
          </cell>
          <cell r="Y73" t="str">
            <v>*</v>
          </cell>
          <cell r="Z73" t="str">
            <v>*</v>
          </cell>
          <cell r="AA73" t="str">
            <v>*</v>
          </cell>
          <cell r="AB73" t="str">
            <v>*</v>
          </cell>
          <cell r="AC73" t="str">
            <v>*</v>
          </cell>
          <cell r="AD73" t="str">
            <v>PI</v>
          </cell>
          <cell r="AE73" t="str">
            <v>N</v>
          </cell>
          <cell r="AF73" t="str">
            <v>N</v>
          </cell>
        </row>
        <row r="74">
          <cell r="A74">
            <v>36072</v>
          </cell>
          <cell r="B74">
            <v>5</v>
          </cell>
          <cell r="C74" t="str">
            <v>NUTHURST DAIRYMAN 18</v>
          </cell>
          <cell r="D74">
            <v>104</v>
          </cell>
          <cell r="E74">
            <v>91</v>
          </cell>
          <cell r="F74">
            <v>-860</v>
          </cell>
          <cell r="G74">
            <v>-40.5</v>
          </cell>
          <cell r="H74">
            <v>-30.2</v>
          </cell>
          <cell r="I74">
            <v>0.03</v>
          </cell>
          <cell r="J74">
            <v>0.01</v>
          </cell>
          <cell r="K74">
            <v>-70.7</v>
          </cell>
          <cell r="L74">
            <v>-624.5</v>
          </cell>
          <cell r="M74" t="str">
            <v>*</v>
          </cell>
          <cell r="N74" t="str">
            <v>*</v>
          </cell>
          <cell r="O74" t="str">
            <v>*</v>
          </cell>
          <cell r="P74" t="str">
            <v>*</v>
          </cell>
          <cell r="Q74" t="str">
            <v>*</v>
          </cell>
          <cell r="R74" t="str">
            <v>*</v>
          </cell>
          <cell r="S74" t="str">
            <v>*</v>
          </cell>
          <cell r="T74">
            <v>-0.2</v>
          </cell>
          <cell r="U74">
            <v>-259</v>
          </cell>
          <cell r="V74">
            <v>-368</v>
          </cell>
          <cell r="W74">
            <v>-624.5</v>
          </cell>
          <cell r="X74" t="str">
            <v>*</v>
          </cell>
          <cell r="Y74" t="str">
            <v>*</v>
          </cell>
          <cell r="Z74" t="str">
            <v>*</v>
          </cell>
          <cell r="AA74" t="str">
            <v>*</v>
          </cell>
          <cell r="AB74" t="str">
            <v>*</v>
          </cell>
          <cell r="AC74" t="str">
            <v>*</v>
          </cell>
          <cell r="AD74" t="str">
            <v>PI</v>
          </cell>
          <cell r="AE74" t="str">
            <v>N</v>
          </cell>
          <cell r="AF74" t="str">
            <v>N</v>
          </cell>
        </row>
        <row r="75">
          <cell r="A75">
            <v>36078</v>
          </cell>
          <cell r="B75">
            <v>5</v>
          </cell>
          <cell r="C75" t="str">
            <v>CHELMSCOTE MOLLYS REMUS</v>
          </cell>
          <cell r="D75">
            <v>461</v>
          </cell>
          <cell r="E75">
            <v>98</v>
          </cell>
          <cell r="F75">
            <v>-715</v>
          </cell>
          <cell r="G75">
            <v>-29.1</v>
          </cell>
          <cell r="H75">
            <v>-19.7</v>
          </cell>
          <cell r="I75">
            <v>0.11</v>
          </cell>
          <cell r="J75">
            <v>0.12</v>
          </cell>
          <cell r="K75">
            <v>-48.8</v>
          </cell>
          <cell r="L75">
            <v>-369.90000000000003</v>
          </cell>
          <cell r="M75" t="str">
            <v>*</v>
          </cell>
          <cell r="N75" t="str">
            <v>*</v>
          </cell>
          <cell r="O75" t="str">
            <v>*</v>
          </cell>
          <cell r="P75">
            <v>11</v>
          </cell>
          <cell r="Q75">
            <v>12</v>
          </cell>
          <cell r="R75">
            <v>-6.54</v>
          </cell>
          <cell r="S75">
            <v>3.73</v>
          </cell>
          <cell r="T75">
            <v>-0.2</v>
          </cell>
          <cell r="U75">
            <v>-177</v>
          </cell>
          <cell r="V75">
            <v>-165</v>
          </cell>
          <cell r="W75">
            <v>-369.90000000000003</v>
          </cell>
          <cell r="X75" t="str">
            <v>*</v>
          </cell>
          <cell r="Y75" t="str">
            <v>*</v>
          </cell>
          <cell r="Z75" t="str">
            <v>*</v>
          </cell>
          <cell r="AA75" t="str">
            <v>*</v>
          </cell>
          <cell r="AB75" t="str">
            <v>*</v>
          </cell>
          <cell r="AC75" t="str">
            <v>*</v>
          </cell>
          <cell r="AD75" t="str">
            <v>PI</v>
          </cell>
          <cell r="AE75" t="str">
            <v>Y</v>
          </cell>
          <cell r="AF75" t="str">
            <v>Y</v>
          </cell>
        </row>
        <row r="76">
          <cell r="A76">
            <v>36144</v>
          </cell>
          <cell r="B76">
            <v>5</v>
          </cell>
          <cell r="C76" t="str">
            <v>GALLEY HILL RUBYS TRIUMPH</v>
          </cell>
          <cell r="D76">
            <v>10</v>
          </cell>
          <cell r="E76">
            <v>54</v>
          </cell>
          <cell r="F76">
            <v>-501</v>
          </cell>
          <cell r="G76">
            <v>-27.7</v>
          </cell>
          <cell r="H76">
            <v>-16.600000000000001</v>
          </cell>
          <cell r="I76">
            <v>-0.06</v>
          </cell>
          <cell r="J76">
            <v>0.02</v>
          </cell>
          <cell r="K76">
            <v>-44.3</v>
          </cell>
          <cell r="L76">
            <v>-380.9</v>
          </cell>
          <cell r="M76" t="str">
            <v>*</v>
          </cell>
          <cell r="N76" t="str">
            <v>*</v>
          </cell>
          <cell r="O76" t="str">
            <v>*</v>
          </cell>
          <cell r="P76" t="str">
            <v>*</v>
          </cell>
          <cell r="Q76" t="str">
            <v>*</v>
          </cell>
          <cell r="R76" t="str">
            <v>*</v>
          </cell>
          <cell r="S76" t="str">
            <v>*</v>
          </cell>
          <cell r="T76" t="str">
            <v>*</v>
          </cell>
          <cell r="U76">
            <v>-73</v>
          </cell>
          <cell r="V76">
            <v>-114</v>
          </cell>
          <cell r="W76">
            <v>-380.9</v>
          </cell>
          <cell r="X76" t="str">
            <v>*</v>
          </cell>
          <cell r="Y76" t="str">
            <v>*</v>
          </cell>
          <cell r="Z76" t="str">
            <v>*</v>
          </cell>
          <cell r="AA76" t="str">
            <v>*</v>
          </cell>
          <cell r="AB76" t="str">
            <v>*</v>
          </cell>
          <cell r="AC76" t="str">
            <v>*</v>
          </cell>
          <cell r="AD76" t="str">
            <v>PI</v>
          </cell>
          <cell r="AE76" t="str">
            <v>N</v>
          </cell>
          <cell r="AF76" t="str">
            <v>N</v>
          </cell>
        </row>
        <row r="77">
          <cell r="A77">
            <v>36186</v>
          </cell>
          <cell r="B77">
            <v>5</v>
          </cell>
          <cell r="C77" t="str">
            <v>PEASEMORE TRIUMPH</v>
          </cell>
          <cell r="D77">
            <v>32</v>
          </cell>
          <cell r="E77">
            <v>78</v>
          </cell>
          <cell r="F77">
            <v>-676</v>
          </cell>
          <cell r="G77">
            <v>-29.7</v>
          </cell>
          <cell r="H77">
            <v>-19.899999999999999</v>
          </cell>
          <cell r="I77">
            <v>0.06</v>
          </cell>
          <cell r="J77">
            <v>0.08</v>
          </cell>
          <cell r="K77">
            <v>-49.599999999999994</v>
          </cell>
          <cell r="L77">
            <v>-394.9</v>
          </cell>
          <cell r="M77" t="str">
            <v>*</v>
          </cell>
          <cell r="N77" t="str">
            <v>*</v>
          </cell>
          <cell r="O77" t="str">
            <v>*</v>
          </cell>
          <cell r="P77" t="str">
            <v>*</v>
          </cell>
          <cell r="Q77" t="str">
            <v>*</v>
          </cell>
          <cell r="R77" t="str">
            <v>*</v>
          </cell>
          <cell r="S77" t="str">
            <v>*</v>
          </cell>
          <cell r="T77">
            <v>0.1</v>
          </cell>
          <cell r="U77">
            <v>-80</v>
          </cell>
          <cell r="V77">
            <v>-138</v>
          </cell>
          <cell r="W77">
            <v>-394.9</v>
          </cell>
          <cell r="X77" t="str">
            <v>*</v>
          </cell>
          <cell r="Y77" t="str">
            <v>*</v>
          </cell>
          <cell r="Z77" t="str">
            <v>*</v>
          </cell>
          <cell r="AA77" t="str">
            <v>*</v>
          </cell>
          <cell r="AB77" t="str">
            <v>*</v>
          </cell>
          <cell r="AC77" t="str">
            <v>*</v>
          </cell>
          <cell r="AD77" t="str">
            <v>PI</v>
          </cell>
          <cell r="AE77" t="str">
            <v>N</v>
          </cell>
          <cell r="AF77" t="str">
            <v>N</v>
          </cell>
        </row>
        <row r="78">
          <cell r="A78">
            <v>36200</v>
          </cell>
          <cell r="B78">
            <v>5</v>
          </cell>
          <cell r="C78" t="str">
            <v>PYRFORD JOYS RUBEN</v>
          </cell>
          <cell r="D78">
            <v>55</v>
          </cell>
          <cell r="E78">
            <v>84</v>
          </cell>
          <cell r="F78">
            <v>-809</v>
          </cell>
          <cell r="G78">
            <v>-33.4</v>
          </cell>
          <cell r="H78">
            <v>-25.8</v>
          </cell>
          <cell r="I78">
            <v>0.12</v>
          </cell>
          <cell r="J78">
            <v>0.06</v>
          </cell>
          <cell r="K78">
            <v>-59.2</v>
          </cell>
          <cell r="L78">
            <v>-492.99999999999994</v>
          </cell>
          <cell r="M78" t="str">
            <v>*</v>
          </cell>
          <cell r="N78" t="str">
            <v>*</v>
          </cell>
          <cell r="O78" t="str">
            <v>*</v>
          </cell>
          <cell r="P78" t="str">
            <v>*</v>
          </cell>
          <cell r="Q78" t="str">
            <v>*</v>
          </cell>
          <cell r="R78" t="str">
            <v>*</v>
          </cell>
          <cell r="S78" t="str">
            <v>*</v>
          </cell>
          <cell r="T78">
            <v>-0.2</v>
          </cell>
          <cell r="U78">
            <v>-182</v>
          </cell>
          <cell r="V78">
            <v>-244</v>
          </cell>
          <cell r="W78">
            <v>-492.99999999999994</v>
          </cell>
          <cell r="X78" t="str">
            <v>*</v>
          </cell>
          <cell r="Y78" t="str">
            <v>*</v>
          </cell>
          <cell r="Z78" t="str">
            <v>*</v>
          </cell>
          <cell r="AA78" t="str">
            <v>*</v>
          </cell>
          <cell r="AB78" t="str">
            <v>*</v>
          </cell>
          <cell r="AC78" t="str">
            <v>*</v>
          </cell>
          <cell r="AD78" t="str">
            <v>PI</v>
          </cell>
          <cell r="AE78" t="str">
            <v>N</v>
          </cell>
          <cell r="AF78" t="str">
            <v>N</v>
          </cell>
        </row>
        <row r="79">
          <cell r="A79">
            <v>36264</v>
          </cell>
          <cell r="B79">
            <v>5</v>
          </cell>
          <cell r="C79" t="str">
            <v>ROBINSFIELD MONTROSE 2</v>
          </cell>
          <cell r="D79">
            <v>80</v>
          </cell>
          <cell r="E79">
            <v>93</v>
          </cell>
          <cell r="F79">
            <v>-980</v>
          </cell>
          <cell r="G79">
            <v>-40.799999999999997</v>
          </cell>
          <cell r="H79">
            <v>-31.7</v>
          </cell>
          <cell r="I79">
            <v>0.15</v>
          </cell>
          <cell r="J79">
            <v>7.0000000000000007E-2</v>
          </cell>
          <cell r="K79">
            <v>-72.5</v>
          </cell>
          <cell r="L79">
            <v>-609.20000000000005</v>
          </cell>
          <cell r="M79" t="str">
            <v>*</v>
          </cell>
          <cell r="N79" t="str">
            <v>*</v>
          </cell>
          <cell r="O79" t="str">
            <v>*</v>
          </cell>
          <cell r="P79">
            <v>6</v>
          </cell>
          <cell r="Q79">
            <v>9.5</v>
          </cell>
          <cell r="R79">
            <v>-5.59</v>
          </cell>
          <cell r="S79">
            <v>2.59</v>
          </cell>
          <cell r="T79">
            <v>-0.3</v>
          </cell>
          <cell r="U79">
            <v>-379</v>
          </cell>
          <cell r="V79">
            <v>-451</v>
          </cell>
          <cell r="W79">
            <v>-609.20000000000005</v>
          </cell>
          <cell r="X79" t="str">
            <v>*</v>
          </cell>
          <cell r="Y79" t="str">
            <v>*</v>
          </cell>
          <cell r="Z79" t="str">
            <v>*</v>
          </cell>
          <cell r="AA79" t="str">
            <v>*</v>
          </cell>
          <cell r="AB79" t="str">
            <v>*</v>
          </cell>
          <cell r="AC79" t="str">
            <v>*</v>
          </cell>
          <cell r="AD79" t="str">
            <v>PI</v>
          </cell>
          <cell r="AE79" t="str">
            <v>Y</v>
          </cell>
          <cell r="AF79" t="str">
            <v>Y</v>
          </cell>
        </row>
        <row r="80">
          <cell r="A80">
            <v>36339</v>
          </cell>
          <cell r="B80">
            <v>5</v>
          </cell>
          <cell r="C80" t="str">
            <v>HAMPTON BELLAS SOUVENIR</v>
          </cell>
          <cell r="D80">
            <v>92</v>
          </cell>
          <cell r="E80">
            <v>92</v>
          </cell>
          <cell r="F80">
            <v>-620</v>
          </cell>
          <cell r="G80">
            <v>-28.3</v>
          </cell>
          <cell r="H80">
            <v>-20.100000000000001</v>
          </cell>
          <cell r="I80">
            <v>0.04</v>
          </cell>
          <cell r="J80">
            <v>0.04</v>
          </cell>
          <cell r="K80">
            <v>-48.400000000000006</v>
          </cell>
          <cell r="L80">
            <v>-408.70000000000005</v>
          </cell>
          <cell r="M80" t="str">
            <v>*</v>
          </cell>
          <cell r="N80" t="str">
            <v>*</v>
          </cell>
          <cell r="O80" t="str">
            <v>*</v>
          </cell>
          <cell r="P80" t="str">
            <v>*</v>
          </cell>
          <cell r="Q80" t="str">
            <v>*</v>
          </cell>
          <cell r="R80" t="str">
            <v>*</v>
          </cell>
          <cell r="S80" t="str">
            <v>*</v>
          </cell>
          <cell r="T80">
            <v>-0.2</v>
          </cell>
          <cell r="U80">
            <v>-142</v>
          </cell>
          <cell r="V80">
            <v>-152</v>
          </cell>
          <cell r="W80">
            <v>-408.70000000000005</v>
          </cell>
          <cell r="X80" t="str">
            <v>*</v>
          </cell>
          <cell r="Y80" t="str">
            <v>*</v>
          </cell>
          <cell r="Z80" t="str">
            <v>*</v>
          </cell>
          <cell r="AA80" t="str">
            <v>*</v>
          </cell>
          <cell r="AB80" t="str">
            <v>*</v>
          </cell>
          <cell r="AC80" t="str">
            <v>*</v>
          </cell>
          <cell r="AD80" t="str">
            <v>PI</v>
          </cell>
          <cell r="AE80" t="str">
            <v>N</v>
          </cell>
          <cell r="AF80" t="str">
            <v>N</v>
          </cell>
        </row>
        <row r="81">
          <cell r="A81">
            <v>36476</v>
          </cell>
          <cell r="B81">
            <v>5</v>
          </cell>
          <cell r="C81" t="str">
            <v>TREGONNING FLORAS ROBERT 2</v>
          </cell>
          <cell r="D81">
            <v>22</v>
          </cell>
          <cell r="E81">
            <v>59</v>
          </cell>
          <cell r="F81">
            <v>-669</v>
          </cell>
          <cell r="G81">
            <v>-28.3</v>
          </cell>
          <cell r="H81">
            <v>-19.600000000000001</v>
          </cell>
          <cell r="I81">
            <v>0.08</v>
          </cell>
          <cell r="J81">
            <v>0.08</v>
          </cell>
          <cell r="K81">
            <v>-47.900000000000006</v>
          </cell>
          <cell r="L81">
            <v>-379.1</v>
          </cell>
          <cell r="M81" t="str">
            <v>*</v>
          </cell>
          <cell r="N81" t="str">
            <v>*</v>
          </cell>
          <cell r="O81" t="str">
            <v>*</v>
          </cell>
          <cell r="P81" t="str">
            <v>*</v>
          </cell>
          <cell r="Q81" t="str">
            <v>*</v>
          </cell>
          <cell r="R81" t="str">
            <v>*</v>
          </cell>
          <cell r="S81" t="str">
            <v>*</v>
          </cell>
          <cell r="T81" t="str">
            <v>*</v>
          </cell>
          <cell r="U81">
            <v>-138</v>
          </cell>
          <cell r="V81">
            <v>-208</v>
          </cell>
          <cell r="W81">
            <v>-379.1</v>
          </cell>
          <cell r="X81" t="str">
            <v>*</v>
          </cell>
          <cell r="Y81" t="str">
            <v>*</v>
          </cell>
          <cell r="Z81" t="str">
            <v>*</v>
          </cell>
          <cell r="AA81" t="str">
            <v>*</v>
          </cell>
          <cell r="AB81" t="str">
            <v>*</v>
          </cell>
          <cell r="AC81" t="str">
            <v>*</v>
          </cell>
          <cell r="AD81" t="str">
            <v>PI</v>
          </cell>
          <cell r="AE81" t="str">
            <v>N</v>
          </cell>
          <cell r="AF81" t="str">
            <v>N</v>
          </cell>
        </row>
        <row r="82">
          <cell r="A82">
            <v>36601</v>
          </cell>
          <cell r="B82">
            <v>5</v>
          </cell>
          <cell r="C82" t="str">
            <v>GOLDEN BOY OF GREYSTONES</v>
          </cell>
          <cell r="D82">
            <v>7</v>
          </cell>
          <cell r="E82">
            <v>52</v>
          </cell>
          <cell r="F82">
            <v>-614</v>
          </cell>
          <cell r="G82">
            <v>-25.1</v>
          </cell>
          <cell r="H82">
            <v>-16.8</v>
          </cell>
          <cell r="I82">
            <v>0.1</v>
          </cell>
          <cell r="J82">
            <v>0.1</v>
          </cell>
          <cell r="K82">
            <v>-41.900000000000006</v>
          </cell>
          <cell r="L82">
            <v>-316.29999999999995</v>
          </cell>
          <cell r="M82" t="str">
            <v>*</v>
          </cell>
          <cell r="N82" t="str">
            <v>*</v>
          </cell>
          <cell r="O82" t="str">
            <v>*</v>
          </cell>
          <cell r="P82" t="str">
            <v>*</v>
          </cell>
          <cell r="Q82" t="str">
            <v>*</v>
          </cell>
          <cell r="R82" t="str">
            <v>*</v>
          </cell>
          <cell r="S82" t="str">
            <v>*</v>
          </cell>
          <cell r="T82" t="str">
            <v>*</v>
          </cell>
          <cell r="U82">
            <v>-39</v>
          </cell>
          <cell r="V82">
            <v>-60</v>
          </cell>
          <cell r="W82">
            <v>-316.29999999999995</v>
          </cell>
          <cell r="X82" t="str">
            <v>*</v>
          </cell>
          <cell r="Y82" t="str">
            <v>*</v>
          </cell>
          <cell r="Z82" t="str">
            <v>*</v>
          </cell>
          <cell r="AA82" t="str">
            <v>*</v>
          </cell>
          <cell r="AB82" t="str">
            <v>*</v>
          </cell>
          <cell r="AC82" t="str">
            <v>*</v>
          </cell>
          <cell r="AD82" t="str">
            <v>PI</v>
          </cell>
          <cell r="AE82" t="str">
            <v>N</v>
          </cell>
          <cell r="AF82" t="str">
            <v>N</v>
          </cell>
        </row>
        <row r="83">
          <cell r="A83">
            <v>36710</v>
          </cell>
          <cell r="B83">
            <v>5</v>
          </cell>
          <cell r="C83" t="str">
            <v>ROBINSFIELD MONTROSE 3</v>
          </cell>
          <cell r="D83">
            <v>47</v>
          </cell>
          <cell r="E83">
            <v>81</v>
          </cell>
          <cell r="F83">
            <v>-582</v>
          </cell>
          <cell r="G83">
            <v>-27.4</v>
          </cell>
          <cell r="H83">
            <v>-18.3</v>
          </cell>
          <cell r="I83">
            <v>0.02</v>
          </cell>
          <cell r="J83">
            <v>0.05</v>
          </cell>
          <cell r="K83">
            <v>-45.7</v>
          </cell>
          <cell r="L83">
            <v>-379.79999999999995</v>
          </cell>
          <cell r="M83" t="str">
            <v>*</v>
          </cell>
          <cell r="N83" t="str">
            <v>*</v>
          </cell>
          <cell r="O83" t="str">
            <v>*</v>
          </cell>
          <cell r="P83" t="str">
            <v>*</v>
          </cell>
          <cell r="Q83" t="str">
            <v>*</v>
          </cell>
          <cell r="R83" t="str">
            <v>*</v>
          </cell>
          <cell r="S83" t="str">
            <v>*</v>
          </cell>
          <cell r="T83" t="str">
            <v>*</v>
          </cell>
          <cell r="U83">
            <v>-135</v>
          </cell>
          <cell r="V83">
            <v>-209</v>
          </cell>
          <cell r="W83">
            <v>-379.79999999999995</v>
          </cell>
          <cell r="X83" t="str">
            <v>*</v>
          </cell>
          <cell r="Y83" t="str">
            <v>*</v>
          </cell>
          <cell r="Z83" t="str">
            <v>*</v>
          </cell>
          <cell r="AA83" t="str">
            <v>*</v>
          </cell>
          <cell r="AB83" t="str">
            <v>*</v>
          </cell>
          <cell r="AC83" t="str">
            <v>*</v>
          </cell>
          <cell r="AD83" t="str">
            <v>PI</v>
          </cell>
          <cell r="AE83" t="str">
            <v>N</v>
          </cell>
          <cell r="AF83" t="str">
            <v>N</v>
          </cell>
        </row>
        <row r="84">
          <cell r="A84">
            <v>36810</v>
          </cell>
          <cell r="B84">
            <v>5</v>
          </cell>
          <cell r="C84" t="str">
            <v>TREGONNING TELSTAR</v>
          </cell>
          <cell r="D84">
            <v>1267</v>
          </cell>
          <cell r="E84">
            <v>99</v>
          </cell>
          <cell r="F84">
            <v>-421</v>
          </cell>
          <cell r="G84">
            <v>-18</v>
          </cell>
          <cell r="H84">
            <v>-10.8</v>
          </cell>
          <cell r="I84">
            <v>0.05</v>
          </cell>
          <cell r="J84">
            <v>0.08</v>
          </cell>
          <cell r="K84">
            <v>-28.8</v>
          </cell>
          <cell r="L84">
            <v>-209.6</v>
          </cell>
          <cell r="M84" t="str">
            <v>*</v>
          </cell>
          <cell r="N84" t="str">
            <v>*</v>
          </cell>
          <cell r="O84" t="str">
            <v>*</v>
          </cell>
          <cell r="P84">
            <v>7</v>
          </cell>
          <cell r="Q84">
            <v>9.3000000000000007</v>
          </cell>
          <cell r="R84">
            <v>-4.6900000000000004</v>
          </cell>
          <cell r="S84">
            <v>3.23</v>
          </cell>
          <cell r="T84">
            <v>-0.2</v>
          </cell>
          <cell r="U84">
            <v>-4</v>
          </cell>
          <cell r="V84">
            <v>-56</v>
          </cell>
          <cell r="W84">
            <v>-209.6</v>
          </cell>
          <cell r="X84" t="str">
            <v>*</v>
          </cell>
          <cell r="Y84" t="str">
            <v>*</v>
          </cell>
          <cell r="Z84" t="str">
            <v>*</v>
          </cell>
          <cell r="AA84" t="str">
            <v>*</v>
          </cell>
          <cell r="AB84" t="str">
            <v>*</v>
          </cell>
          <cell r="AC84" t="str">
            <v>*</v>
          </cell>
          <cell r="AD84" t="str">
            <v>PI</v>
          </cell>
          <cell r="AE84" t="str">
            <v>Y</v>
          </cell>
          <cell r="AF84" t="str">
            <v>Y</v>
          </cell>
        </row>
        <row r="85">
          <cell r="A85">
            <v>36838</v>
          </cell>
          <cell r="B85">
            <v>5</v>
          </cell>
          <cell r="C85" t="str">
            <v>ANDRELLA ANTONIOS BULLFINCH</v>
          </cell>
          <cell r="D85">
            <v>59</v>
          </cell>
          <cell r="E85">
            <v>88</v>
          </cell>
          <cell r="F85">
            <v>-795</v>
          </cell>
          <cell r="G85">
            <v>-34.200000000000003</v>
          </cell>
          <cell r="H85">
            <v>-21.2</v>
          </cell>
          <cell r="I85">
            <v>0.09</v>
          </cell>
          <cell r="J85">
            <v>0.14000000000000001</v>
          </cell>
          <cell r="K85">
            <v>-55.400000000000006</v>
          </cell>
          <cell r="L85">
            <v>-413.8</v>
          </cell>
          <cell r="M85" t="str">
            <v>*</v>
          </cell>
          <cell r="N85" t="str">
            <v>*</v>
          </cell>
          <cell r="O85" t="str">
            <v>*</v>
          </cell>
          <cell r="P85" t="str">
            <v>*</v>
          </cell>
          <cell r="Q85" t="str">
            <v>*</v>
          </cell>
          <cell r="R85" t="str">
            <v>*</v>
          </cell>
          <cell r="S85" t="str">
            <v>*</v>
          </cell>
          <cell r="T85">
            <v>0.1</v>
          </cell>
          <cell r="U85">
            <v>-107</v>
          </cell>
          <cell r="V85">
            <v>-157</v>
          </cell>
          <cell r="W85">
            <v>-413.8</v>
          </cell>
          <cell r="X85" t="str">
            <v>*</v>
          </cell>
          <cell r="Y85" t="str">
            <v>*</v>
          </cell>
          <cell r="Z85" t="str">
            <v>*</v>
          </cell>
          <cell r="AA85" t="str">
            <v>*</v>
          </cell>
          <cell r="AB85" t="str">
            <v>*</v>
          </cell>
          <cell r="AC85" t="str">
            <v>*</v>
          </cell>
          <cell r="AD85" t="str">
            <v>PI</v>
          </cell>
          <cell r="AE85" t="str">
            <v>N</v>
          </cell>
          <cell r="AF85" t="str">
            <v>N</v>
          </cell>
        </row>
        <row r="86">
          <cell r="A86">
            <v>36847</v>
          </cell>
          <cell r="B86">
            <v>5</v>
          </cell>
          <cell r="C86" t="str">
            <v>POLKINGHORNE BELINDAS FUSILIER 3</v>
          </cell>
          <cell r="D86">
            <v>191</v>
          </cell>
          <cell r="E86">
            <v>94</v>
          </cell>
          <cell r="F86">
            <v>-691</v>
          </cell>
          <cell r="G86">
            <v>-37.799999999999997</v>
          </cell>
          <cell r="H86">
            <v>-23.8</v>
          </cell>
          <cell r="I86">
            <v>-0.09</v>
          </cell>
          <cell r="J86">
            <v>0.02</v>
          </cell>
          <cell r="K86">
            <v>-61.599999999999994</v>
          </cell>
          <cell r="L86">
            <v>-539.79999999999995</v>
          </cell>
          <cell r="M86" t="str">
            <v>*</v>
          </cell>
          <cell r="N86" t="str">
            <v>*</v>
          </cell>
          <cell r="O86" t="str">
            <v>*</v>
          </cell>
          <cell r="P86" t="str">
            <v>*</v>
          </cell>
          <cell r="Q86" t="str">
            <v>*</v>
          </cell>
          <cell r="R86" t="str">
            <v>*</v>
          </cell>
          <cell r="S86" t="str">
            <v>*</v>
          </cell>
          <cell r="T86">
            <v>-0.2</v>
          </cell>
          <cell r="U86">
            <v>-304</v>
          </cell>
          <cell r="V86">
            <v>-369</v>
          </cell>
          <cell r="W86">
            <v>-539.79999999999995</v>
          </cell>
          <cell r="X86" t="str">
            <v>*</v>
          </cell>
          <cell r="Y86" t="str">
            <v>*</v>
          </cell>
          <cell r="Z86" t="str">
            <v>*</v>
          </cell>
          <cell r="AA86" t="str">
            <v>*</v>
          </cell>
          <cell r="AB86" t="str">
            <v>*</v>
          </cell>
          <cell r="AC86" t="str">
            <v>*</v>
          </cell>
          <cell r="AD86" t="str">
            <v>PI</v>
          </cell>
          <cell r="AE86" t="str">
            <v>N</v>
          </cell>
          <cell r="AF86" t="str">
            <v>N</v>
          </cell>
        </row>
        <row r="87">
          <cell r="A87">
            <v>36865</v>
          </cell>
          <cell r="B87">
            <v>5</v>
          </cell>
          <cell r="C87" t="str">
            <v>ANTON VALLEY CAFFRELILLYS GOVERNOR</v>
          </cell>
          <cell r="D87">
            <v>604</v>
          </cell>
          <cell r="E87">
            <v>98</v>
          </cell>
          <cell r="F87">
            <v>-529</v>
          </cell>
          <cell r="G87">
            <v>-27.9</v>
          </cell>
          <cell r="H87">
            <v>-17.3</v>
          </cell>
          <cell r="I87">
            <v>-0.04</v>
          </cell>
          <cell r="J87">
            <v>0.03</v>
          </cell>
          <cell r="K87">
            <v>-45.2</v>
          </cell>
          <cell r="L87">
            <v>-385.5</v>
          </cell>
          <cell r="M87" t="str">
            <v>*</v>
          </cell>
          <cell r="N87" t="str">
            <v>*</v>
          </cell>
          <cell r="O87" t="str">
            <v>*</v>
          </cell>
          <cell r="P87">
            <v>15</v>
          </cell>
          <cell r="Q87">
            <v>10.6</v>
          </cell>
          <cell r="R87">
            <v>-3.93</v>
          </cell>
          <cell r="S87">
            <v>4.95</v>
          </cell>
          <cell r="T87">
            <v>0.5</v>
          </cell>
          <cell r="U87">
            <v>-73</v>
          </cell>
          <cell r="V87">
            <v>-210</v>
          </cell>
          <cell r="W87">
            <v>-385.5</v>
          </cell>
          <cell r="X87" t="str">
            <v>*</v>
          </cell>
          <cell r="Y87" t="str">
            <v>*</v>
          </cell>
          <cell r="Z87" t="str">
            <v>*</v>
          </cell>
          <cell r="AA87" t="str">
            <v>*</v>
          </cell>
          <cell r="AB87" t="str">
            <v>*</v>
          </cell>
          <cell r="AC87" t="str">
            <v>*</v>
          </cell>
          <cell r="AD87" t="str">
            <v>PI</v>
          </cell>
          <cell r="AE87" t="str">
            <v>Y</v>
          </cell>
          <cell r="AF87" t="str">
            <v>Y</v>
          </cell>
        </row>
        <row r="88">
          <cell r="A88">
            <v>36871</v>
          </cell>
          <cell r="B88">
            <v>5</v>
          </cell>
          <cell r="C88" t="str">
            <v>HECTOR OF QUEENS LETCH</v>
          </cell>
          <cell r="D88">
            <v>17</v>
          </cell>
          <cell r="E88">
            <v>54</v>
          </cell>
          <cell r="F88">
            <v>-597</v>
          </cell>
          <cell r="G88">
            <v>-30.8</v>
          </cell>
          <cell r="H88">
            <v>-18.8</v>
          </cell>
          <cell r="I88">
            <v>-0.04</v>
          </cell>
          <cell r="J88">
            <v>0.05</v>
          </cell>
          <cell r="K88">
            <v>-49.6</v>
          </cell>
          <cell r="L88">
            <v>-414.4</v>
          </cell>
          <cell r="M88" t="str">
            <v>*</v>
          </cell>
          <cell r="N88" t="str">
            <v>*</v>
          </cell>
          <cell r="O88" t="str">
            <v>*</v>
          </cell>
          <cell r="P88" t="str">
            <v>*</v>
          </cell>
          <cell r="Q88" t="str">
            <v>*</v>
          </cell>
          <cell r="R88" t="str">
            <v>*</v>
          </cell>
          <cell r="S88" t="str">
            <v>*</v>
          </cell>
          <cell r="T88" t="str">
            <v>*</v>
          </cell>
          <cell r="U88">
            <v>-169</v>
          </cell>
          <cell r="V88">
            <v>-243</v>
          </cell>
          <cell r="W88">
            <v>-414.4</v>
          </cell>
          <cell r="X88" t="str">
            <v>*</v>
          </cell>
          <cell r="Y88" t="str">
            <v>*</v>
          </cell>
          <cell r="Z88" t="str">
            <v>*</v>
          </cell>
          <cell r="AA88" t="str">
            <v>*</v>
          </cell>
          <cell r="AB88" t="str">
            <v>*</v>
          </cell>
          <cell r="AC88" t="str">
            <v>*</v>
          </cell>
          <cell r="AD88" t="str">
            <v>PI</v>
          </cell>
          <cell r="AE88" t="str">
            <v>N</v>
          </cell>
          <cell r="AF88" t="str">
            <v>N</v>
          </cell>
        </row>
        <row r="89">
          <cell r="A89">
            <v>36879</v>
          </cell>
          <cell r="B89">
            <v>5</v>
          </cell>
          <cell r="C89" t="str">
            <v>HAMPTON BLUEBELLS ANTONIO</v>
          </cell>
          <cell r="D89">
            <v>106</v>
          </cell>
          <cell r="E89">
            <v>93</v>
          </cell>
          <cell r="F89">
            <v>-661</v>
          </cell>
          <cell r="G89">
            <v>-40.700000000000003</v>
          </cell>
          <cell r="H89">
            <v>-22.4</v>
          </cell>
          <cell r="I89">
            <v>-0.17</v>
          </cell>
          <cell r="J89">
            <v>0.02</v>
          </cell>
          <cell r="K89">
            <v>-63.1</v>
          </cell>
          <cell r="L89">
            <v>-549.9</v>
          </cell>
          <cell r="M89" t="str">
            <v>*</v>
          </cell>
          <cell r="N89" t="str">
            <v>*</v>
          </cell>
          <cell r="O89" t="str">
            <v>*</v>
          </cell>
          <cell r="P89" t="str">
            <v>*</v>
          </cell>
          <cell r="Q89" t="str">
            <v>*</v>
          </cell>
          <cell r="R89" t="str">
            <v>*</v>
          </cell>
          <cell r="S89" t="str">
            <v>*</v>
          </cell>
          <cell r="T89">
            <v>-0.1</v>
          </cell>
          <cell r="U89">
            <v>-231</v>
          </cell>
          <cell r="V89">
            <v>-293</v>
          </cell>
          <cell r="W89">
            <v>-549.9</v>
          </cell>
          <cell r="X89" t="str">
            <v>*</v>
          </cell>
          <cell r="Y89" t="str">
            <v>*</v>
          </cell>
          <cell r="Z89" t="str">
            <v>*</v>
          </cell>
          <cell r="AA89" t="str">
            <v>*</v>
          </cell>
          <cell r="AB89" t="str">
            <v>*</v>
          </cell>
          <cell r="AC89" t="str">
            <v>*</v>
          </cell>
          <cell r="AD89" t="str">
            <v>PI</v>
          </cell>
          <cell r="AE89" t="str">
            <v>N</v>
          </cell>
          <cell r="AF89" t="str">
            <v>N</v>
          </cell>
        </row>
        <row r="90">
          <cell r="A90">
            <v>36921</v>
          </cell>
          <cell r="B90">
            <v>5</v>
          </cell>
          <cell r="C90" t="str">
            <v>MINOTA OF ROUGH LEAZE</v>
          </cell>
          <cell r="D90">
            <v>782</v>
          </cell>
          <cell r="E90">
            <v>99</v>
          </cell>
          <cell r="F90">
            <v>-683</v>
          </cell>
          <cell r="G90">
            <v>-33.9</v>
          </cell>
          <cell r="H90">
            <v>-25.1</v>
          </cell>
          <cell r="I90">
            <v>-0.01</v>
          </cell>
          <cell r="J90">
            <v>-0.02</v>
          </cell>
          <cell r="K90">
            <v>-59</v>
          </cell>
          <cell r="L90">
            <v>-533.9</v>
          </cell>
          <cell r="M90" t="str">
            <v>*</v>
          </cell>
          <cell r="N90" t="str">
            <v>*</v>
          </cell>
          <cell r="O90" t="str">
            <v>*</v>
          </cell>
          <cell r="P90">
            <v>0</v>
          </cell>
          <cell r="Q90" t="str">
            <v>*</v>
          </cell>
          <cell r="R90" t="str">
            <v>*</v>
          </cell>
          <cell r="S90" t="str">
            <v>*</v>
          </cell>
          <cell r="T90">
            <v>0</v>
          </cell>
          <cell r="U90">
            <v>-153</v>
          </cell>
          <cell r="V90">
            <v>-275</v>
          </cell>
          <cell r="W90">
            <v>-533.9</v>
          </cell>
          <cell r="X90" t="str">
            <v>*</v>
          </cell>
          <cell r="Y90" t="str">
            <v>*</v>
          </cell>
          <cell r="Z90" t="str">
            <v>*</v>
          </cell>
          <cell r="AA90" t="str">
            <v>*</v>
          </cell>
          <cell r="AB90" t="str">
            <v>*</v>
          </cell>
          <cell r="AC90" t="str">
            <v>*</v>
          </cell>
          <cell r="AD90" t="str">
            <v>PI</v>
          </cell>
          <cell r="AE90" t="str">
            <v>Y</v>
          </cell>
          <cell r="AF90" t="str">
            <v>N</v>
          </cell>
        </row>
        <row r="91">
          <cell r="A91">
            <v>36957</v>
          </cell>
          <cell r="B91">
            <v>5</v>
          </cell>
          <cell r="C91" t="str">
            <v>GOLDEN ANTONIO OF SUNDAYSHILL</v>
          </cell>
          <cell r="D91">
            <v>169</v>
          </cell>
          <cell r="E91">
            <v>94</v>
          </cell>
          <cell r="F91">
            <v>-657</v>
          </cell>
          <cell r="G91">
            <v>-28.3</v>
          </cell>
          <cell r="H91">
            <v>-19.399999999999999</v>
          </cell>
          <cell r="I91">
            <v>7.0000000000000007E-2</v>
          </cell>
          <cell r="J91">
            <v>0.08</v>
          </cell>
          <cell r="K91">
            <v>-47.7</v>
          </cell>
          <cell r="L91">
            <v>-379.9</v>
          </cell>
          <cell r="M91" t="str">
            <v>*</v>
          </cell>
          <cell r="N91" t="str">
            <v>*</v>
          </cell>
          <cell r="O91" t="str">
            <v>*</v>
          </cell>
          <cell r="P91">
            <v>4</v>
          </cell>
          <cell r="Q91" t="str">
            <v>*</v>
          </cell>
          <cell r="R91" t="str">
            <v>*</v>
          </cell>
          <cell r="S91" t="str">
            <v>*</v>
          </cell>
          <cell r="T91">
            <v>0</v>
          </cell>
          <cell r="U91">
            <v>-79</v>
          </cell>
          <cell r="V91">
            <v>-162</v>
          </cell>
          <cell r="W91">
            <v>-379.9</v>
          </cell>
          <cell r="X91" t="str">
            <v>*</v>
          </cell>
          <cell r="Y91" t="str">
            <v>*</v>
          </cell>
          <cell r="Z91" t="str">
            <v>*</v>
          </cell>
          <cell r="AA91" t="str">
            <v>*</v>
          </cell>
          <cell r="AB91" t="str">
            <v>*</v>
          </cell>
          <cell r="AC91" t="str">
            <v>*</v>
          </cell>
          <cell r="AD91" t="str">
            <v>PI</v>
          </cell>
          <cell r="AE91" t="str">
            <v>Y</v>
          </cell>
          <cell r="AF91" t="str">
            <v>N</v>
          </cell>
        </row>
        <row r="92">
          <cell r="A92">
            <v>37025</v>
          </cell>
          <cell r="B92">
            <v>5</v>
          </cell>
          <cell r="C92" t="str">
            <v>*</v>
          </cell>
          <cell r="D92">
            <v>17</v>
          </cell>
          <cell r="E92">
            <v>53</v>
          </cell>
          <cell r="F92">
            <v>-731</v>
          </cell>
          <cell r="G92">
            <v>-31.3</v>
          </cell>
          <cell r="H92">
            <v>-20.9</v>
          </cell>
          <cell r="I92">
            <v>0.09</v>
          </cell>
          <cell r="J92">
            <v>0.1</v>
          </cell>
          <cell r="K92">
            <v>-52.2</v>
          </cell>
          <cell r="L92">
            <v>-407.29999999999995</v>
          </cell>
          <cell r="M92" t="str">
            <v>*</v>
          </cell>
          <cell r="N92" t="str">
            <v>*</v>
          </cell>
          <cell r="O92" t="str">
            <v>*</v>
          </cell>
          <cell r="P92" t="str">
            <v>*</v>
          </cell>
          <cell r="Q92" t="str">
            <v>*</v>
          </cell>
          <cell r="R92" t="str">
            <v>*</v>
          </cell>
          <cell r="S92" t="str">
            <v>*</v>
          </cell>
          <cell r="T92" t="str">
            <v>*</v>
          </cell>
          <cell r="U92">
            <v>-153</v>
          </cell>
          <cell r="V92">
            <v>-236</v>
          </cell>
          <cell r="W92">
            <v>-407.29999999999995</v>
          </cell>
          <cell r="X92" t="str">
            <v>*</v>
          </cell>
          <cell r="Y92" t="str">
            <v>*</v>
          </cell>
          <cell r="Z92" t="str">
            <v>*</v>
          </cell>
          <cell r="AA92" t="str">
            <v>*</v>
          </cell>
          <cell r="AB92" t="str">
            <v>*</v>
          </cell>
          <cell r="AC92" t="str">
            <v>*</v>
          </cell>
          <cell r="AD92" t="str">
            <v>PI</v>
          </cell>
          <cell r="AE92" t="str">
            <v>N</v>
          </cell>
          <cell r="AF92" t="str">
            <v>N</v>
          </cell>
        </row>
        <row r="93">
          <cell r="A93">
            <v>37058</v>
          </cell>
          <cell r="B93">
            <v>5</v>
          </cell>
          <cell r="C93" t="str">
            <v>MURRELL ROSEYS PRINCE 3</v>
          </cell>
          <cell r="D93">
            <v>554</v>
          </cell>
          <cell r="E93">
            <v>98</v>
          </cell>
          <cell r="F93">
            <v>-577</v>
          </cell>
          <cell r="G93">
            <v>-24.6</v>
          </cell>
          <cell r="H93">
            <v>-16.899999999999999</v>
          </cell>
          <cell r="I93">
            <v>7.0000000000000007E-2</v>
          </cell>
          <cell r="J93">
            <v>7.0000000000000007E-2</v>
          </cell>
          <cell r="K93">
            <v>-41.5</v>
          </cell>
          <cell r="L93">
            <v>-328.6</v>
          </cell>
          <cell r="M93" t="str">
            <v>*</v>
          </cell>
          <cell r="N93" t="str">
            <v>*</v>
          </cell>
          <cell r="O93" t="str">
            <v>*</v>
          </cell>
          <cell r="P93">
            <v>13</v>
          </cell>
          <cell r="Q93">
            <v>10.7</v>
          </cell>
          <cell r="R93">
            <v>-7.05</v>
          </cell>
          <cell r="S93">
            <v>2.27</v>
          </cell>
          <cell r="T93">
            <v>0</v>
          </cell>
          <cell r="U93">
            <v>-55</v>
          </cell>
          <cell r="V93">
            <v>-150</v>
          </cell>
          <cell r="W93">
            <v>-328.6</v>
          </cell>
          <cell r="X93" t="str">
            <v>*</v>
          </cell>
          <cell r="Y93" t="str">
            <v>*</v>
          </cell>
          <cell r="Z93" t="str">
            <v>*</v>
          </cell>
          <cell r="AA93" t="str">
            <v>*</v>
          </cell>
          <cell r="AB93" t="str">
            <v>*</v>
          </cell>
          <cell r="AC93" t="str">
            <v>*</v>
          </cell>
          <cell r="AD93" t="str">
            <v>PI</v>
          </cell>
          <cell r="AE93" t="str">
            <v>Y</v>
          </cell>
          <cell r="AF93" t="str">
            <v>Y</v>
          </cell>
        </row>
        <row r="94">
          <cell r="A94">
            <v>37106</v>
          </cell>
          <cell r="B94">
            <v>5</v>
          </cell>
          <cell r="C94" t="str">
            <v>SOUVENIR 5TH OF LEGSHEATH</v>
          </cell>
          <cell r="D94">
            <v>489</v>
          </cell>
          <cell r="E94">
            <v>98</v>
          </cell>
          <cell r="F94">
            <v>-533</v>
          </cell>
          <cell r="G94">
            <v>-20.2</v>
          </cell>
          <cell r="H94">
            <v>-14.8</v>
          </cell>
          <cell r="I94">
            <v>0.11</v>
          </cell>
          <cell r="J94">
            <v>0.08</v>
          </cell>
          <cell r="K94">
            <v>-35</v>
          </cell>
          <cell r="L94">
            <v>-264.59999999999997</v>
          </cell>
          <cell r="M94" t="str">
            <v>*</v>
          </cell>
          <cell r="N94" t="str">
            <v>*</v>
          </cell>
          <cell r="O94" t="str">
            <v>*</v>
          </cell>
          <cell r="P94" t="str">
            <v>*</v>
          </cell>
          <cell r="Q94" t="str">
            <v>*</v>
          </cell>
          <cell r="R94" t="str">
            <v>*</v>
          </cell>
          <cell r="S94" t="str">
            <v>*</v>
          </cell>
          <cell r="T94">
            <v>-0.1</v>
          </cell>
          <cell r="U94">
            <v>-30</v>
          </cell>
          <cell r="V94">
            <v>-8</v>
          </cell>
          <cell r="W94">
            <v>-264.59999999999997</v>
          </cell>
          <cell r="X94" t="str">
            <v>*</v>
          </cell>
          <cell r="Y94" t="str">
            <v>*</v>
          </cell>
          <cell r="Z94" t="str">
            <v>*</v>
          </cell>
          <cell r="AA94" t="str">
            <v>*</v>
          </cell>
          <cell r="AB94" t="str">
            <v>*</v>
          </cell>
          <cell r="AC94" t="str">
            <v>*</v>
          </cell>
          <cell r="AD94" t="str">
            <v>PI</v>
          </cell>
          <cell r="AE94" t="str">
            <v>N</v>
          </cell>
          <cell r="AF94" t="str">
            <v>N</v>
          </cell>
        </row>
        <row r="95">
          <cell r="A95">
            <v>37114</v>
          </cell>
          <cell r="B95">
            <v>5</v>
          </cell>
          <cell r="C95" t="str">
            <v>CRUDWELL SUCCESSOR 2</v>
          </cell>
          <cell r="D95">
            <v>5</v>
          </cell>
          <cell r="E95">
            <v>55</v>
          </cell>
          <cell r="F95">
            <v>-621</v>
          </cell>
          <cell r="G95">
            <v>-33.799999999999997</v>
          </cell>
          <cell r="H95">
            <v>-20.9</v>
          </cell>
          <cell r="I95">
            <v>-7.0000000000000007E-2</v>
          </cell>
          <cell r="J95">
            <v>0.02</v>
          </cell>
          <cell r="K95">
            <v>-54.699999999999996</v>
          </cell>
          <cell r="L95">
            <v>-473.79999999999995</v>
          </cell>
          <cell r="M95" t="str">
            <v>*</v>
          </cell>
          <cell r="N95" t="str">
            <v>*</v>
          </cell>
          <cell r="O95" t="str">
            <v>*</v>
          </cell>
          <cell r="P95" t="str">
            <v>*</v>
          </cell>
          <cell r="Q95" t="str">
            <v>*</v>
          </cell>
          <cell r="R95" t="str">
            <v>*</v>
          </cell>
          <cell r="S95" t="str">
            <v>*</v>
          </cell>
          <cell r="T95">
            <v>0.2</v>
          </cell>
          <cell r="U95">
            <v>-105</v>
          </cell>
          <cell r="V95">
            <v>-217</v>
          </cell>
          <cell r="W95">
            <v>-473.79999999999995</v>
          </cell>
          <cell r="X95" t="str">
            <v>*</v>
          </cell>
          <cell r="Y95" t="str">
            <v>*</v>
          </cell>
          <cell r="Z95" t="str">
            <v>*</v>
          </cell>
          <cell r="AA95" t="str">
            <v>*</v>
          </cell>
          <cell r="AB95" t="str">
            <v>*</v>
          </cell>
          <cell r="AC95" t="str">
            <v>*</v>
          </cell>
          <cell r="AD95" t="str">
            <v>PI</v>
          </cell>
          <cell r="AE95" t="str">
            <v>N</v>
          </cell>
          <cell r="AF95" t="str">
            <v>N</v>
          </cell>
        </row>
        <row r="96">
          <cell r="A96">
            <v>37187</v>
          </cell>
          <cell r="B96">
            <v>5</v>
          </cell>
          <cell r="C96" t="str">
            <v>ANTON VALLEY CAFFRELILLYS DIMPLE ROBERT</v>
          </cell>
          <cell r="D96">
            <v>853</v>
          </cell>
          <cell r="E96">
            <v>99</v>
          </cell>
          <cell r="F96">
            <v>-535</v>
          </cell>
          <cell r="G96">
            <v>-32.4</v>
          </cell>
          <cell r="H96">
            <v>-17.100000000000001</v>
          </cell>
          <cell r="I96">
            <v>-0.13</v>
          </cell>
          <cell r="J96">
            <v>0.04</v>
          </cell>
          <cell r="K96">
            <v>-49.5</v>
          </cell>
          <cell r="L96">
            <v>-419.59999999999997</v>
          </cell>
          <cell r="M96" t="str">
            <v>*</v>
          </cell>
          <cell r="N96" t="str">
            <v>*</v>
          </cell>
          <cell r="O96" t="str">
            <v>*</v>
          </cell>
          <cell r="P96">
            <v>8</v>
          </cell>
          <cell r="Q96">
            <v>11.2</v>
          </cell>
          <cell r="R96">
            <v>-4.83</v>
          </cell>
          <cell r="S96">
            <v>4.6500000000000004</v>
          </cell>
          <cell r="T96">
            <v>0.1</v>
          </cell>
          <cell r="U96">
            <v>-117</v>
          </cell>
          <cell r="V96">
            <v>-227</v>
          </cell>
          <cell r="W96">
            <v>-419.59999999999997</v>
          </cell>
          <cell r="X96" t="str">
            <v>*</v>
          </cell>
          <cell r="Y96" t="str">
            <v>*</v>
          </cell>
          <cell r="Z96" t="str">
            <v>*</v>
          </cell>
          <cell r="AA96" t="str">
            <v>*</v>
          </cell>
          <cell r="AB96" t="str">
            <v>*</v>
          </cell>
          <cell r="AC96" t="str">
            <v>*</v>
          </cell>
          <cell r="AD96" t="str">
            <v>PI</v>
          </cell>
          <cell r="AE96" t="str">
            <v>Y</v>
          </cell>
          <cell r="AF96" t="str">
            <v>Y</v>
          </cell>
        </row>
        <row r="97">
          <cell r="A97">
            <v>37286</v>
          </cell>
          <cell r="B97">
            <v>5</v>
          </cell>
          <cell r="C97" t="str">
            <v>ROBINSFIELD MONTROSE 5</v>
          </cell>
          <cell r="D97">
            <v>57</v>
          </cell>
          <cell r="E97">
            <v>88</v>
          </cell>
          <cell r="F97">
            <v>-754</v>
          </cell>
          <cell r="G97">
            <v>-37.4</v>
          </cell>
          <cell r="H97">
            <v>-25.2</v>
          </cell>
          <cell r="I97">
            <v>-0.01</v>
          </cell>
          <cell r="J97">
            <v>0.03</v>
          </cell>
          <cell r="K97">
            <v>-62.599999999999994</v>
          </cell>
          <cell r="L97">
            <v>-539</v>
          </cell>
          <cell r="M97" t="str">
            <v>*</v>
          </cell>
          <cell r="N97" t="str">
            <v>*</v>
          </cell>
          <cell r="O97" t="str">
            <v>*</v>
          </cell>
          <cell r="P97">
            <v>9</v>
          </cell>
          <cell r="Q97" t="str">
            <v>*</v>
          </cell>
          <cell r="R97" t="str">
            <v>*</v>
          </cell>
          <cell r="S97" t="str">
            <v>*</v>
          </cell>
          <cell r="T97">
            <v>-0.2</v>
          </cell>
          <cell r="U97">
            <v>-307</v>
          </cell>
          <cell r="V97">
            <v>-368</v>
          </cell>
          <cell r="W97">
            <v>-539</v>
          </cell>
          <cell r="X97" t="str">
            <v>*</v>
          </cell>
          <cell r="Y97" t="str">
            <v>*</v>
          </cell>
          <cell r="Z97" t="str">
            <v>*</v>
          </cell>
          <cell r="AA97" t="str">
            <v>*</v>
          </cell>
          <cell r="AB97" t="str">
            <v>*</v>
          </cell>
          <cell r="AC97" t="str">
            <v>*</v>
          </cell>
          <cell r="AD97" t="str">
            <v>PI</v>
          </cell>
          <cell r="AE97" t="str">
            <v>Y</v>
          </cell>
          <cell r="AF97" t="str">
            <v>N</v>
          </cell>
        </row>
        <row r="98">
          <cell r="A98">
            <v>37311</v>
          </cell>
          <cell r="B98">
            <v>5</v>
          </cell>
          <cell r="C98" t="str">
            <v>LONGTHORPE PRIMO</v>
          </cell>
          <cell r="D98">
            <v>20</v>
          </cell>
          <cell r="E98">
            <v>70</v>
          </cell>
          <cell r="F98">
            <v>-516</v>
          </cell>
          <cell r="G98">
            <v>-28.7</v>
          </cell>
          <cell r="H98">
            <v>-19.3</v>
          </cell>
          <cell r="I98">
            <v>-7.0000000000000007E-2</v>
          </cell>
          <cell r="J98">
            <v>-0.02</v>
          </cell>
          <cell r="K98">
            <v>-48</v>
          </cell>
          <cell r="L98">
            <v>-437.9</v>
          </cell>
          <cell r="M98" t="str">
            <v>*</v>
          </cell>
          <cell r="N98" t="str">
            <v>*</v>
          </cell>
          <cell r="O98" t="str">
            <v>*</v>
          </cell>
          <cell r="P98" t="str">
            <v>*</v>
          </cell>
          <cell r="Q98" t="str">
            <v>*</v>
          </cell>
          <cell r="R98" t="str">
            <v>*</v>
          </cell>
          <cell r="S98" t="str">
            <v>*</v>
          </cell>
          <cell r="T98">
            <v>-0.1</v>
          </cell>
          <cell r="U98">
            <v>-130</v>
          </cell>
          <cell r="V98">
            <v>-181</v>
          </cell>
          <cell r="W98">
            <v>-437.9</v>
          </cell>
          <cell r="X98" t="str">
            <v>*</v>
          </cell>
          <cell r="Y98" t="str">
            <v>*</v>
          </cell>
          <cell r="Z98" t="str">
            <v>*</v>
          </cell>
          <cell r="AA98" t="str">
            <v>*</v>
          </cell>
          <cell r="AB98" t="str">
            <v>*</v>
          </cell>
          <cell r="AC98" t="str">
            <v>*</v>
          </cell>
          <cell r="AD98" t="str">
            <v>PI</v>
          </cell>
          <cell r="AE98" t="str">
            <v>N</v>
          </cell>
          <cell r="AF98" t="str">
            <v>N</v>
          </cell>
        </row>
        <row r="99">
          <cell r="A99">
            <v>37316</v>
          </cell>
          <cell r="B99">
            <v>5</v>
          </cell>
          <cell r="C99" t="str">
            <v>LIZARD HILL DIMPLES TRIUMPH</v>
          </cell>
          <cell r="D99">
            <v>44</v>
          </cell>
          <cell r="E99">
            <v>82</v>
          </cell>
          <cell r="F99">
            <v>-593</v>
          </cell>
          <cell r="G99">
            <v>-24.7</v>
          </cell>
          <cell r="H99">
            <v>-17.899999999999999</v>
          </cell>
          <cell r="I99">
            <v>0.08</v>
          </cell>
          <cell r="J99">
            <v>0.06</v>
          </cell>
          <cell r="K99">
            <v>-42.599999999999994</v>
          </cell>
          <cell r="L99">
            <v>-343.09999999999997</v>
          </cell>
          <cell r="M99" t="str">
            <v>*</v>
          </cell>
          <cell r="N99" t="str">
            <v>*</v>
          </cell>
          <cell r="O99" t="str">
            <v>*</v>
          </cell>
          <cell r="P99" t="str">
            <v>*</v>
          </cell>
          <cell r="Q99" t="str">
            <v>*</v>
          </cell>
          <cell r="R99" t="str">
            <v>*</v>
          </cell>
          <cell r="S99" t="str">
            <v>*</v>
          </cell>
          <cell r="T99">
            <v>-0.3</v>
          </cell>
          <cell r="U99">
            <v>-134</v>
          </cell>
          <cell r="V99">
            <v>-94</v>
          </cell>
          <cell r="W99">
            <v>-343.09999999999997</v>
          </cell>
          <cell r="X99" t="str">
            <v>*</v>
          </cell>
          <cell r="Y99" t="str">
            <v>*</v>
          </cell>
          <cell r="Z99" t="str">
            <v>*</v>
          </cell>
          <cell r="AA99" t="str">
            <v>*</v>
          </cell>
          <cell r="AB99" t="str">
            <v>*</v>
          </cell>
          <cell r="AC99" t="str">
            <v>*</v>
          </cell>
          <cell r="AD99" t="str">
            <v>PI</v>
          </cell>
          <cell r="AE99" t="str">
            <v>N</v>
          </cell>
          <cell r="AF99" t="str">
            <v>N</v>
          </cell>
        </row>
        <row r="100">
          <cell r="A100">
            <v>37343</v>
          </cell>
          <cell r="B100">
            <v>5</v>
          </cell>
          <cell r="C100" t="str">
            <v>*</v>
          </cell>
          <cell r="D100">
            <v>16</v>
          </cell>
          <cell r="E100">
            <v>59</v>
          </cell>
          <cell r="F100">
            <v>-725</v>
          </cell>
          <cell r="G100">
            <v>-35.299999999999997</v>
          </cell>
          <cell r="H100">
            <v>-23</v>
          </cell>
          <cell r="I100">
            <v>0</v>
          </cell>
          <cell r="J100">
            <v>0.05</v>
          </cell>
          <cell r="K100">
            <v>-58.3</v>
          </cell>
          <cell r="L100">
            <v>-487.7</v>
          </cell>
          <cell r="M100" t="str">
            <v>*</v>
          </cell>
          <cell r="N100" t="str">
            <v>*</v>
          </cell>
          <cell r="O100" t="str">
            <v>*</v>
          </cell>
          <cell r="P100" t="str">
            <v>*</v>
          </cell>
          <cell r="Q100" t="str">
            <v>*</v>
          </cell>
          <cell r="R100" t="str">
            <v>*</v>
          </cell>
          <cell r="S100" t="str">
            <v>*</v>
          </cell>
          <cell r="T100" t="str">
            <v>*</v>
          </cell>
          <cell r="U100">
            <v>-204</v>
          </cell>
          <cell r="V100">
            <v>-316</v>
          </cell>
          <cell r="W100">
            <v>-487.7</v>
          </cell>
          <cell r="X100" t="str">
            <v>*</v>
          </cell>
          <cell r="Y100" t="str">
            <v>*</v>
          </cell>
          <cell r="Z100" t="str">
            <v>*</v>
          </cell>
          <cell r="AA100" t="str">
            <v>*</v>
          </cell>
          <cell r="AB100" t="str">
            <v>*</v>
          </cell>
          <cell r="AC100" t="str">
            <v>*</v>
          </cell>
          <cell r="AD100" t="str">
            <v>PI</v>
          </cell>
          <cell r="AE100" t="str">
            <v>N</v>
          </cell>
          <cell r="AF100" t="str">
            <v>N</v>
          </cell>
        </row>
        <row r="101">
          <cell r="A101">
            <v>37371</v>
          </cell>
          <cell r="B101">
            <v>5</v>
          </cell>
          <cell r="C101" t="str">
            <v>RANGEBOURNE LEMONS ROBERT</v>
          </cell>
          <cell r="D101">
            <v>28</v>
          </cell>
          <cell r="E101">
            <v>72</v>
          </cell>
          <cell r="F101">
            <v>-786</v>
          </cell>
          <cell r="G101">
            <v>-32.5</v>
          </cell>
          <cell r="H101">
            <v>-23.9</v>
          </cell>
          <cell r="I101">
            <v>0.12</v>
          </cell>
          <cell r="J101">
            <v>0.08</v>
          </cell>
          <cell r="K101">
            <v>-56.4</v>
          </cell>
          <cell r="L101">
            <v>-456.09999999999997</v>
          </cell>
          <cell r="M101" t="str">
            <v>*</v>
          </cell>
          <cell r="N101" t="str">
            <v>*</v>
          </cell>
          <cell r="O101" t="str">
            <v>*</v>
          </cell>
          <cell r="P101" t="str">
            <v>*</v>
          </cell>
          <cell r="Q101" t="str">
            <v>*</v>
          </cell>
          <cell r="R101" t="str">
            <v>*</v>
          </cell>
          <cell r="S101" t="str">
            <v>*</v>
          </cell>
          <cell r="T101">
            <v>-0.2</v>
          </cell>
          <cell r="U101">
            <v>-162</v>
          </cell>
          <cell r="V101">
            <v>-207</v>
          </cell>
          <cell r="W101">
            <v>-456.09999999999997</v>
          </cell>
          <cell r="X101" t="str">
            <v>*</v>
          </cell>
          <cell r="Y101" t="str">
            <v>*</v>
          </cell>
          <cell r="Z101" t="str">
            <v>*</v>
          </cell>
          <cell r="AA101" t="str">
            <v>*</v>
          </cell>
          <cell r="AB101" t="str">
            <v>*</v>
          </cell>
          <cell r="AC101" t="str">
            <v>*</v>
          </cell>
          <cell r="AD101" t="str">
            <v>PI</v>
          </cell>
          <cell r="AE101" t="str">
            <v>N</v>
          </cell>
          <cell r="AF101" t="str">
            <v>N</v>
          </cell>
        </row>
        <row r="102">
          <cell r="A102">
            <v>37375</v>
          </cell>
          <cell r="B102">
            <v>5</v>
          </cell>
          <cell r="C102" t="str">
            <v>ROBINSFIELD MONTROSE 7</v>
          </cell>
          <cell r="D102">
            <v>234</v>
          </cell>
          <cell r="E102">
            <v>97</v>
          </cell>
          <cell r="F102">
            <v>-800</v>
          </cell>
          <cell r="G102">
            <v>-35.200000000000003</v>
          </cell>
          <cell r="H102">
            <v>-23.5</v>
          </cell>
          <cell r="I102">
            <v>0.08</v>
          </cell>
          <cell r="J102">
            <v>0.1</v>
          </cell>
          <cell r="K102">
            <v>-58.7</v>
          </cell>
          <cell r="L102">
            <v>-466.8</v>
          </cell>
          <cell r="M102" t="str">
            <v>*</v>
          </cell>
          <cell r="N102" t="str">
            <v>*</v>
          </cell>
          <cell r="O102" t="str">
            <v>*</v>
          </cell>
          <cell r="P102">
            <v>-2</v>
          </cell>
          <cell r="Q102">
            <v>11.2</v>
          </cell>
          <cell r="R102">
            <v>-6.38</v>
          </cell>
          <cell r="S102">
            <v>3.26</v>
          </cell>
          <cell r="T102">
            <v>0.3</v>
          </cell>
          <cell r="U102">
            <v>-139</v>
          </cell>
          <cell r="V102">
            <v>-269</v>
          </cell>
          <cell r="W102">
            <v>-466.8</v>
          </cell>
          <cell r="X102" t="str">
            <v>*</v>
          </cell>
          <cell r="Y102" t="str">
            <v>*</v>
          </cell>
          <cell r="Z102" t="str">
            <v>*</v>
          </cell>
          <cell r="AA102" t="str">
            <v>*</v>
          </cell>
          <cell r="AB102" t="str">
            <v>*</v>
          </cell>
          <cell r="AC102" t="str">
            <v>*</v>
          </cell>
          <cell r="AD102" t="str">
            <v>PI</v>
          </cell>
          <cell r="AE102" t="str">
            <v>Y</v>
          </cell>
          <cell r="AF102" t="str">
            <v>Y</v>
          </cell>
        </row>
        <row r="103">
          <cell r="A103">
            <v>37414</v>
          </cell>
          <cell r="B103">
            <v>5</v>
          </cell>
          <cell r="C103" t="str">
            <v>GWENTLAND IONETTAS PRINCE</v>
          </cell>
          <cell r="D103">
            <v>227</v>
          </cell>
          <cell r="E103">
            <v>96</v>
          </cell>
          <cell r="F103">
            <v>-638</v>
          </cell>
          <cell r="G103">
            <v>-37.4</v>
          </cell>
          <cell r="H103">
            <v>-23.2</v>
          </cell>
          <cell r="I103">
            <v>-0.13</v>
          </cell>
          <cell r="J103">
            <v>-0.01</v>
          </cell>
          <cell r="K103">
            <v>-60.599999999999994</v>
          </cell>
          <cell r="L103">
            <v>-545.4</v>
          </cell>
          <cell r="M103" t="str">
            <v>*</v>
          </cell>
          <cell r="N103" t="str">
            <v>*</v>
          </cell>
          <cell r="O103" t="str">
            <v>*</v>
          </cell>
          <cell r="P103" t="str">
            <v>*</v>
          </cell>
          <cell r="Q103" t="str">
            <v>*</v>
          </cell>
          <cell r="R103" t="str">
            <v>*</v>
          </cell>
          <cell r="S103" t="str">
            <v>*</v>
          </cell>
          <cell r="T103">
            <v>0</v>
          </cell>
          <cell r="U103">
            <v>-243</v>
          </cell>
          <cell r="V103">
            <v>-328</v>
          </cell>
          <cell r="W103">
            <v>-545.4</v>
          </cell>
          <cell r="X103" t="str">
            <v>*</v>
          </cell>
          <cell r="Y103" t="str">
            <v>*</v>
          </cell>
          <cell r="Z103" t="str">
            <v>*</v>
          </cell>
          <cell r="AA103" t="str">
            <v>*</v>
          </cell>
          <cell r="AB103" t="str">
            <v>*</v>
          </cell>
          <cell r="AC103" t="str">
            <v>*</v>
          </cell>
          <cell r="AD103" t="str">
            <v>PI</v>
          </cell>
          <cell r="AE103" t="str">
            <v>N</v>
          </cell>
          <cell r="AF103" t="str">
            <v>N</v>
          </cell>
        </row>
        <row r="104">
          <cell r="A104">
            <v>37460</v>
          </cell>
          <cell r="B104">
            <v>5</v>
          </cell>
          <cell r="C104" t="str">
            <v>KINGWELL HP GOLDEN SUNRISE</v>
          </cell>
          <cell r="D104">
            <v>12</v>
          </cell>
          <cell r="E104">
            <v>61</v>
          </cell>
          <cell r="F104">
            <v>-534</v>
          </cell>
          <cell r="G104">
            <v>-25.9</v>
          </cell>
          <cell r="H104">
            <v>-16.2</v>
          </cell>
          <cell r="I104">
            <v>0</v>
          </cell>
          <cell r="J104">
            <v>0.05</v>
          </cell>
          <cell r="K104">
            <v>-42.099999999999994</v>
          </cell>
          <cell r="L104">
            <v>-343.5</v>
          </cell>
          <cell r="M104" t="str">
            <v>*</v>
          </cell>
          <cell r="N104" t="str">
            <v>*</v>
          </cell>
          <cell r="O104" t="str">
            <v>*</v>
          </cell>
          <cell r="P104" t="str">
            <v>*</v>
          </cell>
          <cell r="Q104" t="str">
            <v>*</v>
          </cell>
          <cell r="R104" t="str">
            <v>*</v>
          </cell>
          <cell r="S104" t="str">
            <v>*</v>
          </cell>
          <cell r="T104">
            <v>-0.2</v>
          </cell>
          <cell r="U104">
            <v>-140</v>
          </cell>
          <cell r="V104">
            <v>-157</v>
          </cell>
          <cell r="W104">
            <v>-343.5</v>
          </cell>
          <cell r="X104" t="str">
            <v>*</v>
          </cell>
          <cell r="Y104" t="str">
            <v>*</v>
          </cell>
          <cell r="Z104" t="str">
            <v>*</v>
          </cell>
          <cell r="AA104" t="str">
            <v>*</v>
          </cell>
          <cell r="AB104" t="str">
            <v>*</v>
          </cell>
          <cell r="AC104" t="str">
            <v>*</v>
          </cell>
          <cell r="AD104" t="str">
            <v>PI</v>
          </cell>
          <cell r="AE104" t="str">
            <v>N</v>
          </cell>
          <cell r="AF104" t="str">
            <v>N</v>
          </cell>
        </row>
        <row r="105">
          <cell r="A105">
            <v>37478</v>
          </cell>
          <cell r="B105">
            <v>5</v>
          </cell>
          <cell r="C105" t="str">
            <v>*</v>
          </cell>
          <cell r="D105">
            <v>11</v>
          </cell>
          <cell r="E105">
            <v>54</v>
          </cell>
          <cell r="F105">
            <v>-639</v>
          </cell>
          <cell r="G105">
            <v>-22.1</v>
          </cell>
          <cell r="H105">
            <v>-18.3</v>
          </cell>
          <cell r="I105">
            <v>0.18</v>
          </cell>
          <cell r="J105">
            <v>0.09</v>
          </cell>
          <cell r="K105">
            <v>-40.400000000000006</v>
          </cell>
          <cell r="L105">
            <v>-309.29999999999995</v>
          </cell>
          <cell r="M105" t="str">
            <v>*</v>
          </cell>
          <cell r="N105" t="str">
            <v>*</v>
          </cell>
          <cell r="O105" t="str">
            <v>*</v>
          </cell>
          <cell r="P105" t="str">
            <v>*</v>
          </cell>
          <cell r="Q105" t="str">
            <v>*</v>
          </cell>
          <cell r="R105" t="str">
            <v>*</v>
          </cell>
          <cell r="S105" t="str">
            <v>*</v>
          </cell>
          <cell r="T105" t="str">
            <v>*</v>
          </cell>
          <cell r="U105">
            <v>-95</v>
          </cell>
          <cell r="V105">
            <v>-138</v>
          </cell>
          <cell r="W105">
            <v>-309.29999999999995</v>
          </cell>
          <cell r="X105" t="str">
            <v>*</v>
          </cell>
          <cell r="Y105" t="str">
            <v>*</v>
          </cell>
          <cell r="Z105" t="str">
            <v>*</v>
          </cell>
          <cell r="AA105" t="str">
            <v>*</v>
          </cell>
          <cell r="AB105" t="str">
            <v>*</v>
          </cell>
          <cell r="AC105" t="str">
            <v>*</v>
          </cell>
          <cell r="AD105" t="str">
            <v>PI</v>
          </cell>
          <cell r="AE105" t="str">
            <v>N</v>
          </cell>
          <cell r="AF105" t="str">
            <v>N</v>
          </cell>
        </row>
        <row r="106">
          <cell r="A106">
            <v>37485</v>
          </cell>
          <cell r="B106">
            <v>5</v>
          </cell>
          <cell r="C106" t="str">
            <v>PEASEMORE PRINCE 2</v>
          </cell>
          <cell r="D106">
            <v>7</v>
          </cell>
          <cell r="E106">
            <v>53</v>
          </cell>
          <cell r="F106">
            <v>-688</v>
          </cell>
          <cell r="G106">
            <v>-26.6</v>
          </cell>
          <cell r="H106">
            <v>-19.899999999999999</v>
          </cell>
          <cell r="I106">
            <v>0.14000000000000001</v>
          </cell>
          <cell r="J106">
            <v>0.09</v>
          </cell>
          <cell r="K106">
            <v>-46.5</v>
          </cell>
          <cell r="L106">
            <v>-362.20000000000005</v>
          </cell>
          <cell r="M106" t="str">
            <v>*</v>
          </cell>
          <cell r="N106" t="str">
            <v>*</v>
          </cell>
          <cell r="O106" t="str">
            <v>*</v>
          </cell>
          <cell r="P106" t="str">
            <v>*</v>
          </cell>
          <cell r="Q106" t="str">
            <v>*</v>
          </cell>
          <cell r="R106" t="str">
            <v>*</v>
          </cell>
          <cell r="S106" t="str">
            <v>*</v>
          </cell>
          <cell r="T106" t="str">
            <v>*</v>
          </cell>
          <cell r="U106">
            <v>-120</v>
          </cell>
          <cell r="V106">
            <v>-191</v>
          </cell>
          <cell r="W106">
            <v>-362.20000000000005</v>
          </cell>
          <cell r="X106" t="str">
            <v>*</v>
          </cell>
          <cell r="Y106" t="str">
            <v>*</v>
          </cell>
          <cell r="Z106" t="str">
            <v>*</v>
          </cell>
          <cell r="AA106" t="str">
            <v>*</v>
          </cell>
          <cell r="AB106" t="str">
            <v>*</v>
          </cell>
          <cell r="AC106" t="str">
            <v>*</v>
          </cell>
          <cell r="AD106" t="str">
            <v>PI</v>
          </cell>
          <cell r="AE106" t="str">
            <v>N</v>
          </cell>
          <cell r="AF106" t="str">
            <v>N</v>
          </cell>
        </row>
        <row r="107">
          <cell r="A107">
            <v>37506</v>
          </cell>
          <cell r="B107">
            <v>5</v>
          </cell>
          <cell r="C107" t="str">
            <v>GREYS VILLAS ROSE LAD 4</v>
          </cell>
          <cell r="D107">
            <v>51</v>
          </cell>
          <cell r="E107">
            <v>87</v>
          </cell>
          <cell r="F107">
            <v>-597</v>
          </cell>
          <cell r="G107">
            <v>-25.9</v>
          </cell>
          <cell r="H107">
            <v>-18.7</v>
          </cell>
          <cell r="I107">
            <v>0.06</v>
          </cell>
          <cell r="J107">
            <v>0.05</v>
          </cell>
          <cell r="K107">
            <v>-44.599999999999994</v>
          </cell>
          <cell r="L107">
            <v>-368.29999999999995</v>
          </cell>
          <cell r="M107" t="str">
            <v>*</v>
          </cell>
          <cell r="N107" t="str">
            <v>*</v>
          </cell>
          <cell r="O107" t="str">
            <v>*</v>
          </cell>
          <cell r="P107">
            <v>5</v>
          </cell>
          <cell r="Q107" t="str">
            <v>*</v>
          </cell>
          <cell r="R107" t="str">
            <v>*</v>
          </cell>
          <cell r="S107" t="str">
            <v>*</v>
          </cell>
          <cell r="T107">
            <v>-0.1</v>
          </cell>
          <cell r="U107">
            <v>-100</v>
          </cell>
          <cell r="V107">
            <v>-120</v>
          </cell>
          <cell r="W107">
            <v>-368.29999999999995</v>
          </cell>
          <cell r="X107" t="str">
            <v>*</v>
          </cell>
          <cell r="Y107" t="str">
            <v>*</v>
          </cell>
          <cell r="Z107" t="str">
            <v>*</v>
          </cell>
          <cell r="AA107" t="str">
            <v>*</v>
          </cell>
          <cell r="AB107" t="str">
            <v>*</v>
          </cell>
          <cell r="AC107" t="str">
            <v>*</v>
          </cell>
          <cell r="AD107" t="str">
            <v>PI</v>
          </cell>
          <cell r="AE107" t="str">
            <v>Y</v>
          </cell>
          <cell r="AF107" t="str">
            <v>N</v>
          </cell>
        </row>
        <row r="108">
          <cell r="A108">
            <v>37514</v>
          </cell>
          <cell r="B108">
            <v>5</v>
          </cell>
          <cell r="C108" t="str">
            <v>LOCKINGE TRUMPETER 4</v>
          </cell>
          <cell r="D108">
            <v>1016</v>
          </cell>
          <cell r="E108">
            <v>99</v>
          </cell>
          <cell r="F108">
            <v>-657</v>
          </cell>
          <cell r="G108">
            <v>-31.8</v>
          </cell>
          <cell r="H108">
            <v>-20.5</v>
          </cell>
          <cell r="I108">
            <v>0</v>
          </cell>
          <cell r="J108">
            <v>0.06</v>
          </cell>
          <cell r="K108">
            <v>-52.3</v>
          </cell>
          <cell r="L108">
            <v>-433.4</v>
          </cell>
          <cell r="M108" t="str">
            <v>*</v>
          </cell>
          <cell r="N108" t="str">
            <v>*</v>
          </cell>
          <cell r="O108" t="str">
            <v>*</v>
          </cell>
          <cell r="P108">
            <v>3</v>
          </cell>
          <cell r="Q108">
            <v>13</v>
          </cell>
          <cell r="R108">
            <v>-4.3899999999999997</v>
          </cell>
          <cell r="S108">
            <v>6.44</v>
          </cell>
          <cell r="T108">
            <v>0</v>
          </cell>
          <cell r="U108">
            <v>-116</v>
          </cell>
          <cell r="V108">
            <v>-202</v>
          </cell>
          <cell r="W108">
            <v>-433.4</v>
          </cell>
          <cell r="X108" t="str">
            <v>*</v>
          </cell>
          <cell r="Y108" t="str">
            <v>*</v>
          </cell>
          <cell r="Z108" t="str">
            <v>*</v>
          </cell>
          <cell r="AA108" t="str">
            <v>*</v>
          </cell>
          <cell r="AB108" t="str">
            <v>*</v>
          </cell>
          <cell r="AC108" t="str">
            <v>*</v>
          </cell>
          <cell r="AD108" t="str">
            <v>PI</v>
          </cell>
          <cell r="AE108" t="str">
            <v>Y</v>
          </cell>
          <cell r="AF108" t="str">
            <v>Y</v>
          </cell>
        </row>
        <row r="109">
          <cell r="A109">
            <v>37566</v>
          </cell>
          <cell r="B109">
            <v>5</v>
          </cell>
          <cell r="C109" t="str">
            <v>*</v>
          </cell>
          <cell r="D109">
            <v>28</v>
          </cell>
          <cell r="E109">
            <v>70</v>
          </cell>
          <cell r="F109">
            <v>-827</v>
          </cell>
          <cell r="G109">
            <v>-27.6</v>
          </cell>
          <cell r="H109">
            <v>-20.5</v>
          </cell>
          <cell r="I109">
            <v>0.26</v>
          </cell>
          <cell r="J109">
            <v>0.19</v>
          </cell>
          <cell r="K109">
            <v>-48.1</v>
          </cell>
          <cell r="L109">
            <v>-327.60000000000002</v>
          </cell>
          <cell r="M109" t="str">
            <v>*</v>
          </cell>
          <cell r="N109" t="str">
            <v>*</v>
          </cell>
          <cell r="O109" t="str">
            <v>*</v>
          </cell>
          <cell r="P109" t="str">
            <v>*</v>
          </cell>
          <cell r="Q109" t="str">
            <v>*</v>
          </cell>
          <cell r="R109" t="str">
            <v>*</v>
          </cell>
          <cell r="S109" t="str">
            <v>*</v>
          </cell>
          <cell r="T109" t="str">
            <v>*</v>
          </cell>
          <cell r="U109">
            <v>-108</v>
          </cell>
          <cell r="V109">
            <v>-156</v>
          </cell>
          <cell r="W109">
            <v>-327.60000000000002</v>
          </cell>
          <cell r="X109" t="str">
            <v>*</v>
          </cell>
          <cell r="Y109" t="str">
            <v>*</v>
          </cell>
          <cell r="Z109" t="str">
            <v>*</v>
          </cell>
          <cell r="AA109" t="str">
            <v>*</v>
          </cell>
          <cell r="AB109" t="str">
            <v>*</v>
          </cell>
          <cell r="AC109" t="str">
            <v>*</v>
          </cell>
          <cell r="AD109" t="str">
            <v>PI</v>
          </cell>
          <cell r="AE109" t="str">
            <v>N</v>
          </cell>
          <cell r="AF109" t="str">
            <v>N</v>
          </cell>
        </row>
        <row r="110">
          <cell r="A110">
            <v>37571</v>
          </cell>
          <cell r="B110">
            <v>5</v>
          </cell>
          <cell r="C110" t="str">
            <v>TREMFIELD SYBILS ROBIN</v>
          </cell>
          <cell r="D110">
            <v>649</v>
          </cell>
          <cell r="E110">
            <v>99</v>
          </cell>
          <cell r="F110">
            <v>-337</v>
          </cell>
          <cell r="G110">
            <v>-20</v>
          </cell>
          <cell r="H110">
            <v>-13.7</v>
          </cell>
          <cell r="I110">
            <v>-7.0000000000000007E-2</v>
          </cell>
          <cell r="J110">
            <v>-0.03</v>
          </cell>
          <cell r="K110">
            <v>-33.700000000000003</v>
          </cell>
          <cell r="L110">
            <v>-319.2</v>
          </cell>
          <cell r="M110">
            <v>-0.2</v>
          </cell>
          <cell r="N110">
            <v>-2.1</v>
          </cell>
          <cell r="O110">
            <v>-2</v>
          </cell>
          <cell r="P110">
            <v>0</v>
          </cell>
          <cell r="Q110">
            <v>14.6</v>
          </cell>
          <cell r="R110">
            <v>-8.4</v>
          </cell>
          <cell r="S110">
            <v>4.1500000000000004</v>
          </cell>
          <cell r="T110">
            <v>0</v>
          </cell>
          <cell r="U110">
            <v>-40</v>
          </cell>
          <cell r="V110">
            <v>-81</v>
          </cell>
          <cell r="W110">
            <v>-7.4099999999999682</v>
          </cell>
          <cell r="X110" t="str">
            <v>*</v>
          </cell>
          <cell r="Y110">
            <v>-2.4</v>
          </cell>
          <cell r="Z110">
            <v>-1.7</v>
          </cell>
          <cell r="AA110">
            <v>-2.2999999999999998</v>
          </cell>
          <cell r="AB110">
            <v>-2</v>
          </cell>
          <cell r="AC110">
            <v>-39.953699999999998</v>
          </cell>
          <cell r="AD110" t="str">
            <v>Y</v>
          </cell>
          <cell r="AE110" t="str">
            <v>Y</v>
          </cell>
          <cell r="AF110" t="str">
            <v>Y</v>
          </cell>
        </row>
        <row r="111">
          <cell r="A111">
            <v>37574</v>
          </cell>
          <cell r="B111">
            <v>5</v>
          </cell>
          <cell r="C111" t="str">
            <v>VINORTON MONTY</v>
          </cell>
          <cell r="D111">
            <v>1690</v>
          </cell>
          <cell r="E111">
            <v>99</v>
          </cell>
          <cell r="F111">
            <v>-777</v>
          </cell>
          <cell r="G111">
            <v>-29.7</v>
          </cell>
          <cell r="H111">
            <v>-18.7</v>
          </cell>
          <cell r="I111">
            <v>0.17</v>
          </cell>
          <cell r="J111">
            <v>0.18</v>
          </cell>
          <cell r="K111">
            <v>-48.4</v>
          </cell>
          <cell r="L111">
            <v>-330.5</v>
          </cell>
          <cell r="M111">
            <v>-0.5</v>
          </cell>
          <cell r="N111">
            <v>-1.4</v>
          </cell>
          <cell r="O111">
            <v>-2.4</v>
          </cell>
          <cell r="P111">
            <v>-1</v>
          </cell>
          <cell r="Q111">
            <v>20.100000000000001</v>
          </cell>
          <cell r="R111">
            <v>-10.62</v>
          </cell>
          <cell r="S111">
            <v>6.61</v>
          </cell>
          <cell r="T111">
            <v>0</v>
          </cell>
          <cell r="U111">
            <v>9</v>
          </cell>
          <cell r="V111">
            <v>33</v>
          </cell>
          <cell r="W111">
            <v>133.18000000000006</v>
          </cell>
          <cell r="X111" t="str">
            <v>*</v>
          </cell>
          <cell r="Y111">
            <v>-2.5</v>
          </cell>
          <cell r="Z111">
            <v>0.1</v>
          </cell>
          <cell r="AA111">
            <v>-1.2</v>
          </cell>
          <cell r="AB111">
            <v>-2.9</v>
          </cell>
          <cell r="AC111">
            <v>-28.220999999999997</v>
          </cell>
          <cell r="AD111" t="str">
            <v>Y</v>
          </cell>
          <cell r="AE111" t="str">
            <v>Y</v>
          </cell>
          <cell r="AF111" t="str">
            <v>Y</v>
          </cell>
        </row>
        <row r="112">
          <cell r="A112">
            <v>37575</v>
          </cell>
          <cell r="B112">
            <v>5</v>
          </cell>
          <cell r="C112" t="str">
            <v>*</v>
          </cell>
          <cell r="D112">
            <v>8</v>
          </cell>
          <cell r="E112">
            <v>53</v>
          </cell>
          <cell r="F112">
            <v>-718</v>
          </cell>
          <cell r="G112">
            <v>-25.7</v>
          </cell>
          <cell r="H112">
            <v>-18.899999999999999</v>
          </cell>
          <cell r="I112">
            <v>0.19</v>
          </cell>
          <cell r="J112">
            <v>0.13</v>
          </cell>
          <cell r="K112">
            <v>-44.599999999999994</v>
          </cell>
          <cell r="L112">
            <v>-322.10000000000002</v>
          </cell>
          <cell r="M112" t="str">
            <v>*</v>
          </cell>
          <cell r="N112" t="str">
            <v>*</v>
          </cell>
          <cell r="O112" t="str">
            <v>*</v>
          </cell>
          <cell r="P112" t="str">
            <v>*</v>
          </cell>
          <cell r="Q112" t="str">
            <v>*</v>
          </cell>
          <cell r="R112" t="str">
            <v>*</v>
          </cell>
          <cell r="S112" t="str">
            <v>*</v>
          </cell>
          <cell r="T112" t="str">
            <v>*</v>
          </cell>
          <cell r="U112">
            <v>-44</v>
          </cell>
          <cell r="V112">
            <v>-73</v>
          </cell>
          <cell r="W112">
            <v>-322.10000000000002</v>
          </cell>
          <cell r="X112" t="str">
            <v>*</v>
          </cell>
          <cell r="Y112" t="str">
            <v>*</v>
          </cell>
          <cell r="Z112" t="str">
            <v>*</v>
          </cell>
          <cell r="AA112" t="str">
            <v>*</v>
          </cell>
          <cell r="AB112" t="str">
            <v>*</v>
          </cell>
          <cell r="AC112" t="str">
            <v>*</v>
          </cell>
          <cell r="AD112" t="str">
            <v>PI</v>
          </cell>
          <cell r="AE112" t="str">
            <v>N</v>
          </cell>
          <cell r="AF112" t="str">
            <v>N</v>
          </cell>
        </row>
        <row r="113">
          <cell r="A113">
            <v>37581</v>
          </cell>
          <cell r="B113">
            <v>5</v>
          </cell>
          <cell r="C113" t="str">
            <v>TOFTLODGE MONTROSE 2</v>
          </cell>
          <cell r="D113">
            <v>15</v>
          </cell>
          <cell r="E113">
            <v>67</v>
          </cell>
          <cell r="F113">
            <v>-727</v>
          </cell>
          <cell r="G113">
            <v>-25.2</v>
          </cell>
          <cell r="H113">
            <v>-19.8</v>
          </cell>
          <cell r="I113">
            <v>0.21</v>
          </cell>
          <cell r="J113">
            <v>0.12</v>
          </cell>
          <cell r="K113">
            <v>-45</v>
          </cell>
          <cell r="L113">
            <v>-332</v>
          </cell>
          <cell r="M113" t="str">
            <v>*</v>
          </cell>
          <cell r="N113" t="str">
            <v>*</v>
          </cell>
          <cell r="O113" t="str">
            <v>*</v>
          </cell>
          <cell r="P113" t="str">
            <v>*</v>
          </cell>
          <cell r="Q113" t="str">
            <v>*</v>
          </cell>
          <cell r="R113">
            <v>-8.2799999999999994</v>
          </cell>
          <cell r="S113" t="str">
            <v>*</v>
          </cell>
          <cell r="T113">
            <v>0</v>
          </cell>
          <cell r="U113">
            <v>-68</v>
          </cell>
          <cell r="V113">
            <v>-53</v>
          </cell>
          <cell r="W113">
            <v>-332</v>
          </cell>
          <cell r="X113" t="str">
            <v>*</v>
          </cell>
          <cell r="Y113" t="str">
            <v>*</v>
          </cell>
          <cell r="Z113" t="str">
            <v>*</v>
          </cell>
          <cell r="AA113" t="str">
            <v>*</v>
          </cell>
          <cell r="AB113" t="str">
            <v>*</v>
          </cell>
          <cell r="AC113" t="str">
            <v>*</v>
          </cell>
          <cell r="AD113" t="str">
            <v>PI</v>
          </cell>
          <cell r="AE113" t="str">
            <v>N</v>
          </cell>
          <cell r="AF113" t="str">
            <v>N</v>
          </cell>
        </row>
        <row r="114">
          <cell r="A114">
            <v>37583</v>
          </cell>
          <cell r="B114">
            <v>5</v>
          </cell>
          <cell r="C114" t="str">
            <v>THURLOW RUBYS PRINCE</v>
          </cell>
          <cell r="D114">
            <v>14</v>
          </cell>
          <cell r="E114">
            <v>67</v>
          </cell>
          <cell r="F114">
            <v>-683</v>
          </cell>
          <cell r="G114">
            <v>-38.5</v>
          </cell>
          <cell r="H114">
            <v>-21.9</v>
          </cell>
          <cell r="I114">
            <v>-0.11</v>
          </cell>
          <cell r="J114">
            <v>0.05</v>
          </cell>
          <cell r="K114">
            <v>-60.4</v>
          </cell>
          <cell r="L114">
            <v>-511.3</v>
          </cell>
          <cell r="M114" t="str">
            <v>*</v>
          </cell>
          <cell r="N114" t="str">
            <v>*</v>
          </cell>
          <cell r="O114" t="str">
            <v>*</v>
          </cell>
          <cell r="P114" t="str">
            <v>*</v>
          </cell>
          <cell r="Q114" t="str">
            <v>*</v>
          </cell>
          <cell r="R114" t="str">
            <v>*</v>
          </cell>
          <cell r="S114" t="str">
            <v>*</v>
          </cell>
          <cell r="T114">
            <v>0</v>
          </cell>
          <cell r="U114">
            <v>-213</v>
          </cell>
          <cell r="V114">
            <v>-325</v>
          </cell>
          <cell r="W114">
            <v>-511.3</v>
          </cell>
          <cell r="X114" t="str">
            <v>*</v>
          </cell>
          <cell r="Y114" t="str">
            <v>*</v>
          </cell>
          <cell r="Z114" t="str">
            <v>*</v>
          </cell>
          <cell r="AA114" t="str">
            <v>*</v>
          </cell>
          <cell r="AB114" t="str">
            <v>*</v>
          </cell>
          <cell r="AC114" t="str">
            <v>*</v>
          </cell>
          <cell r="AD114" t="str">
            <v>PI</v>
          </cell>
          <cell r="AE114" t="str">
            <v>N</v>
          </cell>
          <cell r="AF114" t="str">
            <v>N</v>
          </cell>
        </row>
        <row r="115">
          <cell r="A115">
            <v>37616</v>
          </cell>
          <cell r="B115">
            <v>5</v>
          </cell>
          <cell r="C115" t="str">
            <v>SHOYSWELL HELENAS TROJAN</v>
          </cell>
          <cell r="D115">
            <v>91</v>
          </cell>
          <cell r="E115">
            <v>93</v>
          </cell>
          <cell r="F115">
            <v>-753</v>
          </cell>
          <cell r="G115">
            <v>-42.6</v>
          </cell>
          <cell r="H115">
            <v>-26.6</v>
          </cell>
          <cell r="I115">
            <v>-0.12</v>
          </cell>
          <cell r="J115">
            <v>0</v>
          </cell>
          <cell r="K115">
            <v>-69.2</v>
          </cell>
          <cell r="L115">
            <v>-614.20000000000005</v>
          </cell>
          <cell r="M115" t="str">
            <v>*</v>
          </cell>
          <cell r="N115" t="str">
            <v>*</v>
          </cell>
          <cell r="O115" t="str">
            <v>*</v>
          </cell>
          <cell r="P115">
            <v>-0.5</v>
          </cell>
          <cell r="Q115" t="str">
            <v>*</v>
          </cell>
          <cell r="R115">
            <v>-0.95499999999999996</v>
          </cell>
          <cell r="S115" t="str">
            <v>*</v>
          </cell>
          <cell r="T115">
            <v>0.2</v>
          </cell>
          <cell r="U115">
            <v>-263</v>
          </cell>
          <cell r="V115">
            <v>-454</v>
          </cell>
          <cell r="W115">
            <v>-614.20000000000005</v>
          </cell>
          <cell r="X115" t="str">
            <v>*</v>
          </cell>
          <cell r="Y115" t="str">
            <v>*</v>
          </cell>
          <cell r="Z115" t="str">
            <v>*</v>
          </cell>
          <cell r="AA115" t="str">
            <v>*</v>
          </cell>
          <cell r="AB115" t="str">
            <v>*</v>
          </cell>
          <cell r="AC115" t="str">
            <v>*</v>
          </cell>
          <cell r="AD115" t="str">
            <v>PI</v>
          </cell>
          <cell r="AE115" t="str">
            <v>N</v>
          </cell>
          <cell r="AF115" t="str">
            <v>N</v>
          </cell>
        </row>
        <row r="116">
          <cell r="A116">
            <v>37621</v>
          </cell>
          <cell r="B116">
            <v>5</v>
          </cell>
          <cell r="C116" t="str">
            <v>GWENTLAND IONETTAS PRINCE 2</v>
          </cell>
          <cell r="D116">
            <v>19</v>
          </cell>
          <cell r="E116">
            <v>62</v>
          </cell>
          <cell r="F116">
            <v>-604</v>
          </cell>
          <cell r="G116">
            <v>-32.700000000000003</v>
          </cell>
          <cell r="H116">
            <v>-20.3</v>
          </cell>
          <cell r="I116">
            <v>-7.0000000000000007E-2</v>
          </cell>
          <cell r="J116">
            <v>0.02</v>
          </cell>
          <cell r="K116">
            <v>-53</v>
          </cell>
          <cell r="L116">
            <v>-458.7</v>
          </cell>
          <cell r="M116" t="str">
            <v>*</v>
          </cell>
          <cell r="N116" t="str">
            <v>*</v>
          </cell>
          <cell r="O116" t="str">
            <v>*</v>
          </cell>
          <cell r="P116" t="str">
            <v>*</v>
          </cell>
          <cell r="Q116" t="str">
            <v>*</v>
          </cell>
          <cell r="R116" t="str">
            <v>*</v>
          </cell>
          <cell r="S116" t="str">
            <v>*</v>
          </cell>
          <cell r="T116" t="str">
            <v>*</v>
          </cell>
          <cell r="U116">
            <v>-171</v>
          </cell>
          <cell r="V116">
            <v>-284</v>
          </cell>
          <cell r="W116">
            <v>-458.7</v>
          </cell>
          <cell r="X116" t="str">
            <v>*</v>
          </cell>
          <cell r="Y116" t="str">
            <v>*</v>
          </cell>
          <cell r="Z116" t="str">
            <v>*</v>
          </cell>
          <cell r="AA116" t="str">
            <v>*</v>
          </cell>
          <cell r="AB116" t="str">
            <v>*</v>
          </cell>
          <cell r="AC116" t="str">
            <v>*</v>
          </cell>
          <cell r="AD116" t="str">
            <v>PI</v>
          </cell>
          <cell r="AE116" t="str">
            <v>N</v>
          </cell>
          <cell r="AF116" t="str">
            <v>N</v>
          </cell>
        </row>
        <row r="117">
          <cell r="A117">
            <v>37676</v>
          </cell>
          <cell r="B117">
            <v>5</v>
          </cell>
          <cell r="C117" t="str">
            <v>ANTON VALLEY WILLOWS ROBERT</v>
          </cell>
          <cell r="D117">
            <v>624</v>
          </cell>
          <cell r="E117">
            <v>99</v>
          </cell>
          <cell r="F117">
            <v>-877</v>
          </cell>
          <cell r="G117">
            <v>-41.6</v>
          </cell>
          <cell r="H117">
            <v>-28.7</v>
          </cell>
          <cell r="I117">
            <v>0.02</v>
          </cell>
          <cell r="J117">
            <v>0.05</v>
          </cell>
          <cell r="K117">
            <v>-70.3</v>
          </cell>
          <cell r="L117">
            <v>-597.6</v>
          </cell>
          <cell r="M117" t="str">
            <v>*</v>
          </cell>
          <cell r="N117" t="str">
            <v>*</v>
          </cell>
          <cell r="O117" t="str">
            <v>*</v>
          </cell>
          <cell r="P117">
            <v>-3</v>
          </cell>
          <cell r="Q117" t="str">
            <v>*</v>
          </cell>
          <cell r="R117">
            <v>-5.49</v>
          </cell>
          <cell r="S117" t="str">
            <v>*</v>
          </cell>
          <cell r="T117">
            <v>0</v>
          </cell>
          <cell r="U117">
            <v>-250</v>
          </cell>
          <cell r="V117">
            <v>-456</v>
          </cell>
          <cell r="W117">
            <v>-597.6</v>
          </cell>
          <cell r="X117" t="str">
            <v>*</v>
          </cell>
          <cell r="Y117" t="str">
            <v>*</v>
          </cell>
          <cell r="Z117" t="str">
            <v>*</v>
          </cell>
          <cell r="AA117" t="str">
            <v>*</v>
          </cell>
          <cell r="AB117" t="str">
            <v>*</v>
          </cell>
          <cell r="AC117" t="str">
            <v>*</v>
          </cell>
          <cell r="AD117" t="str">
            <v>PI</v>
          </cell>
          <cell r="AE117" t="str">
            <v>Y</v>
          </cell>
          <cell r="AF117" t="str">
            <v>N</v>
          </cell>
        </row>
        <row r="118">
          <cell r="A118">
            <v>37684</v>
          </cell>
          <cell r="B118">
            <v>5</v>
          </cell>
          <cell r="C118" t="str">
            <v>*</v>
          </cell>
          <cell r="D118">
            <v>27</v>
          </cell>
          <cell r="E118">
            <v>62</v>
          </cell>
          <cell r="F118">
            <v>-778</v>
          </cell>
          <cell r="G118">
            <v>-33.700000000000003</v>
          </cell>
          <cell r="H118">
            <v>-23</v>
          </cell>
          <cell r="I118">
            <v>0.09</v>
          </cell>
          <cell r="J118">
            <v>0.1</v>
          </cell>
          <cell r="K118">
            <v>-56.7</v>
          </cell>
          <cell r="L118">
            <v>-452.09999999999997</v>
          </cell>
          <cell r="M118" t="str">
            <v>*</v>
          </cell>
          <cell r="N118" t="str">
            <v>*</v>
          </cell>
          <cell r="O118" t="str">
            <v>*</v>
          </cell>
          <cell r="P118" t="str">
            <v>*</v>
          </cell>
          <cell r="Q118" t="str">
            <v>*</v>
          </cell>
          <cell r="R118" t="str">
            <v>*</v>
          </cell>
          <cell r="S118" t="str">
            <v>*</v>
          </cell>
          <cell r="T118" t="str">
            <v>*</v>
          </cell>
          <cell r="U118">
            <v>-184</v>
          </cell>
          <cell r="V118">
            <v>-281</v>
          </cell>
          <cell r="W118">
            <v>-452.09999999999997</v>
          </cell>
          <cell r="X118" t="str">
            <v>*</v>
          </cell>
          <cell r="Y118" t="str">
            <v>*</v>
          </cell>
          <cell r="Z118" t="str">
            <v>*</v>
          </cell>
          <cell r="AA118" t="str">
            <v>*</v>
          </cell>
          <cell r="AB118" t="str">
            <v>*</v>
          </cell>
          <cell r="AC118" t="str">
            <v>*</v>
          </cell>
          <cell r="AD118" t="str">
            <v>PI</v>
          </cell>
          <cell r="AE118" t="str">
            <v>N</v>
          </cell>
          <cell r="AF118" t="str">
            <v>N</v>
          </cell>
        </row>
        <row r="119">
          <cell r="A119">
            <v>37731</v>
          </cell>
          <cell r="B119">
            <v>5</v>
          </cell>
          <cell r="C119" t="str">
            <v>MENMARSH MOSS ROSES VALENTINE</v>
          </cell>
          <cell r="D119">
            <v>6</v>
          </cell>
          <cell r="E119">
            <v>53</v>
          </cell>
          <cell r="F119">
            <v>-1133</v>
          </cell>
          <cell r="G119">
            <v>-46.1</v>
          </cell>
          <cell r="H119">
            <v>-35</v>
          </cell>
          <cell r="I119">
            <v>0.2</v>
          </cell>
          <cell r="J119">
            <v>0.12</v>
          </cell>
          <cell r="K119">
            <v>-81.099999999999994</v>
          </cell>
          <cell r="L119">
            <v>-661.7</v>
          </cell>
          <cell r="M119" t="str">
            <v>*</v>
          </cell>
          <cell r="N119" t="str">
            <v>*</v>
          </cell>
          <cell r="O119" t="str">
            <v>*</v>
          </cell>
          <cell r="P119" t="str">
            <v>*</v>
          </cell>
          <cell r="Q119" t="str">
            <v>*</v>
          </cell>
          <cell r="R119" t="str">
            <v>*</v>
          </cell>
          <cell r="S119" t="str">
            <v>*</v>
          </cell>
          <cell r="T119">
            <v>0</v>
          </cell>
          <cell r="U119">
            <v>-330</v>
          </cell>
          <cell r="V119">
            <v>-501</v>
          </cell>
          <cell r="W119">
            <v>-661.7</v>
          </cell>
          <cell r="X119" t="str">
            <v>*</v>
          </cell>
          <cell r="Y119" t="str">
            <v>*</v>
          </cell>
          <cell r="Z119" t="str">
            <v>*</v>
          </cell>
          <cell r="AA119" t="str">
            <v>*</v>
          </cell>
          <cell r="AB119" t="str">
            <v>*</v>
          </cell>
          <cell r="AC119" t="str">
            <v>*</v>
          </cell>
          <cell r="AD119" t="str">
            <v>PI</v>
          </cell>
          <cell r="AE119" t="str">
            <v>N</v>
          </cell>
          <cell r="AF119" t="str">
            <v>N</v>
          </cell>
        </row>
        <row r="120">
          <cell r="A120">
            <v>37747</v>
          </cell>
          <cell r="B120">
            <v>5</v>
          </cell>
          <cell r="C120" t="str">
            <v>*</v>
          </cell>
          <cell r="D120">
            <v>24</v>
          </cell>
          <cell r="E120">
            <v>67</v>
          </cell>
          <cell r="F120">
            <v>-746</v>
          </cell>
          <cell r="G120">
            <v>-35.299999999999997</v>
          </cell>
          <cell r="H120">
            <v>-22</v>
          </cell>
          <cell r="I120">
            <v>0.02</v>
          </cell>
          <cell r="J120">
            <v>0.09</v>
          </cell>
          <cell r="K120">
            <v>-57.3</v>
          </cell>
          <cell r="L120">
            <v>-459.29999999999995</v>
          </cell>
          <cell r="M120" t="str">
            <v>*</v>
          </cell>
          <cell r="N120" t="str">
            <v>*</v>
          </cell>
          <cell r="O120" t="str">
            <v>*</v>
          </cell>
          <cell r="P120" t="str">
            <v>*</v>
          </cell>
          <cell r="Q120" t="str">
            <v>*</v>
          </cell>
          <cell r="R120" t="str">
            <v>*</v>
          </cell>
          <cell r="S120" t="str">
            <v>*</v>
          </cell>
          <cell r="T120" t="str">
            <v>*</v>
          </cell>
          <cell r="U120">
            <v>-184</v>
          </cell>
          <cell r="V120">
            <v>-288</v>
          </cell>
          <cell r="W120">
            <v>-459.29999999999995</v>
          </cell>
          <cell r="X120" t="str">
            <v>*</v>
          </cell>
          <cell r="Y120" t="str">
            <v>*</v>
          </cell>
          <cell r="Z120" t="str">
            <v>*</v>
          </cell>
          <cell r="AA120" t="str">
            <v>*</v>
          </cell>
          <cell r="AB120" t="str">
            <v>*</v>
          </cell>
          <cell r="AC120" t="str">
            <v>*</v>
          </cell>
          <cell r="AD120" t="str">
            <v>PI</v>
          </cell>
          <cell r="AE120" t="str">
            <v>N</v>
          </cell>
          <cell r="AF120" t="str">
            <v>N</v>
          </cell>
        </row>
        <row r="121">
          <cell r="A121">
            <v>37768</v>
          </cell>
          <cell r="B121">
            <v>5</v>
          </cell>
          <cell r="C121" t="str">
            <v>ROBINSFIELD SOUVENIR 4</v>
          </cell>
          <cell r="D121">
            <v>642</v>
          </cell>
          <cell r="E121">
            <v>99</v>
          </cell>
          <cell r="F121">
            <v>-1082</v>
          </cell>
          <cell r="G121">
            <v>-44.1</v>
          </cell>
          <cell r="H121">
            <v>-32</v>
          </cell>
          <cell r="I121">
            <v>0.19</v>
          </cell>
          <cell r="J121">
            <v>0.14000000000000001</v>
          </cell>
          <cell r="K121">
            <v>-76.099999999999994</v>
          </cell>
          <cell r="L121">
            <v>-604.1</v>
          </cell>
          <cell r="M121" t="str">
            <v>*</v>
          </cell>
          <cell r="N121" t="str">
            <v>*</v>
          </cell>
          <cell r="O121" t="str">
            <v>*</v>
          </cell>
          <cell r="P121">
            <v>15</v>
          </cell>
          <cell r="Q121" t="str">
            <v>*</v>
          </cell>
          <cell r="R121" t="str">
            <v>*</v>
          </cell>
          <cell r="S121" t="str">
            <v>*</v>
          </cell>
          <cell r="T121">
            <v>-0.2</v>
          </cell>
          <cell r="U121">
            <v>-396</v>
          </cell>
          <cell r="V121">
            <v>-450</v>
          </cell>
          <cell r="W121">
            <v>-604.1</v>
          </cell>
          <cell r="X121" t="str">
            <v>*</v>
          </cell>
          <cell r="Y121" t="str">
            <v>*</v>
          </cell>
          <cell r="Z121" t="str">
            <v>*</v>
          </cell>
          <cell r="AA121" t="str">
            <v>*</v>
          </cell>
          <cell r="AB121" t="str">
            <v>*</v>
          </cell>
          <cell r="AC121" t="str">
            <v>*</v>
          </cell>
          <cell r="AD121" t="str">
            <v>PI</v>
          </cell>
          <cell r="AE121" t="str">
            <v>Y</v>
          </cell>
          <cell r="AF121" t="str">
            <v>N</v>
          </cell>
        </row>
        <row r="122">
          <cell r="A122">
            <v>37788</v>
          </cell>
          <cell r="B122">
            <v>5</v>
          </cell>
          <cell r="C122" t="str">
            <v>*</v>
          </cell>
          <cell r="D122">
            <v>10</v>
          </cell>
          <cell r="E122">
            <v>50</v>
          </cell>
          <cell r="F122">
            <v>-773</v>
          </cell>
          <cell r="G122">
            <v>-33.6</v>
          </cell>
          <cell r="H122">
            <v>-22.6</v>
          </cell>
          <cell r="I122">
            <v>0.08</v>
          </cell>
          <cell r="J122">
            <v>0.1</v>
          </cell>
          <cell r="K122">
            <v>-56.2</v>
          </cell>
          <cell r="L122">
            <v>-445.2</v>
          </cell>
          <cell r="M122" t="str">
            <v>*</v>
          </cell>
          <cell r="N122" t="str">
            <v>*</v>
          </cell>
          <cell r="O122" t="str">
            <v>*</v>
          </cell>
          <cell r="P122" t="str">
            <v>*</v>
          </cell>
          <cell r="Q122" t="str">
            <v>*</v>
          </cell>
          <cell r="R122" t="str">
            <v>*</v>
          </cell>
          <cell r="S122" t="str">
            <v>*</v>
          </cell>
          <cell r="T122" t="str">
            <v>*</v>
          </cell>
          <cell r="U122">
            <v>-191</v>
          </cell>
          <cell r="V122">
            <v>-271</v>
          </cell>
          <cell r="W122">
            <v>-445.2</v>
          </cell>
          <cell r="X122" t="str">
            <v>*</v>
          </cell>
          <cell r="Y122" t="str">
            <v>*</v>
          </cell>
          <cell r="Z122" t="str">
            <v>*</v>
          </cell>
          <cell r="AA122" t="str">
            <v>*</v>
          </cell>
          <cell r="AB122" t="str">
            <v>*</v>
          </cell>
          <cell r="AC122" t="str">
            <v>*</v>
          </cell>
          <cell r="AD122" t="str">
            <v>PI</v>
          </cell>
          <cell r="AE122" t="str">
            <v>N</v>
          </cell>
          <cell r="AF122" t="str">
            <v>N</v>
          </cell>
        </row>
        <row r="123">
          <cell r="A123">
            <v>37792</v>
          </cell>
          <cell r="B123">
            <v>5</v>
          </cell>
          <cell r="C123" t="str">
            <v>*</v>
          </cell>
          <cell r="D123">
            <v>16</v>
          </cell>
          <cell r="E123">
            <v>58</v>
          </cell>
          <cell r="F123">
            <v>-760</v>
          </cell>
          <cell r="G123">
            <v>-31.3</v>
          </cell>
          <cell r="H123">
            <v>-21.9</v>
          </cell>
          <cell r="I123">
            <v>0.12</v>
          </cell>
          <cell r="J123">
            <v>0.1</v>
          </cell>
          <cell r="K123">
            <v>-53.2</v>
          </cell>
          <cell r="L123">
            <v>-415.7</v>
          </cell>
          <cell r="M123" t="str">
            <v>*</v>
          </cell>
          <cell r="N123" t="str">
            <v>*</v>
          </cell>
          <cell r="O123" t="str">
            <v>*</v>
          </cell>
          <cell r="P123" t="str">
            <v>*</v>
          </cell>
          <cell r="Q123" t="str">
            <v>*</v>
          </cell>
          <cell r="R123" t="str">
            <v>*</v>
          </cell>
          <cell r="S123" t="str">
            <v>*</v>
          </cell>
          <cell r="T123" t="str">
            <v>*</v>
          </cell>
          <cell r="U123">
            <v>-161</v>
          </cell>
          <cell r="V123">
            <v>-244</v>
          </cell>
          <cell r="W123">
            <v>-415.7</v>
          </cell>
          <cell r="X123" t="str">
            <v>*</v>
          </cell>
          <cell r="Y123" t="str">
            <v>*</v>
          </cell>
          <cell r="Z123" t="str">
            <v>*</v>
          </cell>
          <cell r="AA123" t="str">
            <v>*</v>
          </cell>
          <cell r="AB123" t="str">
            <v>*</v>
          </cell>
          <cell r="AC123" t="str">
            <v>*</v>
          </cell>
          <cell r="AD123" t="str">
            <v>PI</v>
          </cell>
          <cell r="AE123" t="str">
            <v>N</v>
          </cell>
          <cell r="AF123" t="str">
            <v>N</v>
          </cell>
        </row>
        <row r="124">
          <cell r="A124">
            <v>37819</v>
          </cell>
          <cell r="B124">
            <v>5</v>
          </cell>
          <cell r="C124" t="str">
            <v>NUTHURST PRINCESS ROBERT 3</v>
          </cell>
          <cell r="D124">
            <v>21</v>
          </cell>
          <cell r="E124">
            <v>68</v>
          </cell>
          <cell r="F124">
            <v>-960</v>
          </cell>
          <cell r="G124">
            <v>-36.5</v>
          </cell>
          <cell r="H124">
            <v>-27.1</v>
          </cell>
          <cell r="I124">
            <v>0.22</v>
          </cell>
          <cell r="J124">
            <v>0.15</v>
          </cell>
          <cell r="K124">
            <v>-63.6</v>
          </cell>
          <cell r="L124">
            <v>-486.5</v>
          </cell>
          <cell r="M124" t="str">
            <v>*</v>
          </cell>
          <cell r="N124" t="str">
            <v>*</v>
          </cell>
          <cell r="O124" t="str">
            <v>*</v>
          </cell>
          <cell r="P124" t="str">
            <v>*</v>
          </cell>
          <cell r="Q124" t="str">
            <v>*</v>
          </cell>
          <cell r="R124" t="str">
            <v>*</v>
          </cell>
          <cell r="S124" t="str">
            <v>*</v>
          </cell>
          <cell r="T124">
            <v>-0.1</v>
          </cell>
          <cell r="U124">
            <v>-252</v>
          </cell>
          <cell r="V124">
            <v>-326</v>
          </cell>
          <cell r="W124">
            <v>-486.5</v>
          </cell>
          <cell r="X124" t="str">
            <v>*</v>
          </cell>
          <cell r="Y124" t="str">
            <v>*</v>
          </cell>
          <cell r="Z124" t="str">
            <v>*</v>
          </cell>
          <cell r="AA124" t="str">
            <v>*</v>
          </cell>
          <cell r="AB124" t="str">
            <v>*</v>
          </cell>
          <cell r="AC124" t="str">
            <v>*</v>
          </cell>
          <cell r="AD124" t="str">
            <v>PI</v>
          </cell>
          <cell r="AE124" t="str">
            <v>N</v>
          </cell>
          <cell r="AF124" t="str">
            <v>N</v>
          </cell>
        </row>
        <row r="125">
          <cell r="A125">
            <v>37833</v>
          </cell>
          <cell r="B125">
            <v>5</v>
          </cell>
          <cell r="C125" t="str">
            <v>STARLIGHTS CONQUEST 2 OF HEMINGE</v>
          </cell>
          <cell r="D125">
            <v>44</v>
          </cell>
          <cell r="E125">
            <v>85</v>
          </cell>
          <cell r="F125">
            <v>-1191</v>
          </cell>
          <cell r="G125">
            <v>-54.4</v>
          </cell>
          <cell r="H125">
            <v>-37.200000000000003</v>
          </cell>
          <cell r="I125">
            <v>0.08</v>
          </cell>
          <cell r="J125">
            <v>0.11</v>
          </cell>
          <cell r="K125">
            <v>-91.6</v>
          </cell>
          <cell r="L125">
            <v>-757.19999999999993</v>
          </cell>
          <cell r="M125" t="str">
            <v>*</v>
          </cell>
          <cell r="N125" t="str">
            <v>*</v>
          </cell>
          <cell r="O125" t="str">
            <v>*</v>
          </cell>
          <cell r="P125" t="str">
            <v>*</v>
          </cell>
          <cell r="Q125" t="str">
            <v>*</v>
          </cell>
          <cell r="R125" t="str">
            <v>*</v>
          </cell>
          <cell r="S125" t="str">
            <v>*</v>
          </cell>
          <cell r="T125">
            <v>0.2</v>
          </cell>
          <cell r="U125">
            <v>-386</v>
          </cell>
          <cell r="V125">
            <v>-597</v>
          </cell>
          <cell r="W125">
            <v>-757.19999999999993</v>
          </cell>
          <cell r="X125" t="str">
            <v>*</v>
          </cell>
          <cell r="Y125" t="str">
            <v>*</v>
          </cell>
          <cell r="Z125" t="str">
            <v>*</v>
          </cell>
          <cell r="AA125" t="str">
            <v>*</v>
          </cell>
          <cell r="AB125" t="str">
            <v>*</v>
          </cell>
          <cell r="AC125" t="str">
            <v>*</v>
          </cell>
          <cell r="AD125" t="str">
            <v>PI</v>
          </cell>
          <cell r="AE125" t="str">
            <v>N</v>
          </cell>
          <cell r="AF125" t="str">
            <v>N</v>
          </cell>
        </row>
        <row r="126">
          <cell r="A126">
            <v>37855</v>
          </cell>
          <cell r="B126">
            <v>5</v>
          </cell>
          <cell r="C126" t="str">
            <v>*</v>
          </cell>
          <cell r="D126">
            <v>12</v>
          </cell>
          <cell r="E126">
            <v>56</v>
          </cell>
          <cell r="F126">
            <v>-480</v>
          </cell>
          <cell r="G126">
            <v>-22.7</v>
          </cell>
          <cell r="H126">
            <v>-13.1</v>
          </cell>
          <cell r="I126">
            <v>0.01</v>
          </cell>
          <cell r="J126">
            <v>0.08</v>
          </cell>
          <cell r="K126">
            <v>-35.799999999999997</v>
          </cell>
          <cell r="L126">
            <v>-274.29999999999995</v>
          </cell>
          <cell r="M126" t="str">
            <v>*</v>
          </cell>
          <cell r="N126" t="str">
            <v>*</v>
          </cell>
          <cell r="O126" t="str">
            <v>*</v>
          </cell>
          <cell r="P126" t="str">
            <v>*</v>
          </cell>
          <cell r="Q126" t="str">
            <v>*</v>
          </cell>
          <cell r="R126" t="str">
            <v>*</v>
          </cell>
          <cell r="S126" t="str">
            <v>*</v>
          </cell>
          <cell r="T126" t="str">
            <v>*</v>
          </cell>
          <cell r="U126">
            <v>0</v>
          </cell>
          <cell r="V126">
            <v>-26</v>
          </cell>
          <cell r="W126">
            <v>-274.29999999999995</v>
          </cell>
          <cell r="X126" t="str">
            <v>*</v>
          </cell>
          <cell r="Y126" t="str">
            <v>*</v>
          </cell>
          <cell r="Z126" t="str">
            <v>*</v>
          </cell>
          <cell r="AA126" t="str">
            <v>*</v>
          </cell>
          <cell r="AB126" t="str">
            <v>*</v>
          </cell>
          <cell r="AC126" t="str">
            <v>*</v>
          </cell>
          <cell r="AD126" t="str">
            <v>PI</v>
          </cell>
          <cell r="AE126" t="str">
            <v>N</v>
          </cell>
          <cell r="AF126" t="str">
            <v>N</v>
          </cell>
        </row>
        <row r="127">
          <cell r="A127">
            <v>37857</v>
          </cell>
          <cell r="B127">
            <v>5</v>
          </cell>
          <cell r="C127" t="str">
            <v>TARRANDEAN DORIS CHAMPION</v>
          </cell>
          <cell r="D127">
            <v>309</v>
          </cell>
          <cell r="E127">
            <v>97</v>
          </cell>
          <cell r="F127">
            <v>-487</v>
          </cell>
          <cell r="G127">
            <v>-23.2</v>
          </cell>
          <cell r="H127">
            <v>-17</v>
          </cell>
          <cell r="I127">
            <v>0.01</v>
          </cell>
          <cell r="J127">
            <v>0.01</v>
          </cell>
          <cell r="K127">
            <v>-40.200000000000003</v>
          </cell>
          <cell r="L127">
            <v>-354</v>
          </cell>
          <cell r="M127" t="str">
            <v>*</v>
          </cell>
          <cell r="N127" t="str">
            <v>*</v>
          </cell>
          <cell r="O127" t="str">
            <v>*</v>
          </cell>
          <cell r="P127">
            <v>14</v>
          </cell>
          <cell r="Q127" t="str">
            <v>*</v>
          </cell>
          <cell r="R127">
            <v>-6.13</v>
          </cell>
          <cell r="S127" t="str">
            <v>*</v>
          </cell>
          <cell r="T127">
            <v>-0.1</v>
          </cell>
          <cell r="U127">
            <v>-185</v>
          </cell>
          <cell r="V127">
            <v>-227</v>
          </cell>
          <cell r="W127">
            <v>-354</v>
          </cell>
          <cell r="X127" t="str">
            <v>*</v>
          </cell>
          <cell r="Y127" t="str">
            <v>*</v>
          </cell>
          <cell r="Z127" t="str">
            <v>*</v>
          </cell>
          <cell r="AA127" t="str">
            <v>*</v>
          </cell>
          <cell r="AB127" t="str">
            <v>*</v>
          </cell>
          <cell r="AC127" t="str">
            <v>*</v>
          </cell>
          <cell r="AD127" t="str">
            <v>PI</v>
          </cell>
          <cell r="AE127" t="str">
            <v>Y</v>
          </cell>
          <cell r="AF127" t="str">
            <v>N</v>
          </cell>
        </row>
        <row r="128">
          <cell r="A128">
            <v>37878</v>
          </cell>
          <cell r="B128">
            <v>5</v>
          </cell>
          <cell r="C128" t="str">
            <v>TIRESFORD PREMIER</v>
          </cell>
          <cell r="D128">
            <v>395</v>
          </cell>
          <cell r="E128">
            <v>98</v>
          </cell>
          <cell r="F128">
            <v>-1065</v>
          </cell>
          <cell r="G128">
            <v>-39.1</v>
          </cell>
          <cell r="H128">
            <v>-31.1</v>
          </cell>
          <cell r="I128">
            <v>0.28000000000000003</v>
          </cell>
          <cell r="J128">
            <v>0.15</v>
          </cell>
          <cell r="K128">
            <v>-70.2</v>
          </cell>
          <cell r="L128">
            <v>-547.90000000000009</v>
          </cell>
          <cell r="M128" t="str">
            <v>*</v>
          </cell>
          <cell r="N128" t="str">
            <v>*</v>
          </cell>
          <cell r="O128" t="str">
            <v>*</v>
          </cell>
          <cell r="P128">
            <v>10</v>
          </cell>
          <cell r="Q128">
            <v>8.5</v>
          </cell>
          <cell r="R128">
            <v>-5.0999999999999996</v>
          </cell>
          <cell r="S128">
            <v>2.2200000000000002</v>
          </cell>
          <cell r="T128">
            <v>-0.1</v>
          </cell>
          <cell r="U128">
            <v>-336</v>
          </cell>
          <cell r="V128">
            <v>-412</v>
          </cell>
          <cell r="W128">
            <v>-547.90000000000009</v>
          </cell>
          <cell r="X128" t="str">
            <v>*</v>
          </cell>
          <cell r="Y128" t="str">
            <v>*</v>
          </cell>
          <cell r="Z128" t="str">
            <v>*</v>
          </cell>
          <cell r="AA128" t="str">
            <v>*</v>
          </cell>
          <cell r="AB128" t="str">
            <v>*</v>
          </cell>
          <cell r="AC128" t="str">
            <v>*</v>
          </cell>
          <cell r="AD128" t="str">
            <v>PI</v>
          </cell>
          <cell r="AE128" t="str">
            <v>Y</v>
          </cell>
          <cell r="AF128" t="str">
            <v>Y</v>
          </cell>
        </row>
        <row r="129">
          <cell r="A129">
            <v>37896</v>
          </cell>
          <cell r="B129">
            <v>5</v>
          </cell>
          <cell r="C129" t="str">
            <v>*</v>
          </cell>
          <cell r="D129">
            <v>12</v>
          </cell>
          <cell r="E129">
            <v>59</v>
          </cell>
          <cell r="F129">
            <v>-712</v>
          </cell>
          <cell r="G129">
            <v>-29.1</v>
          </cell>
          <cell r="H129">
            <v>-21.3</v>
          </cell>
          <cell r="I129">
            <v>0.11</v>
          </cell>
          <cell r="J129">
            <v>0.08</v>
          </cell>
          <cell r="K129">
            <v>-50.400000000000006</v>
          </cell>
          <cell r="L129">
            <v>-403.1</v>
          </cell>
          <cell r="M129" t="str">
            <v>*</v>
          </cell>
          <cell r="N129" t="str">
            <v>*</v>
          </cell>
          <cell r="O129" t="str">
            <v>*</v>
          </cell>
          <cell r="P129" t="str">
            <v>*</v>
          </cell>
          <cell r="Q129" t="str">
            <v>*</v>
          </cell>
          <cell r="R129" t="str">
            <v>*</v>
          </cell>
          <cell r="S129" t="str">
            <v>*</v>
          </cell>
          <cell r="T129" t="str">
            <v>*</v>
          </cell>
          <cell r="U129">
            <v>-159</v>
          </cell>
          <cell r="V129">
            <v>-229</v>
          </cell>
          <cell r="W129">
            <v>-403.1</v>
          </cell>
          <cell r="X129" t="str">
            <v>*</v>
          </cell>
          <cell r="Y129" t="str">
            <v>*</v>
          </cell>
          <cell r="Z129" t="str">
            <v>*</v>
          </cell>
          <cell r="AA129" t="str">
            <v>*</v>
          </cell>
          <cell r="AB129" t="str">
            <v>*</v>
          </cell>
          <cell r="AC129" t="str">
            <v>*</v>
          </cell>
          <cell r="AD129" t="str">
            <v>PI</v>
          </cell>
          <cell r="AE129" t="str">
            <v>N</v>
          </cell>
          <cell r="AF129" t="str">
            <v>N</v>
          </cell>
        </row>
        <row r="130">
          <cell r="A130">
            <v>37906</v>
          </cell>
          <cell r="B130">
            <v>5</v>
          </cell>
          <cell r="C130" t="str">
            <v>TIRESFORD ROGER</v>
          </cell>
          <cell r="D130">
            <v>14</v>
          </cell>
          <cell r="E130">
            <v>61</v>
          </cell>
          <cell r="F130">
            <v>-751</v>
          </cell>
          <cell r="G130">
            <v>-34.700000000000003</v>
          </cell>
          <cell r="H130">
            <v>-23.6</v>
          </cell>
          <cell r="I130">
            <v>0.04</v>
          </cell>
          <cell r="J130">
            <v>0.06</v>
          </cell>
          <cell r="K130">
            <v>-58.300000000000004</v>
          </cell>
          <cell r="L130">
            <v>-483.9</v>
          </cell>
          <cell r="M130" t="str">
            <v>*</v>
          </cell>
          <cell r="N130" t="str">
            <v>*</v>
          </cell>
          <cell r="O130" t="str">
            <v>*</v>
          </cell>
          <cell r="P130" t="str">
            <v>*</v>
          </cell>
          <cell r="Q130" t="str">
            <v>*</v>
          </cell>
          <cell r="R130" t="str">
            <v>*</v>
          </cell>
          <cell r="S130" t="str">
            <v>*</v>
          </cell>
          <cell r="T130" t="str">
            <v>*</v>
          </cell>
          <cell r="U130">
            <v>-223</v>
          </cell>
          <cell r="V130">
            <v>-312</v>
          </cell>
          <cell r="W130">
            <v>-483.9</v>
          </cell>
          <cell r="X130" t="str">
            <v>*</v>
          </cell>
          <cell r="Y130" t="str">
            <v>*</v>
          </cell>
          <cell r="Z130" t="str">
            <v>*</v>
          </cell>
          <cell r="AA130" t="str">
            <v>*</v>
          </cell>
          <cell r="AB130" t="str">
            <v>*</v>
          </cell>
          <cell r="AC130" t="str">
            <v>*</v>
          </cell>
          <cell r="AD130" t="str">
            <v>PI</v>
          </cell>
          <cell r="AE130" t="str">
            <v>N</v>
          </cell>
          <cell r="AF130" t="str">
            <v>N</v>
          </cell>
        </row>
        <row r="131">
          <cell r="A131">
            <v>37912</v>
          </cell>
          <cell r="B131">
            <v>5</v>
          </cell>
          <cell r="C131" t="str">
            <v>*</v>
          </cell>
          <cell r="D131">
            <v>16</v>
          </cell>
          <cell r="E131">
            <v>58</v>
          </cell>
          <cell r="F131">
            <v>-900</v>
          </cell>
          <cell r="G131">
            <v>-41.1</v>
          </cell>
          <cell r="H131">
            <v>-27.9</v>
          </cell>
          <cell r="I131">
            <v>0.06</v>
          </cell>
          <cell r="J131">
            <v>0.09</v>
          </cell>
          <cell r="K131">
            <v>-69</v>
          </cell>
          <cell r="L131">
            <v>-567.90000000000009</v>
          </cell>
          <cell r="M131" t="str">
            <v>*</v>
          </cell>
          <cell r="N131" t="str">
            <v>*</v>
          </cell>
          <cell r="O131" t="str">
            <v>*</v>
          </cell>
          <cell r="P131" t="str">
            <v>*</v>
          </cell>
          <cell r="Q131" t="str">
            <v>*</v>
          </cell>
          <cell r="R131" t="str">
            <v>*</v>
          </cell>
          <cell r="S131" t="str">
            <v>*</v>
          </cell>
          <cell r="T131" t="str">
            <v>*</v>
          </cell>
          <cell r="U131">
            <v>-231</v>
          </cell>
          <cell r="V131">
            <v>-350</v>
          </cell>
          <cell r="W131">
            <v>-567.90000000000009</v>
          </cell>
          <cell r="X131" t="str">
            <v>*</v>
          </cell>
          <cell r="Y131" t="str">
            <v>*</v>
          </cell>
          <cell r="Z131" t="str">
            <v>*</v>
          </cell>
          <cell r="AA131" t="str">
            <v>*</v>
          </cell>
          <cell r="AB131" t="str">
            <v>*</v>
          </cell>
          <cell r="AC131" t="str">
            <v>*</v>
          </cell>
          <cell r="AD131" t="str">
            <v>PI</v>
          </cell>
          <cell r="AE131" t="str">
            <v>N</v>
          </cell>
          <cell r="AF131" t="str">
            <v>N</v>
          </cell>
        </row>
        <row r="132">
          <cell r="A132">
            <v>37920</v>
          </cell>
          <cell r="B132">
            <v>5</v>
          </cell>
          <cell r="C132" t="str">
            <v>GUARDSMAN OF QUEENS LETCH</v>
          </cell>
          <cell r="D132">
            <v>390</v>
          </cell>
          <cell r="E132">
            <v>98</v>
          </cell>
          <cell r="F132">
            <v>-508</v>
          </cell>
          <cell r="G132">
            <v>-24</v>
          </cell>
          <cell r="H132">
            <v>-13.7</v>
          </cell>
          <cell r="I132">
            <v>0.01</v>
          </cell>
          <cell r="J132">
            <v>0.08</v>
          </cell>
          <cell r="K132">
            <v>-37.700000000000003</v>
          </cell>
          <cell r="L132">
            <v>-286.79999999999995</v>
          </cell>
          <cell r="M132" t="str">
            <v>*</v>
          </cell>
          <cell r="N132" t="str">
            <v>*</v>
          </cell>
          <cell r="O132" t="str">
            <v>*</v>
          </cell>
          <cell r="P132">
            <v>11</v>
          </cell>
          <cell r="Q132">
            <v>13</v>
          </cell>
          <cell r="R132">
            <v>-6.1</v>
          </cell>
          <cell r="S132">
            <v>4.93</v>
          </cell>
          <cell r="T132">
            <v>0.3</v>
          </cell>
          <cell r="U132">
            <v>82</v>
          </cell>
          <cell r="V132">
            <v>-61</v>
          </cell>
          <cell r="W132">
            <v>-286.79999999999995</v>
          </cell>
          <cell r="X132" t="str">
            <v>*</v>
          </cell>
          <cell r="Y132" t="str">
            <v>*</v>
          </cell>
          <cell r="Z132" t="str">
            <v>*</v>
          </cell>
          <cell r="AA132" t="str">
            <v>*</v>
          </cell>
          <cell r="AB132" t="str">
            <v>*</v>
          </cell>
          <cell r="AC132" t="str">
            <v>*</v>
          </cell>
          <cell r="AD132" t="str">
            <v>PI</v>
          </cell>
          <cell r="AE132" t="str">
            <v>Y</v>
          </cell>
          <cell r="AF132" t="str">
            <v>Y</v>
          </cell>
        </row>
        <row r="133">
          <cell r="A133">
            <v>37928</v>
          </cell>
          <cell r="B133">
            <v>5</v>
          </cell>
          <cell r="C133" t="str">
            <v>ROCKBEARE GUARDIAN</v>
          </cell>
          <cell r="D133">
            <v>1872</v>
          </cell>
          <cell r="E133">
            <v>99</v>
          </cell>
          <cell r="F133">
            <v>-513</v>
          </cell>
          <cell r="G133">
            <v>-19.3</v>
          </cell>
          <cell r="H133">
            <v>-13.2</v>
          </cell>
          <cell r="I133">
            <v>0.11</v>
          </cell>
          <cell r="J133">
            <v>0.1</v>
          </cell>
          <cell r="K133">
            <v>-32.5</v>
          </cell>
          <cell r="L133">
            <v>-232.5</v>
          </cell>
          <cell r="M133">
            <v>-1.6</v>
          </cell>
          <cell r="N133">
            <v>-3.4</v>
          </cell>
          <cell r="O133">
            <v>-3</v>
          </cell>
          <cell r="P133">
            <v>19</v>
          </cell>
          <cell r="Q133">
            <v>13.8</v>
          </cell>
          <cell r="R133">
            <v>-7.03</v>
          </cell>
          <cell r="S133">
            <v>4.7699999999999996</v>
          </cell>
          <cell r="T133">
            <v>-0.2</v>
          </cell>
          <cell r="U133">
            <v>-163</v>
          </cell>
          <cell r="V133">
            <v>-68</v>
          </cell>
          <cell r="W133">
            <v>8.9999999999974989E-2</v>
          </cell>
          <cell r="X133">
            <v>-0.3</v>
          </cell>
          <cell r="Y133">
            <v>-2.8</v>
          </cell>
          <cell r="Z133">
            <v>-1.5</v>
          </cell>
          <cell r="AA133">
            <v>-2.6</v>
          </cell>
          <cell r="AB133">
            <v>-3.4</v>
          </cell>
          <cell r="AC133">
            <v>-40.937299999999993</v>
          </cell>
          <cell r="AD133" t="str">
            <v>Y</v>
          </cell>
          <cell r="AE133" t="str">
            <v>Y</v>
          </cell>
          <cell r="AF133" t="str">
            <v>Y</v>
          </cell>
        </row>
        <row r="134">
          <cell r="A134">
            <v>37939</v>
          </cell>
          <cell r="B134">
            <v>5</v>
          </cell>
          <cell r="C134" t="str">
            <v>STOCKPOM CELANDINES REGAL KING</v>
          </cell>
          <cell r="D134">
            <v>176</v>
          </cell>
          <cell r="E134">
            <v>95</v>
          </cell>
          <cell r="F134">
            <v>-848</v>
          </cell>
          <cell r="G134">
            <v>-34.6</v>
          </cell>
          <cell r="H134">
            <v>-25</v>
          </cell>
          <cell r="I134">
            <v>0.14000000000000001</v>
          </cell>
          <cell r="J134">
            <v>0.11</v>
          </cell>
          <cell r="K134">
            <v>-59.6</v>
          </cell>
          <cell r="L134">
            <v>-472.2</v>
          </cell>
          <cell r="M134" t="str">
            <v>*</v>
          </cell>
          <cell r="N134" t="str">
            <v>*</v>
          </cell>
          <cell r="O134" t="str">
            <v>*</v>
          </cell>
          <cell r="P134">
            <v>4</v>
          </cell>
          <cell r="Q134">
            <v>10.6</v>
          </cell>
          <cell r="R134">
            <v>-5.61</v>
          </cell>
          <cell r="S134">
            <v>3.46</v>
          </cell>
          <cell r="T134">
            <v>-0.1</v>
          </cell>
          <cell r="U134">
            <v>-202</v>
          </cell>
          <cell r="V134">
            <v>-290</v>
          </cell>
          <cell r="W134">
            <v>-472.2</v>
          </cell>
          <cell r="X134" t="str">
            <v>*</v>
          </cell>
          <cell r="Y134" t="str">
            <v>*</v>
          </cell>
          <cell r="Z134" t="str">
            <v>*</v>
          </cell>
          <cell r="AA134" t="str">
            <v>*</v>
          </cell>
          <cell r="AB134" t="str">
            <v>*</v>
          </cell>
          <cell r="AC134" t="str">
            <v>*</v>
          </cell>
          <cell r="AD134" t="str">
            <v>PI</v>
          </cell>
          <cell r="AE134" t="str">
            <v>Y</v>
          </cell>
          <cell r="AF134" t="str">
            <v>Y</v>
          </cell>
        </row>
        <row r="135">
          <cell r="A135">
            <v>37943</v>
          </cell>
          <cell r="B135">
            <v>5</v>
          </cell>
          <cell r="C135" t="str">
            <v>TIRESFORD BLANCHES PROSPEROUS</v>
          </cell>
          <cell r="D135">
            <v>438</v>
          </cell>
          <cell r="E135">
            <v>98</v>
          </cell>
          <cell r="F135">
            <v>-510</v>
          </cell>
          <cell r="G135">
            <v>-30.8</v>
          </cell>
          <cell r="H135">
            <v>-16.3</v>
          </cell>
          <cell r="I135">
            <v>-0.12</v>
          </cell>
          <cell r="J135">
            <v>0.03</v>
          </cell>
          <cell r="K135">
            <v>-47.1</v>
          </cell>
          <cell r="L135">
            <v>-399.2</v>
          </cell>
          <cell r="M135" t="str">
            <v>*</v>
          </cell>
          <cell r="N135" t="str">
            <v>*</v>
          </cell>
          <cell r="O135" t="str">
            <v>*</v>
          </cell>
          <cell r="P135">
            <v>3.5</v>
          </cell>
          <cell r="Q135">
            <v>8.4400000000000013</v>
          </cell>
          <cell r="R135">
            <v>-4.3650000000000002</v>
          </cell>
          <cell r="S135">
            <v>2.855</v>
          </cell>
          <cell r="T135">
            <v>0</v>
          </cell>
          <cell r="U135">
            <v>-136</v>
          </cell>
          <cell r="V135">
            <v>-228</v>
          </cell>
          <cell r="W135">
            <v>-399.2</v>
          </cell>
          <cell r="X135" t="str">
            <v>*</v>
          </cell>
          <cell r="Y135" t="str">
            <v>*</v>
          </cell>
          <cell r="Z135" t="str">
            <v>*</v>
          </cell>
          <cell r="AA135" t="str">
            <v>*</v>
          </cell>
          <cell r="AB135" t="str">
            <v>*</v>
          </cell>
          <cell r="AC135" t="str">
            <v>*</v>
          </cell>
          <cell r="AD135" t="str">
            <v>PI</v>
          </cell>
          <cell r="AE135" t="str">
            <v>N</v>
          </cell>
          <cell r="AF135" t="str">
            <v>N</v>
          </cell>
        </row>
        <row r="136">
          <cell r="A136">
            <v>37977</v>
          </cell>
          <cell r="B136">
            <v>5</v>
          </cell>
          <cell r="C136" t="str">
            <v>MENMARSH MARLENES GUARDIAN</v>
          </cell>
          <cell r="D136">
            <v>53</v>
          </cell>
          <cell r="E136">
            <v>87</v>
          </cell>
          <cell r="F136">
            <v>-539</v>
          </cell>
          <cell r="G136">
            <v>-20.9</v>
          </cell>
          <cell r="H136">
            <v>-15.9</v>
          </cell>
          <cell r="I136">
            <v>0.1</v>
          </cell>
          <cell r="J136">
            <v>0.06</v>
          </cell>
          <cell r="K136">
            <v>-36.799999999999997</v>
          </cell>
          <cell r="L136">
            <v>-290.5</v>
          </cell>
          <cell r="M136" t="str">
            <v>*</v>
          </cell>
          <cell r="N136" t="str">
            <v>*</v>
          </cell>
          <cell r="O136" t="str">
            <v>*</v>
          </cell>
          <cell r="P136">
            <v>5</v>
          </cell>
          <cell r="Q136">
            <v>15.4</v>
          </cell>
          <cell r="R136">
            <v>-8.27</v>
          </cell>
          <cell r="S136">
            <v>4.93</v>
          </cell>
          <cell r="T136">
            <v>0.1</v>
          </cell>
          <cell r="U136">
            <v>24</v>
          </cell>
          <cell r="V136">
            <v>-13</v>
          </cell>
          <cell r="W136">
            <v>-290.5</v>
          </cell>
          <cell r="X136" t="str">
            <v>*</v>
          </cell>
          <cell r="Y136" t="str">
            <v>*</v>
          </cell>
          <cell r="Z136" t="str">
            <v>*</v>
          </cell>
          <cell r="AA136" t="str">
            <v>*</v>
          </cell>
          <cell r="AB136" t="str">
            <v>*</v>
          </cell>
          <cell r="AC136" t="str">
            <v>*</v>
          </cell>
          <cell r="AD136" t="str">
            <v>PI</v>
          </cell>
          <cell r="AE136" t="str">
            <v>Y</v>
          </cell>
          <cell r="AF136" t="str">
            <v>Y</v>
          </cell>
        </row>
        <row r="137">
          <cell r="A137">
            <v>38006</v>
          </cell>
          <cell r="B137">
            <v>5</v>
          </cell>
          <cell r="C137" t="str">
            <v>*</v>
          </cell>
          <cell r="D137">
            <v>12</v>
          </cell>
          <cell r="E137">
            <v>57</v>
          </cell>
          <cell r="F137">
            <v>-654</v>
          </cell>
          <cell r="G137">
            <v>-33.799999999999997</v>
          </cell>
          <cell r="H137">
            <v>-21</v>
          </cell>
          <cell r="I137">
            <v>-0.04</v>
          </cell>
          <cell r="J137">
            <v>0.05</v>
          </cell>
          <cell r="K137">
            <v>-54.8</v>
          </cell>
          <cell r="L137">
            <v>-462.59999999999997</v>
          </cell>
          <cell r="M137" t="str">
            <v>*</v>
          </cell>
          <cell r="N137" t="str">
            <v>*</v>
          </cell>
          <cell r="O137" t="str">
            <v>*</v>
          </cell>
          <cell r="P137" t="str">
            <v>*</v>
          </cell>
          <cell r="Q137" t="str">
            <v>*</v>
          </cell>
          <cell r="R137" t="str">
            <v>*</v>
          </cell>
          <cell r="S137" t="str">
            <v>*</v>
          </cell>
          <cell r="T137" t="str">
            <v>*</v>
          </cell>
          <cell r="U137">
            <v>-175</v>
          </cell>
          <cell r="V137">
            <v>-288</v>
          </cell>
          <cell r="W137">
            <v>-462.59999999999997</v>
          </cell>
          <cell r="X137" t="str">
            <v>*</v>
          </cell>
          <cell r="Y137" t="str">
            <v>*</v>
          </cell>
          <cell r="Z137" t="str">
            <v>*</v>
          </cell>
          <cell r="AA137" t="str">
            <v>*</v>
          </cell>
          <cell r="AB137" t="str">
            <v>*</v>
          </cell>
          <cell r="AC137" t="str">
            <v>*</v>
          </cell>
          <cell r="AD137" t="str">
            <v>PI</v>
          </cell>
          <cell r="AE137" t="str">
            <v>N</v>
          </cell>
          <cell r="AF137" t="str">
            <v>N</v>
          </cell>
        </row>
        <row r="138">
          <cell r="A138">
            <v>38021</v>
          </cell>
          <cell r="B138">
            <v>5</v>
          </cell>
          <cell r="C138" t="str">
            <v>BRYNLLYS SAILOR BOY 2</v>
          </cell>
          <cell r="D138">
            <v>25</v>
          </cell>
          <cell r="E138">
            <v>73</v>
          </cell>
          <cell r="F138">
            <v>-435</v>
          </cell>
          <cell r="G138">
            <v>-24.1</v>
          </cell>
          <cell r="H138">
            <v>-14.1</v>
          </cell>
          <cell r="I138">
            <v>-0.06</v>
          </cell>
          <cell r="J138">
            <v>0.03</v>
          </cell>
          <cell r="K138">
            <v>-38.200000000000003</v>
          </cell>
          <cell r="L138">
            <v>-324.89999999999998</v>
          </cell>
          <cell r="M138" t="str">
            <v>*</v>
          </cell>
          <cell r="N138" t="str">
            <v>*</v>
          </cell>
          <cell r="O138" t="str">
            <v>*</v>
          </cell>
          <cell r="P138" t="str">
            <v>*</v>
          </cell>
          <cell r="Q138" t="str">
            <v>*</v>
          </cell>
          <cell r="R138" t="str">
            <v>*</v>
          </cell>
          <cell r="S138" t="str">
            <v>*</v>
          </cell>
          <cell r="T138">
            <v>-0.1</v>
          </cell>
          <cell r="U138">
            <v>-132</v>
          </cell>
          <cell r="V138">
            <v>-154</v>
          </cell>
          <cell r="W138">
            <v>-324.89999999999998</v>
          </cell>
          <cell r="X138" t="str">
            <v>*</v>
          </cell>
          <cell r="Y138" t="str">
            <v>*</v>
          </cell>
          <cell r="Z138" t="str">
            <v>*</v>
          </cell>
          <cell r="AA138" t="str">
            <v>*</v>
          </cell>
          <cell r="AB138" t="str">
            <v>*</v>
          </cell>
          <cell r="AC138" t="str">
            <v>*</v>
          </cell>
          <cell r="AD138" t="str">
            <v>PI</v>
          </cell>
          <cell r="AE138" t="str">
            <v>N</v>
          </cell>
          <cell r="AF138" t="str">
            <v>N</v>
          </cell>
        </row>
        <row r="139">
          <cell r="A139">
            <v>38043</v>
          </cell>
          <cell r="B139">
            <v>5</v>
          </cell>
          <cell r="C139" t="str">
            <v>BELLAIRE DIMPLES ROBERT</v>
          </cell>
          <cell r="D139">
            <v>16</v>
          </cell>
          <cell r="E139">
            <v>57</v>
          </cell>
          <cell r="F139">
            <v>-996</v>
          </cell>
          <cell r="G139">
            <v>-38.9</v>
          </cell>
          <cell r="H139">
            <v>-29</v>
          </cell>
          <cell r="I139">
            <v>0.21</v>
          </cell>
          <cell r="J139">
            <v>0.14000000000000001</v>
          </cell>
          <cell r="K139">
            <v>-67.900000000000006</v>
          </cell>
          <cell r="L139">
            <v>-531.69999999999993</v>
          </cell>
          <cell r="M139" t="str">
            <v>*</v>
          </cell>
          <cell r="N139" t="str">
            <v>*</v>
          </cell>
          <cell r="O139" t="str">
            <v>*</v>
          </cell>
          <cell r="P139" t="str">
            <v>*</v>
          </cell>
          <cell r="Q139" t="str">
            <v>*</v>
          </cell>
          <cell r="R139" t="str">
            <v>*</v>
          </cell>
          <cell r="S139" t="str">
            <v>*</v>
          </cell>
          <cell r="T139" t="str">
            <v>*</v>
          </cell>
          <cell r="U139">
            <v>-272</v>
          </cell>
          <cell r="V139">
            <v>-371</v>
          </cell>
          <cell r="W139">
            <v>-531.69999999999993</v>
          </cell>
          <cell r="X139" t="str">
            <v>*</v>
          </cell>
          <cell r="Y139" t="str">
            <v>*</v>
          </cell>
          <cell r="Z139" t="str">
            <v>*</v>
          </cell>
          <cell r="AA139" t="str">
            <v>*</v>
          </cell>
          <cell r="AB139" t="str">
            <v>*</v>
          </cell>
          <cell r="AC139" t="str">
            <v>*</v>
          </cell>
          <cell r="AD139" t="str">
            <v>PI</v>
          </cell>
          <cell r="AE139" t="str">
            <v>N</v>
          </cell>
          <cell r="AF139" t="str">
            <v>N</v>
          </cell>
        </row>
        <row r="140">
          <cell r="A140">
            <v>38064</v>
          </cell>
          <cell r="B140">
            <v>5</v>
          </cell>
          <cell r="C140" t="str">
            <v>CRUDWELL EMPEROR 7</v>
          </cell>
          <cell r="D140">
            <v>25</v>
          </cell>
          <cell r="E140">
            <v>71</v>
          </cell>
          <cell r="F140">
            <v>-812</v>
          </cell>
          <cell r="G140">
            <v>-36.799999999999997</v>
          </cell>
          <cell r="H140">
            <v>-23.1</v>
          </cell>
          <cell r="I140">
            <v>0.06</v>
          </cell>
          <cell r="J140">
            <v>0.12</v>
          </cell>
          <cell r="K140">
            <v>-59.9</v>
          </cell>
          <cell r="L140">
            <v>-468.4</v>
          </cell>
          <cell r="M140" t="str">
            <v>*</v>
          </cell>
          <cell r="N140" t="str">
            <v>*</v>
          </cell>
          <cell r="O140" t="str">
            <v>*</v>
          </cell>
          <cell r="P140" t="str">
            <v>*</v>
          </cell>
          <cell r="Q140" t="str">
            <v>*</v>
          </cell>
          <cell r="R140" t="str">
            <v>*</v>
          </cell>
          <cell r="S140" t="str">
            <v>*</v>
          </cell>
          <cell r="T140" t="str">
            <v>*</v>
          </cell>
          <cell r="U140">
            <v>-197</v>
          </cell>
          <cell r="V140">
            <v>-297</v>
          </cell>
          <cell r="W140">
            <v>-468.4</v>
          </cell>
          <cell r="X140" t="str">
            <v>*</v>
          </cell>
          <cell r="Y140" t="str">
            <v>*</v>
          </cell>
          <cell r="Z140" t="str">
            <v>*</v>
          </cell>
          <cell r="AA140" t="str">
            <v>*</v>
          </cell>
          <cell r="AB140" t="str">
            <v>*</v>
          </cell>
          <cell r="AC140" t="str">
            <v>*</v>
          </cell>
          <cell r="AD140" t="str">
            <v>PI</v>
          </cell>
          <cell r="AE140" t="str">
            <v>N</v>
          </cell>
          <cell r="AF140" t="str">
            <v>N</v>
          </cell>
        </row>
        <row r="141">
          <cell r="A141">
            <v>38066</v>
          </cell>
          <cell r="B141">
            <v>5</v>
          </cell>
          <cell r="C141" t="str">
            <v>MARSH CLOSE CERES SUNRISE 3</v>
          </cell>
          <cell r="D141">
            <v>18</v>
          </cell>
          <cell r="E141">
            <v>55</v>
          </cell>
          <cell r="F141">
            <v>-639</v>
          </cell>
          <cell r="G141">
            <v>-27.5</v>
          </cell>
          <cell r="H141">
            <v>-15.3</v>
          </cell>
          <cell r="I141">
            <v>7.0000000000000007E-2</v>
          </cell>
          <cell r="J141">
            <v>0.15</v>
          </cell>
          <cell r="K141">
            <v>-42.8</v>
          </cell>
          <cell r="L141">
            <v>-297.89999999999998</v>
          </cell>
          <cell r="M141" t="str">
            <v>*</v>
          </cell>
          <cell r="N141" t="str">
            <v>*</v>
          </cell>
          <cell r="O141" t="str">
            <v>*</v>
          </cell>
          <cell r="P141" t="str">
            <v>*</v>
          </cell>
          <cell r="Q141" t="str">
            <v>*</v>
          </cell>
          <cell r="R141" t="str">
            <v>*</v>
          </cell>
          <cell r="S141" t="str">
            <v>*</v>
          </cell>
          <cell r="T141" t="str">
            <v>*</v>
          </cell>
          <cell r="U141">
            <v>-94</v>
          </cell>
          <cell r="V141">
            <v>-126</v>
          </cell>
          <cell r="W141">
            <v>-297.89999999999998</v>
          </cell>
          <cell r="X141" t="str">
            <v>*</v>
          </cell>
          <cell r="Y141" t="str">
            <v>*</v>
          </cell>
          <cell r="Z141" t="str">
            <v>*</v>
          </cell>
          <cell r="AA141" t="str">
            <v>*</v>
          </cell>
          <cell r="AB141" t="str">
            <v>*</v>
          </cell>
          <cell r="AC141" t="str">
            <v>*</v>
          </cell>
          <cell r="AD141" t="str">
            <v>PI</v>
          </cell>
          <cell r="AE141" t="str">
            <v>N</v>
          </cell>
          <cell r="AF141" t="str">
            <v>N</v>
          </cell>
        </row>
        <row r="142">
          <cell r="A142">
            <v>38070</v>
          </cell>
          <cell r="B142">
            <v>5</v>
          </cell>
          <cell r="C142" t="str">
            <v>*</v>
          </cell>
          <cell r="D142">
            <v>14</v>
          </cell>
          <cell r="E142">
            <v>57</v>
          </cell>
          <cell r="F142">
            <v>-870</v>
          </cell>
          <cell r="G142">
            <v>-38.4</v>
          </cell>
          <cell r="H142">
            <v>-25.9</v>
          </cell>
          <cell r="I142">
            <v>0.08</v>
          </cell>
          <cell r="J142">
            <v>0.1</v>
          </cell>
          <cell r="K142">
            <v>-64.3</v>
          </cell>
          <cell r="L142">
            <v>-515.59999999999991</v>
          </cell>
          <cell r="M142" t="str">
            <v>*</v>
          </cell>
          <cell r="N142" t="str">
            <v>*</v>
          </cell>
          <cell r="O142" t="str">
            <v>*</v>
          </cell>
          <cell r="P142" t="str">
            <v>*</v>
          </cell>
          <cell r="Q142" t="str">
            <v>*</v>
          </cell>
          <cell r="R142" t="str">
            <v>*</v>
          </cell>
          <cell r="S142" t="str">
            <v>*</v>
          </cell>
          <cell r="T142" t="str">
            <v>*</v>
          </cell>
          <cell r="U142">
            <v>-244</v>
          </cell>
          <cell r="V142">
            <v>-344</v>
          </cell>
          <cell r="W142">
            <v>-515.59999999999991</v>
          </cell>
          <cell r="X142" t="str">
            <v>*</v>
          </cell>
          <cell r="Y142" t="str">
            <v>*</v>
          </cell>
          <cell r="Z142" t="str">
            <v>*</v>
          </cell>
          <cell r="AA142" t="str">
            <v>*</v>
          </cell>
          <cell r="AB142" t="str">
            <v>*</v>
          </cell>
          <cell r="AC142" t="str">
            <v>*</v>
          </cell>
          <cell r="AD142" t="str">
            <v>PI</v>
          </cell>
          <cell r="AE142" t="str">
            <v>N</v>
          </cell>
          <cell r="AF142" t="str">
            <v>N</v>
          </cell>
        </row>
        <row r="143">
          <cell r="A143">
            <v>38088</v>
          </cell>
          <cell r="B143">
            <v>5</v>
          </cell>
          <cell r="C143" t="str">
            <v>TIRESFORD GISELLES SOUVENIR</v>
          </cell>
          <cell r="D143">
            <v>3173</v>
          </cell>
          <cell r="E143">
            <v>99</v>
          </cell>
          <cell r="F143">
            <v>-445</v>
          </cell>
          <cell r="G143">
            <v>-18.3</v>
          </cell>
          <cell r="H143">
            <v>-10.8</v>
          </cell>
          <cell r="I143">
            <v>0.06</v>
          </cell>
          <cell r="J143">
            <v>0.1</v>
          </cell>
          <cell r="K143">
            <v>-29.1</v>
          </cell>
          <cell r="L143">
            <v>-202.70000000000002</v>
          </cell>
          <cell r="M143">
            <v>-1</v>
          </cell>
          <cell r="N143">
            <v>-2.2999999999999998</v>
          </cell>
          <cell r="O143">
            <v>-2.2999999999999998</v>
          </cell>
          <cell r="P143">
            <v>10</v>
          </cell>
          <cell r="Q143">
            <v>3.1</v>
          </cell>
          <cell r="R143">
            <v>-3.94</v>
          </cell>
          <cell r="S143">
            <v>-0.97</v>
          </cell>
          <cell r="T143">
            <v>-0.1</v>
          </cell>
          <cell r="U143">
            <v>-224</v>
          </cell>
          <cell r="V143">
            <v>-213</v>
          </cell>
          <cell r="W143">
            <v>-198.49</v>
          </cell>
          <cell r="X143">
            <v>-0.2</v>
          </cell>
          <cell r="Y143">
            <v>-2</v>
          </cell>
          <cell r="Z143">
            <v>1.2</v>
          </cell>
          <cell r="AA143">
            <v>-0.7</v>
          </cell>
          <cell r="AB143">
            <v>-3.4</v>
          </cell>
          <cell r="AC143">
            <v>-13.1798</v>
          </cell>
          <cell r="AD143" t="str">
            <v>Y</v>
          </cell>
          <cell r="AE143" t="str">
            <v>Y</v>
          </cell>
          <cell r="AF143" t="str">
            <v>Y</v>
          </cell>
        </row>
        <row r="144">
          <cell r="A144">
            <v>38093</v>
          </cell>
          <cell r="B144">
            <v>5</v>
          </cell>
          <cell r="C144" t="str">
            <v>ROYAL FERN OF WHERWELL</v>
          </cell>
          <cell r="D144">
            <v>11</v>
          </cell>
          <cell r="E144">
            <v>50</v>
          </cell>
          <cell r="F144">
            <v>-577</v>
          </cell>
          <cell r="G144">
            <v>-31.1</v>
          </cell>
          <cell r="H144">
            <v>-17.899999999999999</v>
          </cell>
          <cell r="I144">
            <v>-0.06</v>
          </cell>
          <cell r="J144">
            <v>0.05</v>
          </cell>
          <cell r="K144">
            <v>-49</v>
          </cell>
          <cell r="L144">
            <v>-407.1</v>
          </cell>
          <cell r="M144" t="str">
            <v>*</v>
          </cell>
          <cell r="N144" t="str">
            <v>*</v>
          </cell>
          <cell r="O144" t="str">
            <v>*</v>
          </cell>
          <cell r="P144" t="str">
            <v>*</v>
          </cell>
          <cell r="Q144" t="str">
            <v>*</v>
          </cell>
          <cell r="R144" t="str">
            <v>*</v>
          </cell>
          <cell r="S144" t="str">
            <v>*</v>
          </cell>
          <cell r="T144" t="str">
            <v>*</v>
          </cell>
          <cell r="U144">
            <v>-162</v>
          </cell>
          <cell r="V144">
            <v>-233</v>
          </cell>
          <cell r="W144">
            <v>-407.1</v>
          </cell>
          <cell r="X144" t="str">
            <v>*</v>
          </cell>
          <cell r="Y144" t="str">
            <v>*</v>
          </cell>
          <cell r="Z144" t="str">
            <v>*</v>
          </cell>
          <cell r="AA144" t="str">
            <v>*</v>
          </cell>
          <cell r="AB144" t="str">
            <v>*</v>
          </cell>
          <cell r="AC144" t="str">
            <v>*</v>
          </cell>
          <cell r="AD144" t="str">
            <v>PI</v>
          </cell>
          <cell r="AE144" t="str">
            <v>N</v>
          </cell>
          <cell r="AF144" t="str">
            <v>N</v>
          </cell>
        </row>
        <row r="145">
          <cell r="A145">
            <v>38099</v>
          </cell>
          <cell r="B145">
            <v>5</v>
          </cell>
          <cell r="C145" t="str">
            <v>CHEESEMANS MAYBOURNE</v>
          </cell>
          <cell r="D145">
            <v>1263</v>
          </cell>
          <cell r="E145">
            <v>99</v>
          </cell>
          <cell r="F145">
            <v>-666</v>
          </cell>
          <cell r="G145">
            <v>-27.7</v>
          </cell>
          <cell r="H145">
            <v>-20.6</v>
          </cell>
          <cell r="I145">
            <v>0.09</v>
          </cell>
          <cell r="J145">
            <v>0.06</v>
          </cell>
          <cell r="K145">
            <v>-48.3</v>
          </cell>
          <cell r="L145">
            <v>-394.9</v>
          </cell>
          <cell r="M145" t="str">
            <v>*</v>
          </cell>
          <cell r="N145" t="str">
            <v>*</v>
          </cell>
          <cell r="O145" t="str">
            <v>*</v>
          </cell>
          <cell r="P145">
            <v>2</v>
          </cell>
          <cell r="Q145">
            <v>12.5</v>
          </cell>
          <cell r="R145">
            <v>-6.63</v>
          </cell>
          <cell r="S145">
            <v>4.0599999999999996</v>
          </cell>
          <cell r="T145">
            <v>0.1</v>
          </cell>
          <cell r="U145">
            <v>-71</v>
          </cell>
          <cell r="V145">
            <v>-174</v>
          </cell>
          <cell r="W145">
            <v>-394.9</v>
          </cell>
          <cell r="X145" t="str">
            <v>*</v>
          </cell>
          <cell r="Y145" t="str">
            <v>*</v>
          </cell>
          <cell r="Z145" t="str">
            <v>*</v>
          </cell>
          <cell r="AA145" t="str">
            <v>*</v>
          </cell>
          <cell r="AB145" t="str">
            <v>*</v>
          </cell>
          <cell r="AC145" t="str">
            <v>*</v>
          </cell>
          <cell r="AD145" t="str">
            <v>PI</v>
          </cell>
          <cell r="AE145" t="str">
            <v>Y</v>
          </cell>
          <cell r="AF145" t="str">
            <v>Y</v>
          </cell>
        </row>
        <row r="146">
          <cell r="A146">
            <v>38102</v>
          </cell>
          <cell r="B146">
            <v>5</v>
          </cell>
          <cell r="C146" t="str">
            <v>BROOKNILL R B FORE ARISTOCRAT</v>
          </cell>
          <cell r="D146">
            <v>33</v>
          </cell>
          <cell r="E146">
            <v>74</v>
          </cell>
          <cell r="F146">
            <v>-711</v>
          </cell>
          <cell r="G146">
            <v>-34</v>
          </cell>
          <cell r="H146">
            <v>-21</v>
          </cell>
          <cell r="I146">
            <v>0.01</v>
          </cell>
          <cell r="J146">
            <v>0.09</v>
          </cell>
          <cell r="K146">
            <v>-55</v>
          </cell>
          <cell r="L146">
            <v>-441.59999999999997</v>
          </cell>
          <cell r="M146" t="str">
            <v>*</v>
          </cell>
          <cell r="N146" t="str">
            <v>*</v>
          </cell>
          <cell r="O146" t="str">
            <v>*</v>
          </cell>
          <cell r="P146" t="str">
            <v>*</v>
          </cell>
          <cell r="Q146" t="str">
            <v>*</v>
          </cell>
          <cell r="R146" t="str">
            <v>*</v>
          </cell>
          <cell r="S146" t="str">
            <v>*</v>
          </cell>
          <cell r="T146">
            <v>-0.1</v>
          </cell>
          <cell r="U146">
            <v>-204</v>
          </cell>
          <cell r="V146">
            <v>-281</v>
          </cell>
          <cell r="W146">
            <v>-441.59999999999997</v>
          </cell>
          <cell r="X146" t="str">
            <v>*</v>
          </cell>
          <cell r="Y146" t="str">
            <v>*</v>
          </cell>
          <cell r="Z146" t="str">
            <v>*</v>
          </cell>
          <cell r="AA146" t="str">
            <v>*</v>
          </cell>
          <cell r="AB146" t="str">
            <v>*</v>
          </cell>
          <cell r="AC146" t="str">
            <v>*</v>
          </cell>
          <cell r="AD146" t="str">
            <v>PI</v>
          </cell>
          <cell r="AE146" t="str">
            <v>N</v>
          </cell>
          <cell r="AF146" t="str">
            <v>N</v>
          </cell>
        </row>
        <row r="147">
          <cell r="A147">
            <v>38107</v>
          </cell>
          <cell r="B147">
            <v>5</v>
          </cell>
          <cell r="C147" t="str">
            <v>PRINCE 2ND OF FRIE BATON</v>
          </cell>
          <cell r="D147">
            <v>21</v>
          </cell>
          <cell r="E147">
            <v>64</v>
          </cell>
          <cell r="F147">
            <v>-822</v>
          </cell>
          <cell r="G147">
            <v>-30.8</v>
          </cell>
          <cell r="H147">
            <v>-24.9</v>
          </cell>
          <cell r="I147">
            <v>0.19</v>
          </cell>
          <cell r="J147">
            <v>0.09</v>
          </cell>
          <cell r="K147">
            <v>-55.7</v>
          </cell>
          <cell r="L147">
            <v>-446.4</v>
          </cell>
          <cell r="M147" t="str">
            <v>*</v>
          </cell>
          <cell r="N147" t="str">
            <v>*</v>
          </cell>
          <cell r="O147" t="str">
            <v>*</v>
          </cell>
          <cell r="P147" t="str">
            <v>*</v>
          </cell>
          <cell r="Q147" t="str">
            <v>*</v>
          </cell>
          <cell r="R147" t="str">
            <v>*</v>
          </cell>
          <cell r="S147" t="str">
            <v>*</v>
          </cell>
          <cell r="T147" t="str">
            <v>*</v>
          </cell>
          <cell r="U147">
            <v>-180</v>
          </cell>
          <cell r="V147">
            <v>-272</v>
          </cell>
          <cell r="W147">
            <v>-446.4</v>
          </cell>
          <cell r="X147" t="str">
            <v>*</v>
          </cell>
          <cell r="Y147" t="str">
            <v>*</v>
          </cell>
          <cell r="Z147" t="str">
            <v>*</v>
          </cell>
          <cell r="AA147" t="str">
            <v>*</v>
          </cell>
          <cell r="AB147" t="str">
            <v>*</v>
          </cell>
          <cell r="AC147" t="str">
            <v>*</v>
          </cell>
          <cell r="AD147" t="str">
            <v>PI</v>
          </cell>
          <cell r="AE147" t="str">
            <v>N</v>
          </cell>
          <cell r="AF147" t="str">
            <v>N</v>
          </cell>
        </row>
        <row r="148">
          <cell r="A148">
            <v>38112</v>
          </cell>
          <cell r="B148">
            <v>5</v>
          </cell>
          <cell r="C148" t="str">
            <v>ROBINSFIELD SOUVENIR 7</v>
          </cell>
          <cell r="D148">
            <v>59</v>
          </cell>
          <cell r="E148">
            <v>88</v>
          </cell>
          <cell r="F148">
            <v>-588</v>
          </cell>
          <cell r="G148">
            <v>-31.2</v>
          </cell>
          <cell r="H148">
            <v>-20.9</v>
          </cell>
          <cell r="I148">
            <v>-0.05</v>
          </cell>
          <cell r="J148">
            <v>0</v>
          </cell>
          <cell r="K148">
            <v>-52.099999999999994</v>
          </cell>
          <cell r="L148">
            <v>-463.6</v>
          </cell>
          <cell r="M148" t="str">
            <v>*</v>
          </cell>
          <cell r="N148" t="str">
            <v>*</v>
          </cell>
          <cell r="O148" t="str">
            <v>*</v>
          </cell>
          <cell r="P148" t="str">
            <v>*</v>
          </cell>
          <cell r="Q148" t="str">
            <v>*</v>
          </cell>
          <cell r="R148" t="str">
            <v>*</v>
          </cell>
          <cell r="S148" t="str">
            <v>*</v>
          </cell>
          <cell r="T148">
            <v>0</v>
          </cell>
          <cell r="U148">
            <v>-196</v>
          </cell>
          <cell r="V148">
            <v>-292</v>
          </cell>
          <cell r="W148">
            <v>-463.6</v>
          </cell>
          <cell r="X148" t="str">
            <v>*</v>
          </cell>
          <cell r="Y148" t="str">
            <v>*</v>
          </cell>
          <cell r="Z148" t="str">
            <v>*</v>
          </cell>
          <cell r="AA148" t="str">
            <v>*</v>
          </cell>
          <cell r="AB148" t="str">
            <v>*</v>
          </cell>
          <cell r="AC148" t="str">
            <v>*</v>
          </cell>
          <cell r="AD148" t="str">
            <v>PI</v>
          </cell>
          <cell r="AE148" t="str">
            <v>N</v>
          </cell>
          <cell r="AF148" t="str">
            <v>N</v>
          </cell>
        </row>
        <row r="149">
          <cell r="A149">
            <v>38113</v>
          </cell>
          <cell r="B149">
            <v>5</v>
          </cell>
          <cell r="C149" t="str">
            <v>AMPRESS ZENITAS PRE THOR</v>
          </cell>
          <cell r="D149">
            <v>54</v>
          </cell>
          <cell r="E149">
            <v>85</v>
          </cell>
          <cell r="F149">
            <v>-501</v>
          </cell>
          <cell r="G149">
            <v>-20.6</v>
          </cell>
          <cell r="H149">
            <v>-14.7</v>
          </cell>
          <cell r="I149">
            <v>7.0000000000000007E-2</v>
          </cell>
          <cell r="J149">
            <v>0.06</v>
          </cell>
          <cell r="K149">
            <v>-35.299999999999997</v>
          </cell>
          <cell r="L149">
            <v>-279</v>
          </cell>
          <cell r="M149" t="str">
            <v>*</v>
          </cell>
          <cell r="N149" t="str">
            <v>*</v>
          </cell>
          <cell r="O149" t="str">
            <v>*</v>
          </cell>
          <cell r="P149" t="str">
            <v>*</v>
          </cell>
          <cell r="Q149" t="str">
            <v>*</v>
          </cell>
          <cell r="R149" t="str">
            <v>*</v>
          </cell>
          <cell r="S149" t="str">
            <v>*</v>
          </cell>
          <cell r="T149">
            <v>-0.1</v>
          </cell>
          <cell r="U149">
            <v>-81</v>
          </cell>
          <cell r="V149">
            <v>-108</v>
          </cell>
          <cell r="W149">
            <v>-279</v>
          </cell>
          <cell r="X149" t="str">
            <v>*</v>
          </cell>
          <cell r="Y149" t="str">
            <v>*</v>
          </cell>
          <cell r="Z149" t="str">
            <v>*</v>
          </cell>
          <cell r="AA149" t="str">
            <v>*</v>
          </cell>
          <cell r="AB149" t="str">
            <v>*</v>
          </cell>
          <cell r="AC149" t="str">
            <v>*</v>
          </cell>
          <cell r="AD149" t="str">
            <v>PI</v>
          </cell>
          <cell r="AE149" t="str">
            <v>N</v>
          </cell>
          <cell r="AF149" t="str">
            <v>N</v>
          </cell>
        </row>
        <row r="150">
          <cell r="A150">
            <v>38116</v>
          </cell>
          <cell r="B150">
            <v>5</v>
          </cell>
          <cell r="C150" t="str">
            <v>KINGWELL HP SUN THISTLE</v>
          </cell>
          <cell r="D150">
            <v>11</v>
          </cell>
          <cell r="E150">
            <v>57</v>
          </cell>
          <cell r="F150">
            <v>-861</v>
          </cell>
          <cell r="G150">
            <v>-39.299999999999997</v>
          </cell>
          <cell r="H150">
            <v>-25.2</v>
          </cell>
          <cell r="I150">
            <v>0.05</v>
          </cell>
          <cell r="J150">
            <v>0.11</v>
          </cell>
          <cell r="K150">
            <v>-64.5</v>
          </cell>
          <cell r="L150">
            <v>-513.29999999999995</v>
          </cell>
          <cell r="M150" t="str">
            <v>*</v>
          </cell>
          <cell r="N150" t="str">
            <v>*</v>
          </cell>
          <cell r="O150" t="str">
            <v>*</v>
          </cell>
          <cell r="P150" t="str">
            <v>*</v>
          </cell>
          <cell r="Q150" t="str">
            <v>*</v>
          </cell>
          <cell r="R150" t="str">
            <v>*</v>
          </cell>
          <cell r="S150" t="str">
            <v>*</v>
          </cell>
          <cell r="T150">
            <v>-0.2</v>
          </cell>
          <cell r="U150">
            <v>-273</v>
          </cell>
          <cell r="V150">
            <v>-342</v>
          </cell>
          <cell r="W150">
            <v>-513.29999999999995</v>
          </cell>
          <cell r="X150" t="str">
            <v>*</v>
          </cell>
          <cell r="Y150" t="str">
            <v>*</v>
          </cell>
          <cell r="Z150" t="str">
            <v>*</v>
          </cell>
          <cell r="AA150" t="str">
            <v>*</v>
          </cell>
          <cell r="AB150" t="str">
            <v>*</v>
          </cell>
          <cell r="AC150" t="str">
            <v>*</v>
          </cell>
          <cell r="AD150" t="str">
            <v>PI</v>
          </cell>
          <cell r="AE150" t="str">
            <v>N</v>
          </cell>
          <cell r="AF150" t="str">
            <v>N</v>
          </cell>
        </row>
        <row r="151">
          <cell r="A151">
            <v>38117</v>
          </cell>
          <cell r="B151">
            <v>5</v>
          </cell>
          <cell r="C151" t="str">
            <v>GREYS BUCCANEER</v>
          </cell>
          <cell r="D151">
            <v>56</v>
          </cell>
          <cell r="E151">
            <v>85</v>
          </cell>
          <cell r="F151">
            <v>-718</v>
          </cell>
          <cell r="G151">
            <v>-27</v>
          </cell>
          <cell r="H151">
            <v>-19.7</v>
          </cell>
          <cell r="I151">
            <v>0.16</v>
          </cell>
          <cell r="J151">
            <v>0.12</v>
          </cell>
          <cell r="K151">
            <v>-46.7</v>
          </cell>
          <cell r="L151">
            <v>-349.8</v>
          </cell>
          <cell r="M151" t="str">
            <v>*</v>
          </cell>
          <cell r="N151" t="str">
            <v>*</v>
          </cell>
          <cell r="O151" t="str">
            <v>*</v>
          </cell>
          <cell r="P151">
            <v>4.5</v>
          </cell>
          <cell r="Q151" t="str">
            <v>*</v>
          </cell>
          <cell r="R151" t="str">
            <v>*</v>
          </cell>
          <cell r="S151" t="str">
            <v>*</v>
          </cell>
          <cell r="T151">
            <v>0</v>
          </cell>
          <cell r="U151">
            <v>-115</v>
          </cell>
          <cell r="V151">
            <v>-178</v>
          </cell>
          <cell r="W151">
            <v>-349.8</v>
          </cell>
          <cell r="X151" t="str">
            <v>*</v>
          </cell>
          <cell r="Y151" t="str">
            <v>*</v>
          </cell>
          <cell r="Z151" t="str">
            <v>*</v>
          </cell>
          <cell r="AA151" t="str">
            <v>*</v>
          </cell>
          <cell r="AB151" t="str">
            <v>*</v>
          </cell>
          <cell r="AC151" t="str">
            <v>*</v>
          </cell>
          <cell r="AD151" t="str">
            <v>PI</v>
          </cell>
          <cell r="AE151" t="str">
            <v>N</v>
          </cell>
          <cell r="AF151" t="str">
            <v>N</v>
          </cell>
        </row>
        <row r="152">
          <cell r="A152">
            <v>38132</v>
          </cell>
          <cell r="B152">
            <v>5</v>
          </cell>
          <cell r="C152" t="str">
            <v>RIDGEVIEW GOLD LAD 3</v>
          </cell>
          <cell r="D152">
            <v>20</v>
          </cell>
          <cell r="E152">
            <v>69</v>
          </cell>
          <cell r="F152">
            <v>-856</v>
          </cell>
          <cell r="G152">
            <v>-34.700000000000003</v>
          </cell>
          <cell r="H152">
            <v>-27.2</v>
          </cell>
          <cell r="I152">
            <v>0.15</v>
          </cell>
          <cell r="J152">
            <v>7.0000000000000007E-2</v>
          </cell>
          <cell r="K152">
            <v>-61.900000000000006</v>
          </cell>
          <cell r="L152">
            <v>-513.9</v>
          </cell>
          <cell r="M152" t="str">
            <v>*</v>
          </cell>
          <cell r="N152" t="str">
            <v>*</v>
          </cell>
          <cell r="O152" t="str">
            <v>*</v>
          </cell>
          <cell r="P152" t="str">
            <v>*</v>
          </cell>
          <cell r="Q152" t="str">
            <v>*</v>
          </cell>
          <cell r="R152" t="str">
            <v>*</v>
          </cell>
          <cell r="S152" t="str">
            <v>*</v>
          </cell>
          <cell r="T152" t="str">
            <v>*</v>
          </cell>
          <cell r="U152">
            <v>-250</v>
          </cell>
          <cell r="V152">
            <v>-342</v>
          </cell>
          <cell r="W152">
            <v>-513.9</v>
          </cell>
          <cell r="X152" t="str">
            <v>*</v>
          </cell>
          <cell r="Y152" t="str">
            <v>*</v>
          </cell>
          <cell r="Z152" t="str">
            <v>*</v>
          </cell>
          <cell r="AA152" t="str">
            <v>*</v>
          </cell>
          <cell r="AB152" t="str">
            <v>*</v>
          </cell>
          <cell r="AC152" t="str">
            <v>*</v>
          </cell>
          <cell r="AD152" t="str">
            <v>PI</v>
          </cell>
          <cell r="AE152" t="str">
            <v>N</v>
          </cell>
          <cell r="AF152" t="str">
            <v>N</v>
          </cell>
        </row>
        <row r="153">
          <cell r="A153">
            <v>38135</v>
          </cell>
          <cell r="B153">
            <v>5</v>
          </cell>
          <cell r="C153" t="str">
            <v>CZARINAS ANTONIO OF HASCOMBE</v>
          </cell>
          <cell r="D153">
            <v>23</v>
          </cell>
          <cell r="E153">
            <v>69</v>
          </cell>
          <cell r="F153">
            <v>-528</v>
          </cell>
          <cell r="G153">
            <v>-24.6</v>
          </cell>
          <cell r="H153">
            <v>-16.7</v>
          </cell>
          <cell r="I153">
            <v>0.02</v>
          </cell>
          <cell r="J153">
            <v>0.04</v>
          </cell>
          <cell r="K153">
            <v>-41.3</v>
          </cell>
          <cell r="L153">
            <v>-344.2</v>
          </cell>
          <cell r="M153" t="str">
            <v>*</v>
          </cell>
          <cell r="N153" t="str">
            <v>*</v>
          </cell>
          <cell r="O153" t="str">
            <v>*</v>
          </cell>
          <cell r="P153" t="str">
            <v>*</v>
          </cell>
          <cell r="Q153" t="str">
            <v>*</v>
          </cell>
          <cell r="R153" t="str">
            <v>*</v>
          </cell>
          <cell r="S153" t="str">
            <v>*</v>
          </cell>
          <cell r="T153" t="str">
            <v>*</v>
          </cell>
          <cell r="U153">
            <v>-120</v>
          </cell>
          <cell r="V153">
            <v>-170</v>
          </cell>
          <cell r="W153">
            <v>-344.2</v>
          </cell>
          <cell r="X153" t="str">
            <v>*</v>
          </cell>
          <cell r="Y153" t="str">
            <v>*</v>
          </cell>
          <cell r="Z153" t="str">
            <v>*</v>
          </cell>
          <cell r="AA153" t="str">
            <v>*</v>
          </cell>
          <cell r="AB153" t="str">
            <v>*</v>
          </cell>
          <cell r="AC153" t="str">
            <v>*</v>
          </cell>
          <cell r="AD153" t="str">
            <v>PI</v>
          </cell>
          <cell r="AE153" t="str">
            <v>N</v>
          </cell>
          <cell r="AF153" t="str">
            <v>N</v>
          </cell>
        </row>
        <row r="154">
          <cell r="A154">
            <v>38145</v>
          </cell>
          <cell r="B154">
            <v>5</v>
          </cell>
          <cell r="C154" t="str">
            <v>PETTINGS ALMAS ROSE LAD</v>
          </cell>
          <cell r="D154">
            <v>33</v>
          </cell>
          <cell r="E154">
            <v>79</v>
          </cell>
          <cell r="F154">
            <v>-785</v>
          </cell>
          <cell r="G154">
            <v>-35.1</v>
          </cell>
          <cell r="H154">
            <v>-24.6</v>
          </cell>
          <cell r="I154">
            <v>0.06</v>
          </cell>
          <cell r="J154">
            <v>7.0000000000000007E-2</v>
          </cell>
          <cell r="K154">
            <v>-59.7</v>
          </cell>
          <cell r="L154">
            <v>-493.90000000000003</v>
          </cell>
          <cell r="M154" t="str">
            <v>*</v>
          </cell>
          <cell r="N154" t="str">
            <v>*</v>
          </cell>
          <cell r="O154" t="str">
            <v>*</v>
          </cell>
          <cell r="P154" t="str">
            <v>*</v>
          </cell>
          <cell r="Q154" t="str">
            <v>*</v>
          </cell>
          <cell r="R154" t="str">
            <v>*</v>
          </cell>
          <cell r="S154" t="str">
            <v>*</v>
          </cell>
          <cell r="T154">
            <v>-0.1</v>
          </cell>
          <cell r="U154">
            <v>-235</v>
          </cell>
          <cell r="V154">
            <v>-322</v>
          </cell>
          <cell r="W154">
            <v>-493.90000000000003</v>
          </cell>
          <cell r="X154" t="str">
            <v>*</v>
          </cell>
          <cell r="Y154" t="str">
            <v>*</v>
          </cell>
          <cell r="Z154" t="str">
            <v>*</v>
          </cell>
          <cell r="AA154" t="str">
            <v>*</v>
          </cell>
          <cell r="AB154" t="str">
            <v>*</v>
          </cell>
          <cell r="AC154" t="str">
            <v>*</v>
          </cell>
          <cell r="AD154" t="str">
            <v>PI</v>
          </cell>
          <cell r="AE154" t="str">
            <v>N</v>
          </cell>
          <cell r="AF154" t="str">
            <v>N</v>
          </cell>
        </row>
        <row r="155">
          <cell r="A155">
            <v>38149</v>
          </cell>
          <cell r="B155">
            <v>5</v>
          </cell>
          <cell r="C155" t="str">
            <v>CHELMSCOTE MOLLYS GUARDIAN</v>
          </cell>
          <cell r="D155">
            <v>13</v>
          </cell>
          <cell r="E155">
            <v>61</v>
          </cell>
          <cell r="F155">
            <v>-582</v>
          </cell>
          <cell r="G155">
            <v>-24.7</v>
          </cell>
          <cell r="H155">
            <v>-15.6</v>
          </cell>
          <cell r="I155">
            <v>7.0000000000000007E-2</v>
          </cell>
          <cell r="J155">
            <v>0.1</v>
          </cell>
          <cell r="K155">
            <v>-40.299999999999997</v>
          </cell>
          <cell r="L155">
            <v>-301.5</v>
          </cell>
          <cell r="M155" t="str">
            <v>*</v>
          </cell>
          <cell r="N155" t="str">
            <v>*</v>
          </cell>
          <cell r="O155" t="str">
            <v>*</v>
          </cell>
          <cell r="P155">
            <v>4.5</v>
          </cell>
          <cell r="Q155">
            <v>11.805</v>
          </cell>
          <cell r="R155">
            <v>-6.36</v>
          </cell>
          <cell r="S155">
            <v>3.7749999999999999</v>
          </cell>
          <cell r="T155">
            <v>-0.1</v>
          </cell>
          <cell r="U155">
            <v>-78</v>
          </cell>
          <cell r="V155">
            <v>-130</v>
          </cell>
          <cell r="W155">
            <v>-301.5</v>
          </cell>
          <cell r="X155" t="str">
            <v>*</v>
          </cell>
          <cell r="Y155" t="str">
            <v>*</v>
          </cell>
          <cell r="Z155" t="str">
            <v>*</v>
          </cell>
          <cell r="AA155" t="str">
            <v>*</v>
          </cell>
          <cell r="AB155" t="str">
            <v>*</v>
          </cell>
          <cell r="AC155" t="str">
            <v>*</v>
          </cell>
          <cell r="AD155" t="str">
            <v>PI</v>
          </cell>
          <cell r="AE155" t="str">
            <v>N</v>
          </cell>
          <cell r="AF155" t="str">
            <v>N</v>
          </cell>
        </row>
        <row r="156">
          <cell r="A156">
            <v>38169</v>
          </cell>
          <cell r="B156">
            <v>5</v>
          </cell>
          <cell r="C156" t="str">
            <v>ROSALIES ROBERTS BOY 2ND OF MEADLING</v>
          </cell>
          <cell r="D156">
            <v>590</v>
          </cell>
          <cell r="E156">
            <v>99</v>
          </cell>
          <cell r="F156">
            <v>-556</v>
          </cell>
          <cell r="G156">
            <v>-18.600000000000001</v>
          </cell>
          <cell r="H156">
            <v>-18.899999999999999</v>
          </cell>
          <cell r="I156">
            <v>0.17</v>
          </cell>
          <cell r="J156">
            <v>0.02</v>
          </cell>
          <cell r="K156">
            <v>-37.5</v>
          </cell>
          <cell r="L156">
            <v>-323</v>
          </cell>
          <cell r="M156" t="str">
            <v>*</v>
          </cell>
          <cell r="N156" t="str">
            <v>*</v>
          </cell>
          <cell r="O156" t="str">
            <v>*</v>
          </cell>
          <cell r="P156">
            <v>-6</v>
          </cell>
          <cell r="Q156">
            <v>8.1</v>
          </cell>
          <cell r="R156">
            <v>-4</v>
          </cell>
          <cell r="S156">
            <v>2.9</v>
          </cell>
          <cell r="T156">
            <v>0.1</v>
          </cell>
          <cell r="U156">
            <v>-82</v>
          </cell>
          <cell r="V156">
            <v>-184</v>
          </cell>
          <cell r="W156">
            <v>-323</v>
          </cell>
          <cell r="X156">
            <v>0</v>
          </cell>
          <cell r="Y156">
            <v>-2.2000000000000002</v>
          </cell>
          <cell r="Z156">
            <v>-0.9</v>
          </cell>
          <cell r="AA156">
            <v>-2</v>
          </cell>
          <cell r="AB156">
            <v>-3.3</v>
          </cell>
          <cell r="AC156">
            <v>-28.859100000000012</v>
          </cell>
          <cell r="AD156" t="str">
            <v>PI</v>
          </cell>
          <cell r="AE156" t="str">
            <v>Y</v>
          </cell>
          <cell r="AF156" t="str">
            <v>Y</v>
          </cell>
        </row>
        <row r="157">
          <cell r="A157">
            <v>38185</v>
          </cell>
          <cell r="B157">
            <v>5</v>
          </cell>
          <cell r="C157" t="str">
            <v>*</v>
          </cell>
          <cell r="D157">
            <v>11</v>
          </cell>
          <cell r="E157">
            <v>51</v>
          </cell>
          <cell r="F157">
            <v>-708</v>
          </cell>
          <cell r="G157">
            <v>-28</v>
          </cell>
          <cell r="H157">
            <v>-19.5</v>
          </cell>
          <cell r="I157">
            <v>0.13</v>
          </cell>
          <cell r="J157">
            <v>0.11</v>
          </cell>
          <cell r="K157">
            <v>-47.5</v>
          </cell>
          <cell r="L157">
            <v>-358.8</v>
          </cell>
          <cell r="M157" t="str">
            <v>*</v>
          </cell>
          <cell r="N157" t="str">
            <v>*</v>
          </cell>
          <cell r="O157" t="str">
            <v>*</v>
          </cell>
          <cell r="P157" t="str">
            <v>*</v>
          </cell>
          <cell r="Q157" t="str">
            <v>*</v>
          </cell>
          <cell r="R157" t="str">
            <v>*</v>
          </cell>
          <cell r="S157" t="str">
            <v>*</v>
          </cell>
          <cell r="T157" t="str">
            <v>*</v>
          </cell>
          <cell r="U157">
            <v>-126</v>
          </cell>
          <cell r="V157">
            <v>-188</v>
          </cell>
          <cell r="W157">
            <v>-358.8</v>
          </cell>
          <cell r="X157" t="str">
            <v>*</v>
          </cell>
          <cell r="Y157" t="str">
            <v>*</v>
          </cell>
          <cell r="Z157" t="str">
            <v>*</v>
          </cell>
          <cell r="AA157" t="str">
            <v>*</v>
          </cell>
          <cell r="AB157" t="str">
            <v>*</v>
          </cell>
          <cell r="AC157" t="str">
            <v>*</v>
          </cell>
          <cell r="AD157" t="str">
            <v>PI</v>
          </cell>
          <cell r="AE157" t="str">
            <v>N</v>
          </cell>
          <cell r="AF157" t="str">
            <v>N</v>
          </cell>
        </row>
        <row r="158">
          <cell r="A158">
            <v>38187</v>
          </cell>
          <cell r="B158">
            <v>5</v>
          </cell>
          <cell r="C158" t="str">
            <v>ADEN HIGHTIDES SUPREME</v>
          </cell>
          <cell r="D158">
            <v>22</v>
          </cell>
          <cell r="E158">
            <v>70</v>
          </cell>
          <cell r="F158">
            <v>-731</v>
          </cell>
          <cell r="G158">
            <v>-32</v>
          </cell>
          <cell r="H158">
            <v>-21.9</v>
          </cell>
          <cell r="I158">
            <v>7.0000000000000007E-2</v>
          </cell>
          <cell r="J158">
            <v>0.08</v>
          </cell>
          <cell r="K158">
            <v>-53.9</v>
          </cell>
          <cell r="L158">
            <v>-433.59999999999997</v>
          </cell>
          <cell r="M158" t="str">
            <v>*</v>
          </cell>
          <cell r="N158" t="str">
            <v>*</v>
          </cell>
          <cell r="O158" t="str">
            <v>*</v>
          </cell>
          <cell r="P158" t="str">
            <v>*</v>
          </cell>
          <cell r="Q158" t="str">
            <v>*</v>
          </cell>
          <cell r="R158" t="str">
            <v>*</v>
          </cell>
          <cell r="S158" t="str">
            <v>*</v>
          </cell>
          <cell r="T158" t="str">
            <v>*</v>
          </cell>
          <cell r="U158">
            <v>-194</v>
          </cell>
          <cell r="V158">
            <v>-259</v>
          </cell>
          <cell r="W158">
            <v>-433.59999999999997</v>
          </cell>
          <cell r="X158" t="str">
            <v>*</v>
          </cell>
          <cell r="Y158" t="str">
            <v>*</v>
          </cell>
          <cell r="Z158" t="str">
            <v>*</v>
          </cell>
          <cell r="AA158" t="str">
            <v>*</v>
          </cell>
          <cell r="AB158" t="str">
            <v>*</v>
          </cell>
          <cell r="AC158" t="str">
            <v>*</v>
          </cell>
          <cell r="AD158" t="str">
            <v>PI</v>
          </cell>
          <cell r="AE158" t="str">
            <v>N</v>
          </cell>
          <cell r="AF158" t="str">
            <v>N</v>
          </cell>
        </row>
        <row r="159">
          <cell r="A159">
            <v>38198</v>
          </cell>
          <cell r="B159">
            <v>5</v>
          </cell>
          <cell r="C159" t="str">
            <v>HUXLEY ROB ROY</v>
          </cell>
          <cell r="D159">
            <v>10</v>
          </cell>
          <cell r="E159">
            <v>54</v>
          </cell>
          <cell r="F159">
            <v>-731</v>
          </cell>
          <cell r="G159">
            <v>-28.9</v>
          </cell>
          <cell r="H159">
            <v>-21.4</v>
          </cell>
          <cell r="I159">
            <v>0.14000000000000001</v>
          </cell>
          <cell r="J159">
            <v>0.09</v>
          </cell>
          <cell r="K159">
            <v>-50.3</v>
          </cell>
          <cell r="L159">
            <v>-395.69999999999993</v>
          </cell>
          <cell r="M159" t="str">
            <v>*</v>
          </cell>
          <cell r="N159" t="str">
            <v>*</v>
          </cell>
          <cell r="O159" t="str">
            <v>*</v>
          </cell>
          <cell r="P159" t="str">
            <v>*</v>
          </cell>
          <cell r="Q159" t="str">
            <v>*</v>
          </cell>
          <cell r="R159" t="str">
            <v>*</v>
          </cell>
          <cell r="S159" t="str">
            <v>*</v>
          </cell>
          <cell r="T159" t="str">
            <v>*</v>
          </cell>
          <cell r="U159">
            <v>-158</v>
          </cell>
          <cell r="V159">
            <v>-224</v>
          </cell>
          <cell r="W159">
            <v>-395.69999999999993</v>
          </cell>
          <cell r="X159" t="str">
            <v>*</v>
          </cell>
          <cell r="Y159" t="str">
            <v>*</v>
          </cell>
          <cell r="Z159" t="str">
            <v>*</v>
          </cell>
          <cell r="AA159" t="str">
            <v>*</v>
          </cell>
          <cell r="AB159" t="str">
            <v>*</v>
          </cell>
          <cell r="AC159" t="str">
            <v>*</v>
          </cell>
          <cell r="AD159" t="str">
            <v>PI</v>
          </cell>
          <cell r="AE159" t="str">
            <v>N</v>
          </cell>
          <cell r="AF159" t="str">
            <v>N</v>
          </cell>
        </row>
        <row r="160">
          <cell r="A160">
            <v>38201</v>
          </cell>
          <cell r="B160">
            <v>5</v>
          </cell>
          <cell r="C160" t="str">
            <v>*</v>
          </cell>
          <cell r="D160">
            <v>9</v>
          </cell>
          <cell r="E160">
            <v>51</v>
          </cell>
          <cell r="F160">
            <v>-886</v>
          </cell>
          <cell r="G160">
            <v>-35.4</v>
          </cell>
          <cell r="H160">
            <v>-28.4</v>
          </cell>
          <cell r="I160">
            <v>0.16</v>
          </cell>
          <cell r="J160">
            <v>0.06</v>
          </cell>
          <cell r="K160">
            <v>-63.8</v>
          </cell>
          <cell r="L160">
            <v>-532.19999999999993</v>
          </cell>
          <cell r="M160" t="str">
            <v>*</v>
          </cell>
          <cell r="N160" t="str">
            <v>*</v>
          </cell>
          <cell r="O160" t="str">
            <v>*</v>
          </cell>
          <cell r="P160" t="str">
            <v>*</v>
          </cell>
          <cell r="Q160" t="str">
            <v>*</v>
          </cell>
          <cell r="R160" t="str">
            <v>*</v>
          </cell>
          <cell r="S160" t="str">
            <v>*</v>
          </cell>
          <cell r="T160" t="str">
            <v>*</v>
          </cell>
          <cell r="U160">
            <v>-185</v>
          </cell>
          <cell r="V160">
            <v>-268</v>
          </cell>
          <cell r="W160">
            <v>-532.19999999999993</v>
          </cell>
          <cell r="X160" t="str">
            <v>*</v>
          </cell>
          <cell r="Y160" t="str">
            <v>*</v>
          </cell>
          <cell r="Z160" t="str">
            <v>*</v>
          </cell>
          <cell r="AA160" t="str">
            <v>*</v>
          </cell>
          <cell r="AB160" t="str">
            <v>*</v>
          </cell>
          <cell r="AC160" t="str">
            <v>*</v>
          </cell>
          <cell r="AD160" t="str">
            <v>PI</v>
          </cell>
          <cell r="AE160" t="str">
            <v>N</v>
          </cell>
          <cell r="AF160" t="str">
            <v>N</v>
          </cell>
        </row>
        <row r="161">
          <cell r="A161">
            <v>38207</v>
          </cell>
          <cell r="B161">
            <v>5</v>
          </cell>
          <cell r="C161" t="str">
            <v>LOVETT CONCORDE</v>
          </cell>
          <cell r="D161">
            <v>20</v>
          </cell>
          <cell r="E161">
            <v>73</v>
          </cell>
          <cell r="F161">
            <v>-556</v>
          </cell>
          <cell r="G161">
            <v>-26.9</v>
          </cell>
          <cell r="H161">
            <v>-16.600000000000001</v>
          </cell>
          <cell r="I161">
            <v>0</v>
          </cell>
          <cell r="J161">
            <v>0.06</v>
          </cell>
          <cell r="K161">
            <v>-43.5</v>
          </cell>
          <cell r="L161">
            <v>-351.7</v>
          </cell>
          <cell r="M161" t="str">
            <v>*</v>
          </cell>
          <cell r="N161" t="str">
            <v>*</v>
          </cell>
          <cell r="O161" t="str">
            <v>*</v>
          </cell>
          <cell r="P161">
            <v>3.5</v>
          </cell>
          <cell r="Q161">
            <v>10.959999999999999</v>
          </cell>
          <cell r="R161">
            <v>-7.8049999999999997</v>
          </cell>
          <cell r="S161">
            <v>1.8199999999999998</v>
          </cell>
          <cell r="T161">
            <v>0</v>
          </cell>
          <cell r="U161">
            <v>-110</v>
          </cell>
          <cell r="V161">
            <v>-180</v>
          </cell>
          <cell r="W161">
            <v>-351.7</v>
          </cell>
          <cell r="X161" t="str">
            <v>*</v>
          </cell>
          <cell r="Y161" t="str">
            <v>*</v>
          </cell>
          <cell r="Z161" t="str">
            <v>*</v>
          </cell>
          <cell r="AA161" t="str">
            <v>*</v>
          </cell>
          <cell r="AB161" t="str">
            <v>*</v>
          </cell>
          <cell r="AC161" t="str">
            <v>*</v>
          </cell>
          <cell r="AD161" t="str">
            <v>PI</v>
          </cell>
          <cell r="AE161" t="str">
            <v>N</v>
          </cell>
          <cell r="AF161" t="str">
            <v>N</v>
          </cell>
        </row>
        <row r="162">
          <cell r="A162">
            <v>38214</v>
          </cell>
          <cell r="B162">
            <v>5</v>
          </cell>
          <cell r="C162" t="str">
            <v>*</v>
          </cell>
          <cell r="D162">
            <v>18</v>
          </cell>
          <cell r="E162">
            <v>62</v>
          </cell>
          <cell r="F162">
            <v>-605</v>
          </cell>
          <cell r="G162">
            <v>-30.1</v>
          </cell>
          <cell r="H162">
            <v>-18.7</v>
          </cell>
          <cell r="I162">
            <v>-0.01</v>
          </cell>
          <cell r="J162">
            <v>0.06</v>
          </cell>
          <cell r="K162">
            <v>-48.8</v>
          </cell>
          <cell r="L162">
            <v>-402.90000000000003</v>
          </cell>
          <cell r="M162" t="str">
            <v>*</v>
          </cell>
          <cell r="N162" t="str">
            <v>*</v>
          </cell>
          <cell r="O162" t="str">
            <v>*</v>
          </cell>
          <cell r="P162" t="str">
            <v>*</v>
          </cell>
          <cell r="Q162" t="str">
            <v>*</v>
          </cell>
          <cell r="R162" t="str">
            <v>*</v>
          </cell>
          <cell r="S162" t="str">
            <v>*</v>
          </cell>
          <cell r="T162" t="str">
            <v>*</v>
          </cell>
          <cell r="U162">
            <v>-135</v>
          </cell>
          <cell r="V162">
            <v>-229</v>
          </cell>
          <cell r="W162">
            <v>-402.90000000000003</v>
          </cell>
          <cell r="X162" t="str">
            <v>*</v>
          </cell>
          <cell r="Y162" t="str">
            <v>*</v>
          </cell>
          <cell r="Z162" t="str">
            <v>*</v>
          </cell>
          <cell r="AA162" t="str">
            <v>*</v>
          </cell>
          <cell r="AB162" t="str">
            <v>*</v>
          </cell>
          <cell r="AC162" t="str">
            <v>*</v>
          </cell>
          <cell r="AD162" t="str">
            <v>PI</v>
          </cell>
          <cell r="AE162" t="str">
            <v>N</v>
          </cell>
          <cell r="AF162" t="str">
            <v>N</v>
          </cell>
        </row>
        <row r="163">
          <cell r="A163">
            <v>38224</v>
          </cell>
          <cell r="B163">
            <v>5</v>
          </cell>
          <cell r="C163" t="str">
            <v>*</v>
          </cell>
          <cell r="D163">
            <v>30</v>
          </cell>
          <cell r="E163">
            <v>74</v>
          </cell>
          <cell r="F163">
            <v>-646</v>
          </cell>
          <cell r="G163">
            <v>-34.799999999999997</v>
          </cell>
          <cell r="H163">
            <v>-22.3</v>
          </cell>
          <cell r="I163">
            <v>-7.0000000000000007E-2</v>
          </cell>
          <cell r="J163">
            <v>0.01</v>
          </cell>
          <cell r="K163">
            <v>-57.099999999999994</v>
          </cell>
          <cell r="L163">
            <v>-500.79999999999995</v>
          </cell>
          <cell r="M163" t="str">
            <v>*</v>
          </cell>
          <cell r="N163" t="str">
            <v>*</v>
          </cell>
          <cell r="O163" t="str">
            <v>*</v>
          </cell>
          <cell r="P163" t="str">
            <v>*</v>
          </cell>
          <cell r="Q163" t="str">
            <v>*</v>
          </cell>
          <cell r="R163" t="str">
            <v>*</v>
          </cell>
          <cell r="S163" t="str">
            <v>*</v>
          </cell>
          <cell r="T163" t="str">
            <v>*</v>
          </cell>
          <cell r="U163">
            <v>-200</v>
          </cell>
          <cell r="V163">
            <v>-327</v>
          </cell>
          <cell r="W163">
            <v>-500.79999999999995</v>
          </cell>
          <cell r="X163" t="str">
            <v>*</v>
          </cell>
          <cell r="Y163" t="str">
            <v>*</v>
          </cell>
          <cell r="Z163" t="str">
            <v>*</v>
          </cell>
          <cell r="AA163" t="str">
            <v>*</v>
          </cell>
          <cell r="AB163" t="str">
            <v>*</v>
          </cell>
          <cell r="AC163" t="str">
            <v>*</v>
          </cell>
          <cell r="AD163" t="str">
            <v>PI</v>
          </cell>
          <cell r="AE163" t="str">
            <v>N</v>
          </cell>
          <cell r="AF163" t="str">
            <v>N</v>
          </cell>
        </row>
        <row r="164">
          <cell r="A164">
            <v>38242</v>
          </cell>
          <cell r="B164">
            <v>5</v>
          </cell>
          <cell r="C164" t="str">
            <v>PITRONNERIE NERO</v>
          </cell>
          <cell r="D164">
            <v>12</v>
          </cell>
          <cell r="E164">
            <v>66</v>
          </cell>
          <cell r="F164">
            <v>-585</v>
          </cell>
          <cell r="G164">
            <v>-29.9</v>
          </cell>
          <cell r="H164">
            <v>-20.9</v>
          </cell>
          <cell r="I164">
            <v>-0.03</v>
          </cell>
          <cell r="J164">
            <v>0</v>
          </cell>
          <cell r="K164">
            <v>-50.8</v>
          </cell>
          <cell r="L164">
            <v>-453.09999999999997</v>
          </cell>
          <cell r="M164" t="str">
            <v>*</v>
          </cell>
          <cell r="N164" t="str">
            <v>*</v>
          </cell>
          <cell r="O164" t="str">
            <v>*</v>
          </cell>
          <cell r="P164" t="str">
            <v>*</v>
          </cell>
          <cell r="Q164" t="str">
            <v>*</v>
          </cell>
          <cell r="R164" t="str">
            <v>*</v>
          </cell>
          <cell r="S164" t="str">
            <v>*</v>
          </cell>
          <cell r="T164">
            <v>-0.3</v>
          </cell>
          <cell r="U164">
            <v>-263</v>
          </cell>
          <cell r="V164">
            <v>-282</v>
          </cell>
          <cell r="W164">
            <v>-453.09999999999997</v>
          </cell>
          <cell r="X164" t="str">
            <v>*</v>
          </cell>
          <cell r="Y164" t="str">
            <v>*</v>
          </cell>
          <cell r="Z164" t="str">
            <v>*</v>
          </cell>
          <cell r="AA164" t="str">
            <v>*</v>
          </cell>
          <cell r="AB164" t="str">
            <v>*</v>
          </cell>
          <cell r="AC164" t="str">
            <v>*</v>
          </cell>
          <cell r="AD164" t="str">
            <v>PI</v>
          </cell>
          <cell r="AE164" t="str">
            <v>N</v>
          </cell>
          <cell r="AF164" t="str">
            <v>N</v>
          </cell>
        </row>
        <row r="165">
          <cell r="A165">
            <v>38243</v>
          </cell>
          <cell r="B165">
            <v>5</v>
          </cell>
          <cell r="C165" t="str">
            <v>HONORIAS LASSIE 4THS REX</v>
          </cell>
          <cell r="D165">
            <v>11</v>
          </cell>
          <cell r="E165">
            <v>52</v>
          </cell>
          <cell r="F165">
            <v>-743</v>
          </cell>
          <cell r="G165">
            <v>-34.1</v>
          </cell>
          <cell r="H165">
            <v>-23</v>
          </cell>
          <cell r="I165">
            <v>0.04</v>
          </cell>
          <cell r="J165">
            <v>7.0000000000000007E-2</v>
          </cell>
          <cell r="K165">
            <v>-57.1</v>
          </cell>
          <cell r="L165">
            <v>-469.70000000000005</v>
          </cell>
          <cell r="M165" t="str">
            <v>*</v>
          </cell>
          <cell r="N165" t="str">
            <v>*</v>
          </cell>
          <cell r="O165" t="str">
            <v>*</v>
          </cell>
          <cell r="P165" t="str">
            <v>*</v>
          </cell>
          <cell r="Q165" t="str">
            <v>*</v>
          </cell>
          <cell r="R165" t="str">
            <v>*</v>
          </cell>
          <cell r="S165" t="str">
            <v>*</v>
          </cell>
          <cell r="T165" t="str">
            <v>*</v>
          </cell>
          <cell r="U165">
            <v>-185</v>
          </cell>
          <cell r="V165">
            <v>-295</v>
          </cell>
          <cell r="W165">
            <v>-469.70000000000005</v>
          </cell>
          <cell r="X165" t="str">
            <v>*</v>
          </cell>
          <cell r="Y165" t="str">
            <v>*</v>
          </cell>
          <cell r="Z165" t="str">
            <v>*</v>
          </cell>
          <cell r="AA165" t="str">
            <v>*</v>
          </cell>
          <cell r="AB165" t="str">
            <v>*</v>
          </cell>
          <cell r="AC165" t="str">
            <v>*</v>
          </cell>
          <cell r="AD165" t="str">
            <v>PI</v>
          </cell>
          <cell r="AE165" t="str">
            <v>N</v>
          </cell>
          <cell r="AF165" t="str">
            <v>N</v>
          </cell>
        </row>
        <row r="166">
          <cell r="A166">
            <v>38252</v>
          </cell>
          <cell r="B166">
            <v>5</v>
          </cell>
          <cell r="C166" t="str">
            <v>*</v>
          </cell>
          <cell r="D166">
            <v>14</v>
          </cell>
          <cell r="E166">
            <v>54</v>
          </cell>
          <cell r="F166">
            <v>-528</v>
          </cell>
          <cell r="G166">
            <v>-26.7</v>
          </cell>
          <cell r="H166">
            <v>-17.2</v>
          </cell>
          <cell r="I166">
            <v>-0.02</v>
          </cell>
          <cell r="J166">
            <v>0.03</v>
          </cell>
          <cell r="K166">
            <v>-43.9</v>
          </cell>
          <cell r="L166">
            <v>-373.09999999999997</v>
          </cell>
          <cell r="M166" t="str">
            <v>*</v>
          </cell>
          <cell r="N166" t="str">
            <v>*</v>
          </cell>
          <cell r="O166" t="str">
            <v>*</v>
          </cell>
          <cell r="P166" t="str">
            <v>*</v>
          </cell>
          <cell r="Q166" t="str">
            <v>*</v>
          </cell>
          <cell r="R166" t="str">
            <v>*</v>
          </cell>
          <cell r="S166" t="str">
            <v>*</v>
          </cell>
          <cell r="T166" t="str">
            <v>*</v>
          </cell>
          <cell r="U166">
            <v>-115</v>
          </cell>
          <cell r="V166">
            <v>-199</v>
          </cell>
          <cell r="W166">
            <v>-373.09999999999997</v>
          </cell>
          <cell r="X166" t="str">
            <v>*</v>
          </cell>
          <cell r="Y166" t="str">
            <v>*</v>
          </cell>
          <cell r="Z166" t="str">
            <v>*</v>
          </cell>
          <cell r="AA166" t="str">
            <v>*</v>
          </cell>
          <cell r="AB166" t="str">
            <v>*</v>
          </cell>
          <cell r="AC166" t="str">
            <v>*</v>
          </cell>
          <cell r="AD166" t="str">
            <v>PI</v>
          </cell>
          <cell r="AE166" t="str">
            <v>N</v>
          </cell>
          <cell r="AF166" t="str">
            <v>N</v>
          </cell>
        </row>
        <row r="167">
          <cell r="A167">
            <v>38799</v>
          </cell>
          <cell r="B167">
            <v>79</v>
          </cell>
          <cell r="C167" t="str">
            <v>BOGAR ROSALIES HENRY</v>
          </cell>
          <cell r="D167">
            <v>0</v>
          </cell>
          <cell r="E167">
            <v>52</v>
          </cell>
          <cell r="F167">
            <v>-222</v>
          </cell>
          <cell r="G167">
            <v>-19.3</v>
          </cell>
          <cell r="H167">
            <v>-9.8000000000000007</v>
          </cell>
          <cell r="I167">
            <v>-0.16</v>
          </cell>
          <cell r="J167">
            <v>-0.05</v>
          </cell>
          <cell r="K167">
            <v>-29.1</v>
          </cell>
          <cell r="L167">
            <v>-280.89999999999998</v>
          </cell>
          <cell r="M167">
            <v>-0.15</v>
          </cell>
          <cell r="N167">
            <v>-0.45</v>
          </cell>
          <cell r="O167">
            <v>0.95</v>
          </cell>
          <cell r="P167">
            <v>2</v>
          </cell>
          <cell r="Q167">
            <v>-3.9</v>
          </cell>
          <cell r="R167">
            <v>2.59</v>
          </cell>
          <cell r="S167">
            <v>-0.83</v>
          </cell>
          <cell r="T167">
            <v>-0.4</v>
          </cell>
          <cell r="U167">
            <v>-305</v>
          </cell>
          <cell r="V167">
            <v>-361</v>
          </cell>
          <cell r="W167">
            <v>-392.27</v>
          </cell>
          <cell r="X167" t="str">
            <v>*</v>
          </cell>
          <cell r="Y167">
            <v>1.3</v>
          </cell>
          <cell r="Z167">
            <v>0.7</v>
          </cell>
          <cell r="AA167">
            <v>0.9</v>
          </cell>
          <cell r="AB167">
            <v>0.8</v>
          </cell>
          <cell r="AC167">
            <v>20.989399999999996</v>
          </cell>
          <cell r="AD167" t="str">
            <v>PI</v>
          </cell>
          <cell r="AE167" t="str">
            <v>Y</v>
          </cell>
          <cell r="AF167" t="str">
            <v>Y</v>
          </cell>
        </row>
        <row r="168">
          <cell r="A168">
            <v>40008</v>
          </cell>
          <cell r="B168">
            <v>5</v>
          </cell>
          <cell r="C168" t="str">
            <v>CHELMSCOTE NETAS SOUVENIR</v>
          </cell>
          <cell r="D168">
            <v>22</v>
          </cell>
          <cell r="E168">
            <v>63</v>
          </cell>
          <cell r="F168">
            <v>-594</v>
          </cell>
          <cell r="G168">
            <v>-29.9</v>
          </cell>
          <cell r="H168">
            <v>-18.7</v>
          </cell>
          <cell r="I168">
            <v>-0.02</v>
          </cell>
          <cell r="J168">
            <v>0.05</v>
          </cell>
          <cell r="K168">
            <v>-48.599999999999994</v>
          </cell>
          <cell r="L168">
            <v>-405.49999999999994</v>
          </cell>
          <cell r="M168" t="str">
            <v>*</v>
          </cell>
          <cell r="N168" t="str">
            <v>*</v>
          </cell>
          <cell r="O168" t="str">
            <v>*</v>
          </cell>
          <cell r="P168" t="str">
            <v>*</v>
          </cell>
          <cell r="Q168" t="str">
            <v>*</v>
          </cell>
          <cell r="R168" t="str">
            <v>*</v>
          </cell>
          <cell r="S168" t="str">
            <v>*</v>
          </cell>
          <cell r="T168" t="str">
            <v>*</v>
          </cell>
          <cell r="U168">
            <v>-170</v>
          </cell>
          <cell r="V168">
            <v>-231</v>
          </cell>
          <cell r="W168">
            <v>-405.49999999999994</v>
          </cell>
          <cell r="X168" t="str">
            <v>*</v>
          </cell>
          <cell r="Y168" t="str">
            <v>*</v>
          </cell>
          <cell r="Z168" t="str">
            <v>*</v>
          </cell>
          <cell r="AA168" t="str">
            <v>*</v>
          </cell>
          <cell r="AB168" t="str">
            <v>*</v>
          </cell>
          <cell r="AC168" t="str">
            <v>*</v>
          </cell>
          <cell r="AD168" t="str">
            <v>PI</v>
          </cell>
          <cell r="AE168" t="str">
            <v>N</v>
          </cell>
          <cell r="AF168" t="str">
            <v>N</v>
          </cell>
        </row>
        <row r="169">
          <cell r="A169">
            <v>40015</v>
          </cell>
          <cell r="B169">
            <v>5</v>
          </cell>
          <cell r="C169" t="str">
            <v>PRIMROSE STAR 3 OF HORTON PRI</v>
          </cell>
          <cell r="D169">
            <v>18</v>
          </cell>
          <cell r="E169">
            <v>70</v>
          </cell>
          <cell r="F169">
            <v>-876</v>
          </cell>
          <cell r="G169">
            <v>-46.2</v>
          </cell>
          <cell r="H169">
            <v>-25.5</v>
          </cell>
          <cell r="I169">
            <v>-0.08</v>
          </cell>
          <cell r="J169">
            <v>0.12</v>
          </cell>
          <cell r="K169">
            <v>-71.7</v>
          </cell>
          <cell r="L169">
            <v>-575.4</v>
          </cell>
          <cell r="M169" t="str">
            <v>*</v>
          </cell>
          <cell r="N169" t="str">
            <v>*</v>
          </cell>
          <cell r="O169" t="str">
            <v>*</v>
          </cell>
          <cell r="P169" t="str">
            <v>*</v>
          </cell>
          <cell r="Q169" t="str">
            <v>*</v>
          </cell>
          <cell r="R169" t="str">
            <v>*</v>
          </cell>
          <cell r="S169" t="str">
            <v>*</v>
          </cell>
          <cell r="T169">
            <v>-0.1</v>
          </cell>
          <cell r="U169">
            <v>-275</v>
          </cell>
          <cell r="V169">
            <v>-404</v>
          </cell>
          <cell r="W169">
            <v>-575.4</v>
          </cell>
          <cell r="X169" t="str">
            <v>*</v>
          </cell>
          <cell r="Y169" t="str">
            <v>*</v>
          </cell>
          <cell r="Z169" t="str">
            <v>*</v>
          </cell>
          <cell r="AA169" t="str">
            <v>*</v>
          </cell>
          <cell r="AB169" t="str">
            <v>*</v>
          </cell>
          <cell r="AC169" t="str">
            <v>*</v>
          </cell>
          <cell r="AD169" t="str">
            <v>PI</v>
          </cell>
          <cell r="AE169" t="str">
            <v>N</v>
          </cell>
          <cell r="AF169" t="str">
            <v>N</v>
          </cell>
        </row>
        <row r="170">
          <cell r="A170">
            <v>40018</v>
          </cell>
          <cell r="B170">
            <v>5</v>
          </cell>
          <cell r="C170" t="str">
            <v>TIRESFORD DUKE</v>
          </cell>
          <cell r="D170">
            <v>32</v>
          </cell>
          <cell r="E170">
            <v>75</v>
          </cell>
          <cell r="F170">
            <v>-410</v>
          </cell>
          <cell r="G170">
            <v>-24.7</v>
          </cell>
          <cell r="H170">
            <v>-15.9</v>
          </cell>
          <cell r="I170">
            <v>-0.09</v>
          </cell>
          <cell r="J170">
            <v>-0.03</v>
          </cell>
          <cell r="K170">
            <v>-40.6</v>
          </cell>
          <cell r="L170">
            <v>-376.29999999999995</v>
          </cell>
          <cell r="M170" t="str">
            <v>*</v>
          </cell>
          <cell r="N170" t="str">
            <v>*</v>
          </cell>
          <cell r="O170" t="str">
            <v>*</v>
          </cell>
          <cell r="P170" t="str">
            <v>*</v>
          </cell>
          <cell r="Q170" t="str">
            <v>*</v>
          </cell>
          <cell r="R170" t="str">
            <v>*</v>
          </cell>
          <cell r="S170" t="str">
            <v>*</v>
          </cell>
          <cell r="T170">
            <v>-0.1</v>
          </cell>
          <cell r="U170">
            <v>-154</v>
          </cell>
          <cell r="V170">
            <v>-202</v>
          </cell>
          <cell r="W170">
            <v>-376.29999999999995</v>
          </cell>
          <cell r="X170" t="str">
            <v>*</v>
          </cell>
          <cell r="Y170" t="str">
            <v>*</v>
          </cell>
          <cell r="Z170" t="str">
            <v>*</v>
          </cell>
          <cell r="AA170" t="str">
            <v>*</v>
          </cell>
          <cell r="AB170" t="str">
            <v>*</v>
          </cell>
          <cell r="AC170" t="str">
            <v>*</v>
          </cell>
          <cell r="AD170" t="str">
            <v>PI</v>
          </cell>
          <cell r="AE170" t="str">
            <v>N</v>
          </cell>
          <cell r="AF170" t="str">
            <v>N</v>
          </cell>
        </row>
        <row r="171">
          <cell r="A171">
            <v>40040</v>
          </cell>
          <cell r="B171">
            <v>5</v>
          </cell>
          <cell r="C171" t="str">
            <v>BETTYS BENRU OF BOLNORE</v>
          </cell>
          <cell r="D171">
            <v>16</v>
          </cell>
          <cell r="E171">
            <v>56</v>
          </cell>
          <cell r="F171">
            <v>-756</v>
          </cell>
          <cell r="G171">
            <v>-34</v>
          </cell>
          <cell r="H171">
            <v>-23.7</v>
          </cell>
          <cell r="I171">
            <v>0.06</v>
          </cell>
          <cell r="J171">
            <v>0.06</v>
          </cell>
          <cell r="K171">
            <v>-57.7</v>
          </cell>
          <cell r="L171">
            <v>-477.59999999999997</v>
          </cell>
          <cell r="M171" t="str">
            <v>*</v>
          </cell>
          <cell r="N171" t="str">
            <v>*</v>
          </cell>
          <cell r="O171" t="str">
            <v>*</v>
          </cell>
          <cell r="P171" t="str">
            <v>*</v>
          </cell>
          <cell r="Q171" t="str">
            <v>*</v>
          </cell>
          <cell r="R171" t="str">
            <v>*</v>
          </cell>
          <cell r="S171" t="str">
            <v>*</v>
          </cell>
          <cell r="T171" t="str">
            <v>*</v>
          </cell>
          <cell r="U171">
            <v>-192</v>
          </cell>
          <cell r="V171">
            <v>-303</v>
          </cell>
          <cell r="W171">
            <v>-477.59999999999997</v>
          </cell>
          <cell r="X171" t="str">
            <v>*</v>
          </cell>
          <cell r="Y171" t="str">
            <v>*</v>
          </cell>
          <cell r="Z171" t="str">
            <v>*</v>
          </cell>
          <cell r="AA171" t="str">
            <v>*</v>
          </cell>
          <cell r="AB171" t="str">
            <v>*</v>
          </cell>
          <cell r="AC171" t="str">
            <v>*</v>
          </cell>
          <cell r="AD171" t="str">
            <v>PI</v>
          </cell>
          <cell r="AE171" t="str">
            <v>N</v>
          </cell>
          <cell r="AF171" t="str">
            <v>N</v>
          </cell>
        </row>
        <row r="172">
          <cell r="A172">
            <v>40048</v>
          </cell>
          <cell r="B172">
            <v>5</v>
          </cell>
          <cell r="C172" t="str">
            <v>BEATRIXS GOVERNOR OF MEADLING</v>
          </cell>
          <cell r="D172">
            <v>30</v>
          </cell>
          <cell r="E172">
            <v>81</v>
          </cell>
          <cell r="F172">
            <v>-483</v>
          </cell>
          <cell r="G172">
            <v>-23.8</v>
          </cell>
          <cell r="H172">
            <v>-16</v>
          </cell>
          <cell r="I172">
            <v>-0.01</v>
          </cell>
          <cell r="J172">
            <v>0.02</v>
          </cell>
          <cell r="K172">
            <v>-39.799999999999997</v>
          </cell>
          <cell r="L172">
            <v>-341</v>
          </cell>
          <cell r="M172" t="str">
            <v>*</v>
          </cell>
          <cell r="N172" t="str">
            <v>*</v>
          </cell>
          <cell r="O172" t="str">
            <v>*</v>
          </cell>
          <cell r="P172" t="str">
            <v>*</v>
          </cell>
          <cell r="Q172" t="str">
            <v>*</v>
          </cell>
          <cell r="R172" t="str">
            <v>*</v>
          </cell>
          <cell r="S172" t="str">
            <v>*</v>
          </cell>
          <cell r="T172">
            <v>0.1</v>
          </cell>
          <cell r="U172">
            <v>-110</v>
          </cell>
          <cell r="V172">
            <v>-169</v>
          </cell>
          <cell r="W172">
            <v>-341</v>
          </cell>
          <cell r="X172" t="str">
            <v>*</v>
          </cell>
          <cell r="Y172" t="str">
            <v>*</v>
          </cell>
          <cell r="Z172" t="str">
            <v>*</v>
          </cell>
          <cell r="AA172" t="str">
            <v>*</v>
          </cell>
          <cell r="AB172" t="str">
            <v>*</v>
          </cell>
          <cell r="AC172" t="str">
            <v>*</v>
          </cell>
          <cell r="AD172" t="str">
            <v>PI</v>
          </cell>
          <cell r="AE172" t="str">
            <v>N</v>
          </cell>
          <cell r="AF172" t="str">
            <v>N</v>
          </cell>
        </row>
        <row r="173">
          <cell r="A173">
            <v>40052</v>
          </cell>
          <cell r="B173">
            <v>5</v>
          </cell>
          <cell r="C173" t="str">
            <v>ROBINSFIELD GOLDEN TRAVELLER</v>
          </cell>
          <cell r="D173">
            <v>15</v>
          </cell>
          <cell r="E173">
            <v>61</v>
          </cell>
          <cell r="F173">
            <v>-676</v>
          </cell>
          <cell r="G173">
            <v>-25.8</v>
          </cell>
          <cell r="H173">
            <v>-19.399999999999999</v>
          </cell>
          <cell r="I173">
            <v>0.14000000000000001</v>
          </cell>
          <cell r="J173">
            <v>0.09</v>
          </cell>
          <cell r="K173">
            <v>-45.2</v>
          </cell>
          <cell r="L173">
            <v>-349.79999999999995</v>
          </cell>
          <cell r="M173" t="str">
            <v>*</v>
          </cell>
          <cell r="N173" t="str">
            <v>*</v>
          </cell>
          <cell r="O173" t="str">
            <v>*</v>
          </cell>
          <cell r="P173" t="str">
            <v>*</v>
          </cell>
          <cell r="Q173" t="str">
            <v>*</v>
          </cell>
          <cell r="R173" t="str">
            <v>*</v>
          </cell>
          <cell r="S173" t="str">
            <v>*</v>
          </cell>
          <cell r="T173" t="str">
            <v>*</v>
          </cell>
          <cell r="U173">
            <v>-138</v>
          </cell>
          <cell r="V173">
            <v>-176</v>
          </cell>
          <cell r="W173">
            <v>-349.79999999999995</v>
          </cell>
          <cell r="X173" t="str">
            <v>*</v>
          </cell>
          <cell r="Y173" t="str">
            <v>*</v>
          </cell>
          <cell r="Z173" t="str">
            <v>*</v>
          </cell>
          <cell r="AA173" t="str">
            <v>*</v>
          </cell>
          <cell r="AB173" t="str">
            <v>*</v>
          </cell>
          <cell r="AC173" t="str">
            <v>*</v>
          </cell>
          <cell r="AD173" t="str">
            <v>PI</v>
          </cell>
          <cell r="AE173" t="str">
            <v>N</v>
          </cell>
          <cell r="AF173" t="str">
            <v>N</v>
          </cell>
        </row>
        <row r="174">
          <cell r="A174">
            <v>40088</v>
          </cell>
          <cell r="B174">
            <v>5</v>
          </cell>
          <cell r="C174" t="str">
            <v>KEWLAKE ROSE LAD 48</v>
          </cell>
          <cell r="D174">
            <v>45</v>
          </cell>
          <cell r="E174">
            <v>81</v>
          </cell>
          <cell r="F174">
            <v>-657</v>
          </cell>
          <cell r="G174">
            <v>-35.200000000000003</v>
          </cell>
          <cell r="H174">
            <v>-21.4</v>
          </cell>
          <cell r="I174">
            <v>-7.0000000000000007E-2</v>
          </cell>
          <cell r="J174">
            <v>0.04</v>
          </cell>
          <cell r="K174">
            <v>-56.6</v>
          </cell>
          <cell r="L174">
            <v>-482</v>
          </cell>
          <cell r="M174" t="str">
            <v>*</v>
          </cell>
          <cell r="N174" t="str">
            <v>*</v>
          </cell>
          <cell r="O174" t="str">
            <v>*</v>
          </cell>
          <cell r="P174" t="str">
            <v>*</v>
          </cell>
          <cell r="Q174" t="str">
            <v>*</v>
          </cell>
          <cell r="R174" t="str">
            <v>*</v>
          </cell>
          <cell r="S174" t="str">
            <v>*</v>
          </cell>
          <cell r="T174">
            <v>-0.2</v>
          </cell>
          <cell r="U174">
            <v>-243</v>
          </cell>
          <cell r="V174">
            <v>-308</v>
          </cell>
          <cell r="W174">
            <v>-482</v>
          </cell>
          <cell r="X174" t="str">
            <v>*</v>
          </cell>
          <cell r="Y174" t="str">
            <v>*</v>
          </cell>
          <cell r="Z174" t="str">
            <v>*</v>
          </cell>
          <cell r="AA174" t="str">
            <v>*</v>
          </cell>
          <cell r="AB174" t="str">
            <v>*</v>
          </cell>
          <cell r="AC174" t="str">
            <v>*</v>
          </cell>
          <cell r="AD174" t="str">
            <v>PI</v>
          </cell>
          <cell r="AE174" t="str">
            <v>N</v>
          </cell>
          <cell r="AF174" t="str">
            <v>N</v>
          </cell>
        </row>
        <row r="175">
          <cell r="A175">
            <v>40097</v>
          </cell>
          <cell r="B175">
            <v>5</v>
          </cell>
          <cell r="C175" t="str">
            <v>CRUDWELL SUCCESSOR 14</v>
          </cell>
          <cell r="D175">
            <v>22</v>
          </cell>
          <cell r="E175">
            <v>73</v>
          </cell>
          <cell r="F175">
            <v>-611</v>
          </cell>
          <cell r="G175">
            <v>-29.3</v>
          </cell>
          <cell r="H175">
            <v>-14.1</v>
          </cell>
          <cell r="I175">
            <v>0.01</v>
          </cell>
          <cell r="J175">
            <v>0.15</v>
          </cell>
          <cell r="K175">
            <v>-43.4</v>
          </cell>
          <cell r="L175">
            <v>-301.29999999999995</v>
          </cell>
          <cell r="M175" t="str">
            <v>*</v>
          </cell>
          <cell r="N175" t="str">
            <v>*</v>
          </cell>
          <cell r="O175" t="str">
            <v>*</v>
          </cell>
          <cell r="P175" t="str">
            <v>*</v>
          </cell>
          <cell r="Q175" t="str">
            <v>*</v>
          </cell>
          <cell r="R175" t="str">
            <v>*</v>
          </cell>
          <cell r="S175" t="str">
            <v>*</v>
          </cell>
          <cell r="T175">
            <v>0.1</v>
          </cell>
          <cell r="U175">
            <v>-70</v>
          </cell>
          <cell r="V175">
            <v>-130</v>
          </cell>
          <cell r="W175">
            <v>-301.29999999999995</v>
          </cell>
          <cell r="X175" t="str">
            <v>*</v>
          </cell>
          <cell r="Y175" t="str">
            <v>*</v>
          </cell>
          <cell r="Z175" t="str">
            <v>*</v>
          </cell>
          <cell r="AA175" t="str">
            <v>*</v>
          </cell>
          <cell r="AB175" t="str">
            <v>*</v>
          </cell>
          <cell r="AC175" t="str">
            <v>*</v>
          </cell>
          <cell r="AD175" t="str">
            <v>PI</v>
          </cell>
          <cell r="AE175" t="str">
            <v>N</v>
          </cell>
          <cell r="AF175" t="str">
            <v>N</v>
          </cell>
        </row>
        <row r="176">
          <cell r="A176">
            <v>40119</v>
          </cell>
          <cell r="B176">
            <v>5</v>
          </cell>
          <cell r="C176" t="str">
            <v>GILLIFLOWER HOPES CHAMPION OF MONKSMEAD</v>
          </cell>
          <cell r="D176">
            <v>4</v>
          </cell>
          <cell r="E176">
            <v>54</v>
          </cell>
          <cell r="F176">
            <v>-686</v>
          </cell>
          <cell r="G176">
            <v>-31.2</v>
          </cell>
          <cell r="H176">
            <v>-22.4</v>
          </cell>
          <cell r="I176">
            <v>0.04</v>
          </cell>
          <cell r="J176">
            <v>0.04</v>
          </cell>
          <cell r="K176">
            <v>-53.599999999999994</v>
          </cell>
          <cell r="L176">
            <v>-454.4</v>
          </cell>
          <cell r="M176" t="str">
            <v>*</v>
          </cell>
          <cell r="N176" t="str">
            <v>*</v>
          </cell>
          <cell r="O176" t="str">
            <v>*</v>
          </cell>
          <cell r="P176" t="str">
            <v>*</v>
          </cell>
          <cell r="Q176" t="str">
            <v>*</v>
          </cell>
          <cell r="R176" t="str">
            <v>*</v>
          </cell>
          <cell r="S176" t="str">
            <v>*</v>
          </cell>
          <cell r="T176">
            <v>-0.1</v>
          </cell>
          <cell r="U176">
            <v>-181</v>
          </cell>
          <cell r="V176">
            <v>-237</v>
          </cell>
          <cell r="W176">
            <v>-454.4</v>
          </cell>
          <cell r="X176" t="str">
            <v>*</v>
          </cell>
          <cell r="Y176" t="str">
            <v>*</v>
          </cell>
          <cell r="Z176" t="str">
            <v>*</v>
          </cell>
          <cell r="AA176" t="str">
            <v>*</v>
          </cell>
          <cell r="AB176" t="str">
            <v>*</v>
          </cell>
          <cell r="AC176" t="str">
            <v>*</v>
          </cell>
          <cell r="AD176" t="str">
            <v>PI</v>
          </cell>
          <cell r="AE176" t="str">
            <v>N</v>
          </cell>
          <cell r="AF176" t="str">
            <v>N</v>
          </cell>
        </row>
        <row r="177">
          <cell r="A177">
            <v>40124</v>
          </cell>
          <cell r="B177">
            <v>5</v>
          </cell>
          <cell r="C177" t="str">
            <v>STROXWORTHY FERNS SOUVENIR</v>
          </cell>
          <cell r="D177">
            <v>848</v>
          </cell>
          <cell r="E177">
            <v>99</v>
          </cell>
          <cell r="F177">
            <v>-587</v>
          </cell>
          <cell r="G177">
            <v>-28.7</v>
          </cell>
          <cell r="H177">
            <v>-18</v>
          </cell>
          <cell r="I177">
            <v>0</v>
          </cell>
          <cell r="J177">
            <v>0.06</v>
          </cell>
          <cell r="K177">
            <v>-46.7</v>
          </cell>
          <cell r="L177">
            <v>-383.5</v>
          </cell>
          <cell r="M177" t="str">
            <v>*</v>
          </cell>
          <cell r="N177" t="str">
            <v>*</v>
          </cell>
          <cell r="O177" t="str">
            <v>*</v>
          </cell>
          <cell r="P177">
            <v>-4</v>
          </cell>
          <cell r="Q177">
            <v>14.3</v>
          </cell>
          <cell r="R177">
            <v>-6.02</v>
          </cell>
          <cell r="S177">
            <v>6</v>
          </cell>
          <cell r="T177">
            <v>0</v>
          </cell>
          <cell r="U177">
            <v>30</v>
          </cell>
          <cell r="V177">
            <v>-123</v>
          </cell>
          <cell r="W177">
            <v>-383.5</v>
          </cell>
          <cell r="X177">
            <v>0.5</v>
          </cell>
          <cell r="Y177">
            <v>-4.5</v>
          </cell>
          <cell r="Z177">
            <v>-2.2000000000000002</v>
          </cell>
          <cell r="AA177">
            <v>-3.8</v>
          </cell>
          <cell r="AB177">
            <v>-3.1</v>
          </cell>
          <cell r="AC177">
            <v>-70.844700000000003</v>
          </cell>
          <cell r="AD177" t="str">
            <v>PI</v>
          </cell>
          <cell r="AE177" t="str">
            <v>Y</v>
          </cell>
          <cell r="AF177" t="str">
            <v>Y</v>
          </cell>
        </row>
        <row r="178">
          <cell r="A178">
            <v>40145</v>
          </cell>
          <cell r="B178">
            <v>5</v>
          </cell>
          <cell r="C178" t="str">
            <v>EASBY MONARCH</v>
          </cell>
          <cell r="D178">
            <v>43</v>
          </cell>
          <cell r="E178">
            <v>76</v>
          </cell>
          <cell r="F178">
            <v>-716</v>
          </cell>
          <cell r="G178">
            <v>-35.299999999999997</v>
          </cell>
          <cell r="H178">
            <v>-24.2</v>
          </cell>
          <cell r="I178">
            <v>-0.01</v>
          </cell>
          <cell r="J178">
            <v>0.03</v>
          </cell>
          <cell r="K178">
            <v>-59.5</v>
          </cell>
          <cell r="L178">
            <v>-515.29999999999995</v>
          </cell>
          <cell r="M178" t="str">
            <v>*</v>
          </cell>
          <cell r="N178" t="str">
            <v>*</v>
          </cell>
          <cell r="O178" t="str">
            <v>*</v>
          </cell>
          <cell r="P178" t="str">
            <v>*</v>
          </cell>
          <cell r="Q178" t="str">
            <v>*</v>
          </cell>
          <cell r="R178" t="str">
            <v>*</v>
          </cell>
          <cell r="S178" t="str">
            <v>*</v>
          </cell>
          <cell r="T178">
            <v>-0.1</v>
          </cell>
          <cell r="U178">
            <v>-214</v>
          </cell>
          <cell r="V178">
            <v>-341</v>
          </cell>
          <cell r="W178">
            <v>-515.29999999999995</v>
          </cell>
          <cell r="X178" t="str">
            <v>*</v>
          </cell>
          <cell r="Y178" t="str">
            <v>*</v>
          </cell>
          <cell r="Z178" t="str">
            <v>*</v>
          </cell>
          <cell r="AA178" t="str">
            <v>*</v>
          </cell>
          <cell r="AB178" t="str">
            <v>*</v>
          </cell>
          <cell r="AC178" t="str">
            <v>*</v>
          </cell>
          <cell r="AD178" t="str">
            <v>PI</v>
          </cell>
          <cell r="AE178" t="str">
            <v>N</v>
          </cell>
          <cell r="AF178" t="str">
            <v>N</v>
          </cell>
        </row>
        <row r="179">
          <cell r="A179">
            <v>40151</v>
          </cell>
          <cell r="B179">
            <v>5</v>
          </cell>
          <cell r="C179" t="str">
            <v>*</v>
          </cell>
          <cell r="D179">
            <v>15</v>
          </cell>
          <cell r="E179">
            <v>54</v>
          </cell>
          <cell r="F179">
            <v>-313</v>
          </cell>
          <cell r="G179">
            <v>-22.6</v>
          </cell>
          <cell r="H179">
            <v>-9.1999999999999993</v>
          </cell>
          <cell r="I179">
            <v>-0.14000000000000001</v>
          </cell>
          <cell r="J179">
            <v>0.04</v>
          </cell>
          <cell r="K179">
            <v>-31.8</v>
          </cell>
          <cell r="L179">
            <v>-262.2</v>
          </cell>
          <cell r="M179" t="str">
            <v>*</v>
          </cell>
          <cell r="N179" t="str">
            <v>*</v>
          </cell>
          <cell r="O179" t="str">
            <v>*</v>
          </cell>
          <cell r="P179" t="str">
            <v>*</v>
          </cell>
          <cell r="Q179" t="str">
            <v>*</v>
          </cell>
          <cell r="R179" t="str">
            <v>*</v>
          </cell>
          <cell r="S179" t="str">
            <v>*</v>
          </cell>
          <cell r="T179" t="str">
            <v>*</v>
          </cell>
          <cell r="U179">
            <v>-38</v>
          </cell>
          <cell r="V179">
            <v>-91</v>
          </cell>
          <cell r="W179">
            <v>-262.2</v>
          </cell>
          <cell r="X179" t="str">
            <v>*</v>
          </cell>
          <cell r="Y179" t="str">
            <v>*</v>
          </cell>
          <cell r="Z179" t="str">
            <v>*</v>
          </cell>
          <cell r="AA179" t="str">
            <v>*</v>
          </cell>
          <cell r="AB179" t="str">
            <v>*</v>
          </cell>
          <cell r="AC179" t="str">
            <v>*</v>
          </cell>
          <cell r="AD179" t="str">
            <v>PI</v>
          </cell>
          <cell r="AE179" t="str">
            <v>N</v>
          </cell>
          <cell r="AF179" t="str">
            <v>N</v>
          </cell>
        </row>
        <row r="180">
          <cell r="A180">
            <v>40172</v>
          </cell>
          <cell r="B180">
            <v>5</v>
          </cell>
          <cell r="C180" t="str">
            <v>GWENTLAND SOUVENIR 2</v>
          </cell>
          <cell r="D180">
            <v>31</v>
          </cell>
          <cell r="E180">
            <v>75</v>
          </cell>
          <cell r="F180">
            <v>-538</v>
          </cell>
          <cell r="G180">
            <v>-20.399999999999999</v>
          </cell>
          <cell r="H180">
            <v>-13.7</v>
          </cell>
          <cell r="I180">
            <v>0.11</v>
          </cell>
          <cell r="J180">
            <v>0.11</v>
          </cell>
          <cell r="K180">
            <v>-34.099999999999994</v>
          </cell>
          <cell r="L180">
            <v>-242.39999999999998</v>
          </cell>
          <cell r="M180" t="str">
            <v>*</v>
          </cell>
          <cell r="N180" t="str">
            <v>*</v>
          </cell>
          <cell r="O180" t="str">
            <v>*</v>
          </cell>
          <cell r="P180">
            <v>6</v>
          </cell>
          <cell r="Q180" t="str">
            <v>*</v>
          </cell>
          <cell r="R180" t="str">
            <v>*</v>
          </cell>
          <cell r="S180" t="str">
            <v>*</v>
          </cell>
          <cell r="T180">
            <v>-0.1</v>
          </cell>
          <cell r="U180">
            <v>-58</v>
          </cell>
          <cell r="V180">
            <v>-71</v>
          </cell>
          <cell r="W180">
            <v>-242.39999999999998</v>
          </cell>
          <cell r="X180" t="str">
            <v>*</v>
          </cell>
          <cell r="Y180" t="str">
            <v>*</v>
          </cell>
          <cell r="Z180" t="str">
            <v>*</v>
          </cell>
          <cell r="AA180" t="str">
            <v>*</v>
          </cell>
          <cell r="AB180" t="str">
            <v>*</v>
          </cell>
          <cell r="AC180" t="str">
            <v>*</v>
          </cell>
          <cell r="AD180" t="str">
            <v>PI</v>
          </cell>
          <cell r="AE180" t="str">
            <v>N</v>
          </cell>
          <cell r="AF180" t="str">
            <v>N</v>
          </cell>
        </row>
        <row r="181">
          <cell r="A181">
            <v>40204</v>
          </cell>
          <cell r="B181">
            <v>5</v>
          </cell>
          <cell r="C181" t="str">
            <v>TREBAR MULBERRYS IRROY</v>
          </cell>
          <cell r="D181">
            <v>29</v>
          </cell>
          <cell r="E181">
            <v>71</v>
          </cell>
          <cell r="F181">
            <v>-632</v>
          </cell>
          <cell r="G181">
            <v>-30.8</v>
          </cell>
          <cell r="H181">
            <v>-18.7</v>
          </cell>
          <cell r="I181">
            <v>0</v>
          </cell>
          <cell r="J181">
            <v>0.08</v>
          </cell>
          <cell r="K181">
            <v>-49.5</v>
          </cell>
          <cell r="L181">
            <v>-398.4</v>
          </cell>
          <cell r="M181" t="str">
            <v>*</v>
          </cell>
          <cell r="N181" t="str">
            <v>*</v>
          </cell>
          <cell r="O181" t="str">
            <v>*</v>
          </cell>
          <cell r="P181" t="str">
            <v>*</v>
          </cell>
          <cell r="Q181" t="str">
            <v>*</v>
          </cell>
          <cell r="R181" t="str">
            <v>*</v>
          </cell>
          <cell r="S181" t="str">
            <v>*</v>
          </cell>
          <cell r="T181" t="str">
            <v>*</v>
          </cell>
          <cell r="U181">
            <v>-132</v>
          </cell>
          <cell r="V181">
            <v>-224</v>
          </cell>
          <cell r="W181">
            <v>-398.4</v>
          </cell>
          <cell r="X181" t="str">
            <v>*</v>
          </cell>
          <cell r="Y181" t="str">
            <v>*</v>
          </cell>
          <cell r="Z181" t="str">
            <v>*</v>
          </cell>
          <cell r="AA181" t="str">
            <v>*</v>
          </cell>
          <cell r="AB181" t="str">
            <v>*</v>
          </cell>
          <cell r="AC181" t="str">
            <v>*</v>
          </cell>
          <cell r="AD181" t="str">
            <v>PI</v>
          </cell>
          <cell r="AE181" t="str">
            <v>N</v>
          </cell>
          <cell r="AF181" t="str">
            <v>N</v>
          </cell>
        </row>
        <row r="182">
          <cell r="A182">
            <v>40206</v>
          </cell>
          <cell r="B182">
            <v>5</v>
          </cell>
          <cell r="C182" t="str">
            <v>GREYS QUINTUS</v>
          </cell>
          <cell r="D182">
            <v>43</v>
          </cell>
          <cell r="E182">
            <v>82</v>
          </cell>
          <cell r="F182">
            <v>-702</v>
          </cell>
          <cell r="G182">
            <v>-27.4</v>
          </cell>
          <cell r="H182">
            <v>-21.2</v>
          </cell>
          <cell r="I182">
            <v>0.14000000000000001</v>
          </cell>
          <cell r="J182">
            <v>0.08</v>
          </cell>
          <cell r="K182">
            <v>-48.599999999999994</v>
          </cell>
          <cell r="L182">
            <v>-389.79999999999995</v>
          </cell>
          <cell r="M182" t="str">
            <v>*</v>
          </cell>
          <cell r="N182" t="str">
            <v>*</v>
          </cell>
          <cell r="O182" t="str">
            <v>*</v>
          </cell>
          <cell r="P182" t="str">
            <v>*</v>
          </cell>
          <cell r="Q182" t="str">
            <v>*</v>
          </cell>
          <cell r="R182" t="str">
            <v>*</v>
          </cell>
          <cell r="S182" t="str">
            <v>*</v>
          </cell>
          <cell r="T182">
            <v>0</v>
          </cell>
          <cell r="U182">
            <v>-170</v>
          </cell>
          <cell r="V182">
            <v>-216</v>
          </cell>
          <cell r="W182">
            <v>-389.79999999999995</v>
          </cell>
          <cell r="X182" t="str">
            <v>*</v>
          </cell>
          <cell r="Y182" t="str">
            <v>*</v>
          </cell>
          <cell r="Z182" t="str">
            <v>*</v>
          </cell>
          <cell r="AA182" t="str">
            <v>*</v>
          </cell>
          <cell r="AB182" t="str">
            <v>*</v>
          </cell>
          <cell r="AC182" t="str">
            <v>*</v>
          </cell>
          <cell r="AD182" t="str">
            <v>PI</v>
          </cell>
          <cell r="AE182" t="str">
            <v>N</v>
          </cell>
          <cell r="AF182" t="str">
            <v>N</v>
          </cell>
        </row>
        <row r="183">
          <cell r="A183">
            <v>40213</v>
          </cell>
          <cell r="B183">
            <v>5</v>
          </cell>
          <cell r="C183" t="str">
            <v>STARLIGHTS CONQUEROR OF HEMIN</v>
          </cell>
          <cell r="D183">
            <v>33</v>
          </cell>
          <cell r="E183">
            <v>76</v>
          </cell>
          <cell r="F183">
            <v>-579</v>
          </cell>
          <cell r="G183">
            <v>-29.4</v>
          </cell>
          <cell r="H183">
            <v>-17.899999999999999</v>
          </cell>
          <cell r="I183">
            <v>-0.02</v>
          </cell>
          <cell r="J183">
            <v>0.05</v>
          </cell>
          <cell r="K183">
            <v>-47.3</v>
          </cell>
          <cell r="L183">
            <v>-390.99999999999994</v>
          </cell>
          <cell r="M183" t="str">
            <v>*</v>
          </cell>
          <cell r="N183" t="str">
            <v>*</v>
          </cell>
          <cell r="O183" t="str">
            <v>*</v>
          </cell>
          <cell r="P183" t="str">
            <v>*</v>
          </cell>
          <cell r="Q183" t="str">
            <v>*</v>
          </cell>
          <cell r="R183" t="str">
            <v>*</v>
          </cell>
          <cell r="S183" t="str">
            <v>*</v>
          </cell>
          <cell r="T183" t="str">
            <v>*</v>
          </cell>
          <cell r="U183">
            <v>-126</v>
          </cell>
          <cell r="V183">
            <v>-217</v>
          </cell>
          <cell r="W183">
            <v>-390.99999999999994</v>
          </cell>
          <cell r="X183" t="str">
            <v>*</v>
          </cell>
          <cell r="Y183" t="str">
            <v>*</v>
          </cell>
          <cell r="Z183" t="str">
            <v>*</v>
          </cell>
          <cell r="AA183" t="str">
            <v>*</v>
          </cell>
          <cell r="AB183" t="str">
            <v>*</v>
          </cell>
          <cell r="AC183" t="str">
            <v>*</v>
          </cell>
          <cell r="AD183" t="str">
            <v>PI</v>
          </cell>
          <cell r="AE183" t="str">
            <v>N</v>
          </cell>
          <cell r="AF183" t="str">
            <v>N</v>
          </cell>
        </row>
        <row r="184">
          <cell r="A184">
            <v>40214</v>
          </cell>
          <cell r="B184">
            <v>5</v>
          </cell>
          <cell r="C184" t="str">
            <v>ASKERSWELL PATRICK</v>
          </cell>
          <cell r="D184">
            <v>19</v>
          </cell>
          <cell r="E184">
            <v>58</v>
          </cell>
          <cell r="F184">
            <v>-613</v>
          </cell>
          <cell r="G184">
            <v>-32.6</v>
          </cell>
          <cell r="H184">
            <v>-18.3</v>
          </cell>
          <cell r="I184">
            <v>-0.06</v>
          </cell>
          <cell r="J184">
            <v>7.0000000000000007E-2</v>
          </cell>
          <cell r="K184">
            <v>-50.900000000000006</v>
          </cell>
          <cell r="L184">
            <v>-414.20000000000005</v>
          </cell>
          <cell r="M184" t="str">
            <v>*</v>
          </cell>
          <cell r="N184" t="str">
            <v>*</v>
          </cell>
          <cell r="O184" t="str">
            <v>*</v>
          </cell>
          <cell r="P184" t="str">
            <v>*</v>
          </cell>
          <cell r="Q184" t="str">
            <v>*</v>
          </cell>
          <cell r="R184" t="str">
            <v>*</v>
          </cell>
          <cell r="S184" t="str">
            <v>*</v>
          </cell>
          <cell r="T184" t="str">
            <v>*</v>
          </cell>
          <cell r="U184">
            <v>-139</v>
          </cell>
          <cell r="V184">
            <v>-240</v>
          </cell>
          <cell r="W184">
            <v>-414.20000000000005</v>
          </cell>
          <cell r="X184" t="str">
            <v>*</v>
          </cell>
          <cell r="Y184" t="str">
            <v>*</v>
          </cell>
          <cell r="Z184" t="str">
            <v>*</v>
          </cell>
          <cell r="AA184" t="str">
            <v>*</v>
          </cell>
          <cell r="AB184" t="str">
            <v>*</v>
          </cell>
          <cell r="AC184" t="str">
            <v>*</v>
          </cell>
          <cell r="AD184" t="str">
            <v>PI</v>
          </cell>
          <cell r="AE184" t="str">
            <v>N</v>
          </cell>
          <cell r="AF184" t="str">
            <v>N</v>
          </cell>
        </row>
        <row r="185">
          <cell r="A185">
            <v>40218</v>
          </cell>
          <cell r="B185">
            <v>5</v>
          </cell>
          <cell r="C185" t="str">
            <v>PYRFORD MAYDAYS MAVIC</v>
          </cell>
          <cell r="D185">
            <v>33</v>
          </cell>
          <cell r="E185">
            <v>76</v>
          </cell>
          <cell r="F185">
            <v>-554</v>
          </cell>
          <cell r="G185">
            <v>-22.1</v>
          </cell>
          <cell r="H185">
            <v>-14.7</v>
          </cell>
          <cell r="I185">
            <v>0.1</v>
          </cell>
          <cell r="J185">
            <v>0.1</v>
          </cell>
          <cell r="K185">
            <v>-36.799999999999997</v>
          </cell>
          <cell r="L185">
            <v>-271.29999999999995</v>
          </cell>
          <cell r="M185" t="str">
            <v>*</v>
          </cell>
          <cell r="N185" t="str">
            <v>*</v>
          </cell>
          <cell r="O185" t="str">
            <v>*</v>
          </cell>
          <cell r="P185" t="str">
            <v>*</v>
          </cell>
          <cell r="Q185" t="str">
            <v>*</v>
          </cell>
          <cell r="R185" t="str">
            <v>*</v>
          </cell>
          <cell r="S185" t="str">
            <v>*</v>
          </cell>
          <cell r="T185">
            <v>-0.1</v>
          </cell>
          <cell r="U185">
            <v>-70</v>
          </cell>
          <cell r="V185">
            <v>-97</v>
          </cell>
          <cell r="W185">
            <v>-271.29999999999995</v>
          </cell>
          <cell r="X185" t="str">
            <v>*</v>
          </cell>
          <cell r="Y185" t="str">
            <v>*</v>
          </cell>
          <cell r="Z185" t="str">
            <v>*</v>
          </cell>
          <cell r="AA185" t="str">
            <v>*</v>
          </cell>
          <cell r="AB185" t="str">
            <v>*</v>
          </cell>
          <cell r="AC185" t="str">
            <v>*</v>
          </cell>
          <cell r="AD185" t="str">
            <v>PI</v>
          </cell>
          <cell r="AE185" t="str">
            <v>N</v>
          </cell>
          <cell r="AF185" t="str">
            <v>N</v>
          </cell>
        </row>
        <row r="186">
          <cell r="A186">
            <v>40222</v>
          </cell>
          <cell r="B186">
            <v>5</v>
          </cell>
          <cell r="C186" t="str">
            <v>*</v>
          </cell>
          <cell r="D186">
            <v>20</v>
          </cell>
          <cell r="E186">
            <v>61</v>
          </cell>
          <cell r="F186">
            <v>-679</v>
          </cell>
          <cell r="G186">
            <v>-26.1</v>
          </cell>
          <cell r="H186">
            <v>-19.7</v>
          </cell>
          <cell r="I186">
            <v>0.14000000000000001</v>
          </cell>
          <cell r="J186">
            <v>0.09</v>
          </cell>
          <cell r="K186">
            <v>-45.8</v>
          </cell>
          <cell r="L186">
            <v>-357.29999999999995</v>
          </cell>
          <cell r="M186" t="str">
            <v>*</v>
          </cell>
          <cell r="N186" t="str">
            <v>*</v>
          </cell>
          <cell r="O186" t="str">
            <v>*</v>
          </cell>
          <cell r="P186" t="str">
            <v>*</v>
          </cell>
          <cell r="Q186" t="str">
            <v>*</v>
          </cell>
          <cell r="R186" t="str">
            <v>*</v>
          </cell>
          <cell r="S186" t="str">
            <v>*</v>
          </cell>
          <cell r="T186" t="str">
            <v>*</v>
          </cell>
          <cell r="U186">
            <v>-115</v>
          </cell>
          <cell r="V186">
            <v>-183</v>
          </cell>
          <cell r="W186">
            <v>-357.29999999999995</v>
          </cell>
          <cell r="X186" t="str">
            <v>*</v>
          </cell>
          <cell r="Y186" t="str">
            <v>*</v>
          </cell>
          <cell r="Z186" t="str">
            <v>*</v>
          </cell>
          <cell r="AA186" t="str">
            <v>*</v>
          </cell>
          <cell r="AB186" t="str">
            <v>*</v>
          </cell>
          <cell r="AC186" t="str">
            <v>*</v>
          </cell>
          <cell r="AD186" t="str">
            <v>PI</v>
          </cell>
          <cell r="AE186" t="str">
            <v>N</v>
          </cell>
          <cell r="AF186" t="str">
            <v>N</v>
          </cell>
        </row>
        <row r="187">
          <cell r="A187">
            <v>40227</v>
          </cell>
          <cell r="B187">
            <v>5</v>
          </cell>
          <cell r="C187" t="str">
            <v>EASBY PATHFINDER</v>
          </cell>
          <cell r="D187">
            <v>49</v>
          </cell>
          <cell r="E187">
            <v>84</v>
          </cell>
          <cell r="F187">
            <v>-770</v>
          </cell>
          <cell r="G187">
            <v>-37.1</v>
          </cell>
          <cell r="H187">
            <v>-25.9</v>
          </cell>
          <cell r="I187">
            <v>0.01</v>
          </cell>
          <cell r="J187">
            <v>0.03</v>
          </cell>
          <cell r="K187">
            <v>-63</v>
          </cell>
          <cell r="L187">
            <v>-543.90000000000009</v>
          </cell>
          <cell r="M187" t="str">
            <v>*</v>
          </cell>
          <cell r="N187" t="str">
            <v>*</v>
          </cell>
          <cell r="O187" t="str">
            <v>*</v>
          </cell>
          <cell r="P187" t="str">
            <v>*</v>
          </cell>
          <cell r="Q187" t="str">
            <v>*</v>
          </cell>
          <cell r="R187" t="str">
            <v>*</v>
          </cell>
          <cell r="S187" t="str">
            <v>*</v>
          </cell>
          <cell r="T187">
            <v>-0.4</v>
          </cell>
          <cell r="U187">
            <v>-330</v>
          </cell>
          <cell r="V187">
            <v>-370</v>
          </cell>
          <cell r="W187">
            <v>-543.90000000000009</v>
          </cell>
          <cell r="X187" t="str">
            <v>*</v>
          </cell>
          <cell r="Y187" t="str">
            <v>*</v>
          </cell>
          <cell r="Z187" t="str">
            <v>*</v>
          </cell>
          <cell r="AA187" t="str">
            <v>*</v>
          </cell>
          <cell r="AB187" t="str">
            <v>*</v>
          </cell>
          <cell r="AC187" t="str">
            <v>*</v>
          </cell>
          <cell r="AD187" t="str">
            <v>PI</v>
          </cell>
          <cell r="AE187" t="str">
            <v>N</v>
          </cell>
          <cell r="AF187" t="str">
            <v>N</v>
          </cell>
        </row>
        <row r="188">
          <cell r="A188">
            <v>40232</v>
          </cell>
          <cell r="B188">
            <v>5</v>
          </cell>
          <cell r="C188" t="str">
            <v>KERSWELL GOLDEN CONQUEST</v>
          </cell>
          <cell r="D188">
            <v>32</v>
          </cell>
          <cell r="E188">
            <v>80</v>
          </cell>
          <cell r="F188">
            <v>-599</v>
          </cell>
          <cell r="G188">
            <v>-31.2</v>
          </cell>
          <cell r="H188">
            <v>-16.600000000000001</v>
          </cell>
          <cell r="I188">
            <v>-0.04</v>
          </cell>
          <cell r="J188">
            <v>0.09</v>
          </cell>
          <cell r="K188">
            <v>-47.8</v>
          </cell>
          <cell r="L188">
            <v>-373.2</v>
          </cell>
          <cell r="M188" t="str">
            <v>*</v>
          </cell>
          <cell r="N188" t="str">
            <v>*</v>
          </cell>
          <cell r="O188" t="str">
            <v>*</v>
          </cell>
          <cell r="P188" t="str">
            <v>*</v>
          </cell>
          <cell r="Q188" t="str">
            <v>*</v>
          </cell>
          <cell r="R188" t="str">
            <v>*</v>
          </cell>
          <cell r="S188" t="str">
            <v>*</v>
          </cell>
          <cell r="T188">
            <v>-0.1</v>
          </cell>
          <cell r="U188">
            <v>-155</v>
          </cell>
          <cell r="V188">
            <v>-202</v>
          </cell>
          <cell r="W188">
            <v>-373.2</v>
          </cell>
          <cell r="X188" t="str">
            <v>*</v>
          </cell>
          <cell r="Y188" t="str">
            <v>*</v>
          </cell>
          <cell r="Z188" t="str">
            <v>*</v>
          </cell>
          <cell r="AA188" t="str">
            <v>*</v>
          </cell>
          <cell r="AB188" t="str">
            <v>*</v>
          </cell>
          <cell r="AC188" t="str">
            <v>*</v>
          </cell>
          <cell r="AD188" t="str">
            <v>PI</v>
          </cell>
          <cell r="AE188" t="str">
            <v>N</v>
          </cell>
          <cell r="AF188" t="str">
            <v>N</v>
          </cell>
        </row>
        <row r="189">
          <cell r="A189">
            <v>40238</v>
          </cell>
          <cell r="B189">
            <v>5</v>
          </cell>
          <cell r="C189" t="str">
            <v>SHIWA FERNS OEDIPUS</v>
          </cell>
          <cell r="D189">
            <v>27</v>
          </cell>
          <cell r="E189">
            <v>75</v>
          </cell>
          <cell r="F189">
            <v>-455</v>
          </cell>
          <cell r="G189">
            <v>-22.6</v>
          </cell>
          <cell r="H189">
            <v>-14.6</v>
          </cell>
          <cell r="I189">
            <v>-0.01</v>
          </cell>
          <cell r="J189">
            <v>0.03</v>
          </cell>
          <cell r="K189">
            <v>-37.200000000000003</v>
          </cell>
          <cell r="L189">
            <v>-313.39999999999998</v>
          </cell>
          <cell r="M189" t="str">
            <v>*</v>
          </cell>
          <cell r="N189" t="str">
            <v>*</v>
          </cell>
          <cell r="O189" t="str">
            <v>*</v>
          </cell>
          <cell r="P189" t="str">
            <v>*</v>
          </cell>
          <cell r="Q189" t="str">
            <v>*</v>
          </cell>
          <cell r="R189" t="str">
            <v>*</v>
          </cell>
          <cell r="S189" t="str">
            <v>*</v>
          </cell>
          <cell r="T189">
            <v>0</v>
          </cell>
          <cell r="U189">
            <v>-70</v>
          </cell>
          <cell r="V189">
            <v>-139</v>
          </cell>
          <cell r="W189">
            <v>-313.39999999999998</v>
          </cell>
          <cell r="X189" t="str">
            <v>*</v>
          </cell>
          <cell r="Y189" t="str">
            <v>*</v>
          </cell>
          <cell r="Z189" t="str">
            <v>*</v>
          </cell>
          <cell r="AA189" t="str">
            <v>*</v>
          </cell>
          <cell r="AB189" t="str">
            <v>*</v>
          </cell>
          <cell r="AC189" t="str">
            <v>*</v>
          </cell>
          <cell r="AD189" t="str">
            <v>PI</v>
          </cell>
          <cell r="AE189" t="str">
            <v>N</v>
          </cell>
          <cell r="AF189" t="str">
            <v>N</v>
          </cell>
        </row>
        <row r="190">
          <cell r="A190">
            <v>40242</v>
          </cell>
          <cell r="B190">
            <v>5</v>
          </cell>
          <cell r="C190" t="str">
            <v>MARSH CLOSE SUNGLEAM</v>
          </cell>
          <cell r="D190">
            <v>25</v>
          </cell>
          <cell r="E190">
            <v>76</v>
          </cell>
          <cell r="F190">
            <v>-726</v>
          </cell>
          <cell r="G190">
            <v>-26.1</v>
          </cell>
          <cell r="H190">
            <v>-16.399999999999999</v>
          </cell>
          <cell r="I190">
            <v>0.19</v>
          </cell>
          <cell r="J190">
            <v>0.19</v>
          </cell>
          <cell r="K190">
            <v>-42.5</v>
          </cell>
          <cell r="L190">
            <v>-272.5</v>
          </cell>
          <cell r="M190" t="str">
            <v>*</v>
          </cell>
          <cell r="N190" t="str">
            <v>*</v>
          </cell>
          <cell r="O190" t="str">
            <v>*</v>
          </cell>
          <cell r="P190" t="str">
            <v>*</v>
          </cell>
          <cell r="Q190" t="str">
            <v>*</v>
          </cell>
          <cell r="R190" t="str">
            <v>*</v>
          </cell>
          <cell r="S190" t="str">
            <v>*</v>
          </cell>
          <cell r="T190">
            <v>0</v>
          </cell>
          <cell r="U190">
            <v>-89</v>
          </cell>
          <cell r="V190">
            <v>-98</v>
          </cell>
          <cell r="W190">
            <v>-272.5</v>
          </cell>
          <cell r="X190" t="str">
            <v>*</v>
          </cell>
          <cell r="Y190" t="str">
            <v>*</v>
          </cell>
          <cell r="Z190" t="str">
            <v>*</v>
          </cell>
          <cell r="AA190" t="str">
            <v>*</v>
          </cell>
          <cell r="AB190" t="str">
            <v>*</v>
          </cell>
          <cell r="AC190" t="str">
            <v>*</v>
          </cell>
          <cell r="AD190" t="str">
            <v>PI</v>
          </cell>
          <cell r="AE190" t="str">
            <v>N</v>
          </cell>
          <cell r="AF190" t="str">
            <v>N</v>
          </cell>
        </row>
        <row r="191">
          <cell r="A191">
            <v>40249</v>
          </cell>
          <cell r="B191">
            <v>5</v>
          </cell>
          <cell r="C191" t="str">
            <v>KERSWELL GOLDEN HIGH AND MIGH</v>
          </cell>
          <cell r="D191">
            <v>24</v>
          </cell>
          <cell r="E191">
            <v>62</v>
          </cell>
          <cell r="F191">
            <v>-807</v>
          </cell>
          <cell r="G191">
            <v>-37.1</v>
          </cell>
          <cell r="H191">
            <v>-23.8</v>
          </cell>
          <cell r="I191">
            <v>0.05</v>
          </cell>
          <cell r="J191">
            <v>0.1</v>
          </cell>
          <cell r="K191">
            <v>-60.900000000000006</v>
          </cell>
          <cell r="L191">
            <v>-487.1</v>
          </cell>
          <cell r="M191" t="str">
            <v>*</v>
          </cell>
          <cell r="N191" t="str">
            <v>*</v>
          </cell>
          <cell r="O191" t="str">
            <v>*</v>
          </cell>
          <cell r="P191" t="str">
            <v>*</v>
          </cell>
          <cell r="Q191" t="str">
            <v>*</v>
          </cell>
          <cell r="R191" t="str">
            <v>*</v>
          </cell>
          <cell r="S191" t="str">
            <v>*</v>
          </cell>
          <cell r="T191" t="str">
            <v>*</v>
          </cell>
          <cell r="U191">
            <v>-195</v>
          </cell>
          <cell r="V191">
            <v>-313</v>
          </cell>
          <cell r="W191">
            <v>-487.1</v>
          </cell>
          <cell r="X191" t="str">
            <v>*</v>
          </cell>
          <cell r="Y191" t="str">
            <v>*</v>
          </cell>
          <cell r="Z191" t="str">
            <v>*</v>
          </cell>
          <cell r="AA191" t="str">
            <v>*</v>
          </cell>
          <cell r="AB191" t="str">
            <v>*</v>
          </cell>
          <cell r="AC191" t="str">
            <v>*</v>
          </cell>
          <cell r="AD191" t="str">
            <v>PI</v>
          </cell>
          <cell r="AE191" t="str">
            <v>N</v>
          </cell>
          <cell r="AF191" t="str">
            <v>N</v>
          </cell>
        </row>
        <row r="192">
          <cell r="A192">
            <v>40283</v>
          </cell>
          <cell r="B192">
            <v>5</v>
          </cell>
          <cell r="C192" t="str">
            <v>LOVETT LORD DANDY</v>
          </cell>
          <cell r="D192">
            <v>10</v>
          </cell>
          <cell r="E192">
            <v>52</v>
          </cell>
          <cell r="F192">
            <v>-631</v>
          </cell>
          <cell r="G192">
            <v>-24.8</v>
          </cell>
          <cell r="H192">
            <v>-18.5</v>
          </cell>
          <cell r="I192">
            <v>0.12</v>
          </cell>
          <cell r="J192">
            <v>0.08</v>
          </cell>
          <cell r="K192">
            <v>-43.3</v>
          </cell>
          <cell r="L192">
            <v>-340.8</v>
          </cell>
          <cell r="M192" t="str">
            <v>*</v>
          </cell>
          <cell r="N192" t="str">
            <v>*</v>
          </cell>
          <cell r="O192" t="str">
            <v>*</v>
          </cell>
          <cell r="P192" t="str">
            <v>*</v>
          </cell>
          <cell r="Q192" t="str">
            <v>*</v>
          </cell>
          <cell r="R192" t="str">
            <v>*</v>
          </cell>
          <cell r="S192" t="str">
            <v>*</v>
          </cell>
          <cell r="T192" t="str">
            <v>*</v>
          </cell>
          <cell r="U192">
            <v>-129</v>
          </cell>
          <cell r="V192">
            <v>-169</v>
          </cell>
          <cell r="W192">
            <v>-340.8</v>
          </cell>
          <cell r="X192" t="str">
            <v>*</v>
          </cell>
          <cell r="Y192" t="str">
            <v>*</v>
          </cell>
          <cell r="Z192" t="str">
            <v>*</v>
          </cell>
          <cell r="AA192" t="str">
            <v>*</v>
          </cell>
          <cell r="AB192" t="str">
            <v>*</v>
          </cell>
          <cell r="AC192" t="str">
            <v>*</v>
          </cell>
          <cell r="AD192" t="str">
            <v>PI</v>
          </cell>
          <cell r="AE192" t="str">
            <v>N</v>
          </cell>
          <cell r="AF192" t="str">
            <v>N</v>
          </cell>
        </row>
        <row r="193">
          <cell r="A193">
            <v>40285</v>
          </cell>
          <cell r="B193">
            <v>5</v>
          </cell>
          <cell r="C193" t="str">
            <v>PRINCESS ROBERT OF OWLEY</v>
          </cell>
          <cell r="D193">
            <v>47</v>
          </cell>
          <cell r="E193">
            <v>84</v>
          </cell>
          <cell r="F193">
            <v>-555</v>
          </cell>
          <cell r="G193">
            <v>-22.9</v>
          </cell>
          <cell r="H193">
            <v>-15.7</v>
          </cell>
          <cell r="I193">
            <v>0.08</v>
          </cell>
          <cell r="J193">
            <v>0.08</v>
          </cell>
          <cell r="K193">
            <v>-38.599999999999994</v>
          </cell>
          <cell r="L193">
            <v>-298.10000000000002</v>
          </cell>
          <cell r="M193" t="str">
            <v>*</v>
          </cell>
          <cell r="N193" t="str">
            <v>*</v>
          </cell>
          <cell r="O193" t="str">
            <v>*</v>
          </cell>
          <cell r="P193" t="str">
            <v>*</v>
          </cell>
          <cell r="Q193" t="str">
            <v>*</v>
          </cell>
          <cell r="R193" t="str">
            <v>*</v>
          </cell>
          <cell r="S193" t="str">
            <v>*</v>
          </cell>
          <cell r="T193">
            <v>0</v>
          </cell>
          <cell r="U193">
            <v>-70</v>
          </cell>
          <cell r="V193">
            <v>-124</v>
          </cell>
          <cell r="W193">
            <v>-298.10000000000002</v>
          </cell>
          <cell r="X193" t="str">
            <v>*</v>
          </cell>
          <cell r="Y193" t="str">
            <v>*</v>
          </cell>
          <cell r="Z193" t="str">
            <v>*</v>
          </cell>
          <cell r="AA193" t="str">
            <v>*</v>
          </cell>
          <cell r="AB193" t="str">
            <v>*</v>
          </cell>
          <cell r="AC193" t="str">
            <v>*</v>
          </cell>
          <cell r="AD193" t="str">
            <v>PI</v>
          </cell>
          <cell r="AE193" t="str">
            <v>N</v>
          </cell>
          <cell r="AF193" t="str">
            <v>N</v>
          </cell>
        </row>
        <row r="194">
          <cell r="A194">
            <v>40287</v>
          </cell>
          <cell r="B194">
            <v>5</v>
          </cell>
          <cell r="C194" t="str">
            <v>*</v>
          </cell>
          <cell r="D194">
            <v>25</v>
          </cell>
          <cell r="E194">
            <v>73</v>
          </cell>
          <cell r="F194">
            <v>-653</v>
          </cell>
          <cell r="G194">
            <v>-33</v>
          </cell>
          <cell r="H194">
            <v>-20.8</v>
          </cell>
          <cell r="I194">
            <v>-0.03</v>
          </cell>
          <cell r="J194">
            <v>0.05</v>
          </cell>
          <cell r="K194">
            <v>-53.8</v>
          </cell>
          <cell r="L194">
            <v>-451.8</v>
          </cell>
          <cell r="M194" t="str">
            <v>*</v>
          </cell>
          <cell r="N194" t="str">
            <v>*</v>
          </cell>
          <cell r="O194" t="str">
            <v>*</v>
          </cell>
          <cell r="P194" t="str">
            <v>*</v>
          </cell>
          <cell r="Q194" t="str">
            <v>*</v>
          </cell>
          <cell r="R194" t="str">
            <v>*</v>
          </cell>
          <cell r="S194" t="str">
            <v>*</v>
          </cell>
          <cell r="T194">
            <v>-0.1</v>
          </cell>
          <cell r="U194">
            <v>-219</v>
          </cell>
          <cell r="V194">
            <v>-278</v>
          </cell>
          <cell r="W194">
            <v>-451.8</v>
          </cell>
          <cell r="X194" t="str">
            <v>*</v>
          </cell>
          <cell r="Y194" t="str">
            <v>*</v>
          </cell>
          <cell r="Z194" t="str">
            <v>*</v>
          </cell>
          <cell r="AA194" t="str">
            <v>*</v>
          </cell>
          <cell r="AB194" t="str">
            <v>*</v>
          </cell>
          <cell r="AC194" t="str">
            <v>*</v>
          </cell>
          <cell r="AD194" t="str">
            <v>PI</v>
          </cell>
          <cell r="AE194" t="str">
            <v>N</v>
          </cell>
          <cell r="AF194" t="str">
            <v>N</v>
          </cell>
        </row>
        <row r="195">
          <cell r="A195">
            <v>40289</v>
          </cell>
          <cell r="B195">
            <v>5</v>
          </cell>
          <cell r="C195" t="str">
            <v>*</v>
          </cell>
          <cell r="D195">
            <v>12</v>
          </cell>
          <cell r="E195">
            <v>51</v>
          </cell>
          <cell r="F195">
            <v>-660</v>
          </cell>
          <cell r="G195">
            <v>-31.6</v>
          </cell>
          <cell r="H195">
            <v>-20.9</v>
          </cell>
          <cell r="I195">
            <v>0.01</v>
          </cell>
          <cell r="J195">
            <v>0.05</v>
          </cell>
          <cell r="K195">
            <v>-52.5</v>
          </cell>
          <cell r="L195">
            <v>-438.40000000000003</v>
          </cell>
          <cell r="M195" t="str">
            <v>*</v>
          </cell>
          <cell r="N195" t="str">
            <v>*</v>
          </cell>
          <cell r="O195" t="str">
            <v>*</v>
          </cell>
          <cell r="P195" t="str">
            <v>*</v>
          </cell>
          <cell r="Q195" t="str">
            <v>*</v>
          </cell>
          <cell r="R195" t="str">
            <v>*</v>
          </cell>
          <cell r="S195" t="str">
            <v>*</v>
          </cell>
          <cell r="T195" t="str">
            <v>*</v>
          </cell>
          <cell r="U195">
            <v>-162</v>
          </cell>
          <cell r="V195">
            <v>-264</v>
          </cell>
          <cell r="W195">
            <v>-438.40000000000003</v>
          </cell>
          <cell r="X195" t="str">
            <v>*</v>
          </cell>
          <cell r="Y195" t="str">
            <v>*</v>
          </cell>
          <cell r="Z195" t="str">
            <v>*</v>
          </cell>
          <cell r="AA195" t="str">
            <v>*</v>
          </cell>
          <cell r="AB195" t="str">
            <v>*</v>
          </cell>
          <cell r="AC195" t="str">
            <v>*</v>
          </cell>
          <cell r="AD195" t="str">
            <v>PI</v>
          </cell>
          <cell r="AE195" t="str">
            <v>N</v>
          </cell>
          <cell r="AF195" t="str">
            <v>N</v>
          </cell>
        </row>
        <row r="196">
          <cell r="A196">
            <v>40296</v>
          </cell>
          <cell r="B196">
            <v>5</v>
          </cell>
          <cell r="C196" t="str">
            <v>MARSHALSEA HEREWARD</v>
          </cell>
          <cell r="D196">
            <v>20</v>
          </cell>
          <cell r="E196">
            <v>61</v>
          </cell>
          <cell r="F196">
            <v>-768</v>
          </cell>
          <cell r="G196">
            <v>-31.1</v>
          </cell>
          <cell r="H196">
            <v>-22.6</v>
          </cell>
          <cell r="I196">
            <v>0.13</v>
          </cell>
          <cell r="J196">
            <v>0.1</v>
          </cell>
          <cell r="K196">
            <v>-53.7</v>
          </cell>
          <cell r="L196">
            <v>-424.7</v>
          </cell>
          <cell r="M196" t="str">
            <v>*</v>
          </cell>
          <cell r="N196" t="str">
            <v>*</v>
          </cell>
          <cell r="O196" t="str">
            <v>*</v>
          </cell>
          <cell r="P196" t="str">
            <v>*</v>
          </cell>
          <cell r="Q196" t="str">
            <v>*</v>
          </cell>
          <cell r="R196" t="str">
            <v>*</v>
          </cell>
          <cell r="S196" t="str">
            <v>*</v>
          </cell>
          <cell r="T196" t="str">
            <v>*</v>
          </cell>
          <cell r="U196">
            <v>-160</v>
          </cell>
          <cell r="V196">
            <v>-250</v>
          </cell>
          <cell r="W196">
            <v>-424.7</v>
          </cell>
          <cell r="X196" t="str">
            <v>*</v>
          </cell>
          <cell r="Y196" t="str">
            <v>*</v>
          </cell>
          <cell r="Z196" t="str">
            <v>*</v>
          </cell>
          <cell r="AA196" t="str">
            <v>*</v>
          </cell>
          <cell r="AB196" t="str">
            <v>*</v>
          </cell>
          <cell r="AC196" t="str">
            <v>*</v>
          </cell>
          <cell r="AD196" t="str">
            <v>PI</v>
          </cell>
          <cell r="AE196" t="str">
            <v>N</v>
          </cell>
          <cell r="AF196" t="str">
            <v>N</v>
          </cell>
        </row>
        <row r="197">
          <cell r="A197">
            <v>40298</v>
          </cell>
          <cell r="B197">
            <v>5</v>
          </cell>
          <cell r="C197" t="str">
            <v>BLOSSOMS MONTROSE OF CHUCKSEL</v>
          </cell>
          <cell r="D197">
            <v>19</v>
          </cell>
          <cell r="E197">
            <v>71</v>
          </cell>
          <cell r="F197">
            <v>-721</v>
          </cell>
          <cell r="G197">
            <v>-32.200000000000003</v>
          </cell>
          <cell r="H197">
            <v>-22.9</v>
          </cell>
          <cell r="I197">
            <v>0.06</v>
          </cell>
          <cell r="J197">
            <v>0.05</v>
          </cell>
          <cell r="K197">
            <v>-55.1</v>
          </cell>
          <cell r="L197">
            <v>-459.4</v>
          </cell>
          <cell r="M197" t="str">
            <v>*</v>
          </cell>
          <cell r="N197" t="str">
            <v>*</v>
          </cell>
          <cell r="O197" t="str">
            <v>*</v>
          </cell>
          <cell r="P197">
            <v>-1</v>
          </cell>
          <cell r="Q197" t="str">
            <v>*</v>
          </cell>
          <cell r="R197" t="str">
            <v>*</v>
          </cell>
          <cell r="S197" t="str">
            <v>*</v>
          </cell>
          <cell r="T197">
            <v>-0.1</v>
          </cell>
          <cell r="U197">
            <v>-194</v>
          </cell>
          <cell r="V197">
            <v>-285</v>
          </cell>
          <cell r="W197">
            <v>-459.4</v>
          </cell>
          <cell r="X197" t="str">
            <v>*</v>
          </cell>
          <cell r="Y197" t="str">
            <v>*</v>
          </cell>
          <cell r="Z197" t="str">
            <v>*</v>
          </cell>
          <cell r="AA197" t="str">
            <v>*</v>
          </cell>
          <cell r="AB197" t="str">
            <v>*</v>
          </cell>
          <cell r="AC197" t="str">
            <v>*</v>
          </cell>
          <cell r="AD197" t="str">
            <v>PI</v>
          </cell>
          <cell r="AE197" t="str">
            <v>N</v>
          </cell>
          <cell r="AF197" t="str">
            <v>N</v>
          </cell>
        </row>
        <row r="198">
          <cell r="A198">
            <v>40304</v>
          </cell>
          <cell r="B198">
            <v>5</v>
          </cell>
          <cell r="C198" t="str">
            <v>GOLDEN LODGE CANADIAN TRAVELL</v>
          </cell>
          <cell r="D198">
            <v>17</v>
          </cell>
          <cell r="E198">
            <v>56</v>
          </cell>
          <cell r="F198">
            <v>-735</v>
          </cell>
          <cell r="G198">
            <v>-32.6</v>
          </cell>
          <cell r="H198">
            <v>-22.2</v>
          </cell>
          <cell r="I198">
            <v>0.06</v>
          </cell>
          <cell r="J198">
            <v>0.08</v>
          </cell>
          <cell r="K198">
            <v>-54.8</v>
          </cell>
          <cell r="L198">
            <v>-443.40000000000003</v>
          </cell>
          <cell r="M198" t="str">
            <v>*</v>
          </cell>
          <cell r="N198" t="str">
            <v>*</v>
          </cell>
          <cell r="O198" t="str">
            <v>*</v>
          </cell>
          <cell r="P198" t="str">
            <v>*</v>
          </cell>
          <cell r="Q198" t="str">
            <v>*</v>
          </cell>
          <cell r="R198" t="str">
            <v>*</v>
          </cell>
          <cell r="S198" t="str">
            <v>*</v>
          </cell>
          <cell r="T198" t="str">
            <v>*</v>
          </cell>
          <cell r="U198">
            <v>-168</v>
          </cell>
          <cell r="V198">
            <v>-269</v>
          </cell>
          <cell r="W198">
            <v>-443.40000000000003</v>
          </cell>
          <cell r="X198" t="str">
            <v>*</v>
          </cell>
          <cell r="Y198" t="str">
            <v>*</v>
          </cell>
          <cell r="Z198" t="str">
            <v>*</v>
          </cell>
          <cell r="AA198" t="str">
            <v>*</v>
          </cell>
          <cell r="AB198" t="str">
            <v>*</v>
          </cell>
          <cell r="AC198" t="str">
            <v>*</v>
          </cell>
          <cell r="AD198" t="str">
            <v>PI</v>
          </cell>
          <cell r="AE198" t="str">
            <v>N</v>
          </cell>
          <cell r="AF198" t="str">
            <v>N</v>
          </cell>
        </row>
        <row r="199">
          <cell r="A199">
            <v>40309</v>
          </cell>
          <cell r="B199">
            <v>5</v>
          </cell>
          <cell r="C199" t="str">
            <v>CRUDWELL HOPEFUL 4</v>
          </cell>
          <cell r="D199">
            <v>82</v>
          </cell>
          <cell r="E199">
            <v>91</v>
          </cell>
          <cell r="F199">
            <v>-838</v>
          </cell>
          <cell r="G199">
            <v>-38.799999999999997</v>
          </cell>
          <cell r="H199">
            <v>-24.6</v>
          </cell>
          <cell r="I199">
            <v>0.04</v>
          </cell>
          <cell r="J199">
            <v>0.11</v>
          </cell>
          <cell r="K199">
            <v>-63.4</v>
          </cell>
          <cell r="L199">
            <v>-505.99999999999994</v>
          </cell>
          <cell r="M199" t="str">
            <v>*</v>
          </cell>
          <cell r="N199" t="str">
            <v>*</v>
          </cell>
          <cell r="O199" t="str">
            <v>*</v>
          </cell>
          <cell r="P199" t="str">
            <v>*</v>
          </cell>
          <cell r="Q199" t="str">
            <v>*</v>
          </cell>
          <cell r="R199" t="str">
            <v>*</v>
          </cell>
          <cell r="S199" t="str">
            <v>*</v>
          </cell>
          <cell r="T199">
            <v>0.4</v>
          </cell>
          <cell r="U199">
            <v>-101</v>
          </cell>
          <cell r="V199">
            <v>-332</v>
          </cell>
          <cell r="W199">
            <v>-505.99999999999994</v>
          </cell>
          <cell r="X199" t="str">
            <v>*</v>
          </cell>
          <cell r="Y199" t="str">
            <v>*</v>
          </cell>
          <cell r="Z199" t="str">
            <v>*</v>
          </cell>
          <cell r="AA199" t="str">
            <v>*</v>
          </cell>
          <cell r="AB199" t="str">
            <v>*</v>
          </cell>
          <cell r="AC199" t="str">
            <v>*</v>
          </cell>
          <cell r="AD199" t="str">
            <v>PI</v>
          </cell>
          <cell r="AE199" t="str">
            <v>N</v>
          </cell>
          <cell r="AF199" t="str">
            <v>N</v>
          </cell>
        </row>
        <row r="200">
          <cell r="A200">
            <v>40313</v>
          </cell>
          <cell r="B200">
            <v>5</v>
          </cell>
          <cell r="C200" t="str">
            <v>*</v>
          </cell>
          <cell r="D200">
            <v>52</v>
          </cell>
          <cell r="E200">
            <v>82</v>
          </cell>
          <cell r="F200">
            <v>-574</v>
          </cell>
          <cell r="G200">
            <v>-29</v>
          </cell>
          <cell r="H200">
            <v>-18.100000000000001</v>
          </cell>
          <cell r="I200">
            <v>-0.02</v>
          </cell>
          <cell r="J200">
            <v>0.04</v>
          </cell>
          <cell r="K200">
            <v>-47.1</v>
          </cell>
          <cell r="L200">
            <v>-393.4</v>
          </cell>
          <cell r="M200" t="str">
            <v>*</v>
          </cell>
          <cell r="N200" t="str">
            <v>*</v>
          </cell>
          <cell r="O200" t="str">
            <v>*</v>
          </cell>
          <cell r="P200" t="str">
            <v>*</v>
          </cell>
          <cell r="Q200" t="str">
            <v>*</v>
          </cell>
          <cell r="R200" t="str">
            <v>*</v>
          </cell>
          <cell r="S200" t="str">
            <v>*</v>
          </cell>
          <cell r="T200" t="str">
            <v>*</v>
          </cell>
          <cell r="U200">
            <v>-155</v>
          </cell>
          <cell r="V200">
            <v>-222</v>
          </cell>
          <cell r="W200">
            <v>-393.4</v>
          </cell>
          <cell r="X200" t="str">
            <v>*</v>
          </cell>
          <cell r="Y200" t="str">
            <v>*</v>
          </cell>
          <cell r="Z200" t="str">
            <v>*</v>
          </cell>
          <cell r="AA200" t="str">
            <v>*</v>
          </cell>
          <cell r="AB200" t="str">
            <v>*</v>
          </cell>
          <cell r="AC200" t="str">
            <v>*</v>
          </cell>
          <cell r="AD200" t="str">
            <v>PI</v>
          </cell>
          <cell r="AE200" t="str">
            <v>N</v>
          </cell>
          <cell r="AF200" t="str">
            <v>N</v>
          </cell>
        </row>
        <row r="201">
          <cell r="A201">
            <v>40314</v>
          </cell>
          <cell r="B201">
            <v>5</v>
          </cell>
          <cell r="C201" t="str">
            <v>*</v>
          </cell>
          <cell r="D201">
            <v>42</v>
          </cell>
          <cell r="E201">
            <v>79</v>
          </cell>
          <cell r="F201">
            <v>-760</v>
          </cell>
          <cell r="G201">
            <v>-39.1</v>
          </cell>
          <cell r="H201">
            <v>-23.6</v>
          </cell>
          <cell r="I201">
            <v>-0.04</v>
          </cell>
          <cell r="J201">
            <v>7.0000000000000007E-2</v>
          </cell>
          <cell r="K201">
            <v>-62.7</v>
          </cell>
          <cell r="L201">
            <v>-519.90000000000009</v>
          </cell>
          <cell r="M201" t="str">
            <v>*</v>
          </cell>
          <cell r="N201" t="str">
            <v>*</v>
          </cell>
          <cell r="O201" t="str">
            <v>*</v>
          </cell>
          <cell r="P201" t="str">
            <v>*</v>
          </cell>
          <cell r="Q201" t="str">
            <v>*</v>
          </cell>
          <cell r="R201" t="str">
            <v>*</v>
          </cell>
          <cell r="S201" t="str">
            <v>*</v>
          </cell>
          <cell r="T201" t="str">
            <v>*</v>
          </cell>
          <cell r="U201">
            <v>-212</v>
          </cell>
          <cell r="V201">
            <v>-346</v>
          </cell>
          <cell r="W201">
            <v>-519.90000000000009</v>
          </cell>
          <cell r="X201" t="str">
            <v>*</v>
          </cell>
          <cell r="Y201" t="str">
            <v>*</v>
          </cell>
          <cell r="Z201" t="str">
            <v>*</v>
          </cell>
          <cell r="AA201" t="str">
            <v>*</v>
          </cell>
          <cell r="AB201" t="str">
            <v>*</v>
          </cell>
          <cell r="AC201" t="str">
            <v>*</v>
          </cell>
          <cell r="AD201" t="str">
            <v>PI</v>
          </cell>
          <cell r="AE201" t="str">
            <v>N</v>
          </cell>
          <cell r="AF201" t="str">
            <v>N</v>
          </cell>
        </row>
        <row r="202">
          <cell r="A202">
            <v>40322</v>
          </cell>
          <cell r="B202">
            <v>5</v>
          </cell>
          <cell r="C202" t="str">
            <v>IFORD GOLDEN TRAVELLER</v>
          </cell>
          <cell r="D202">
            <v>16</v>
          </cell>
          <cell r="E202">
            <v>63</v>
          </cell>
          <cell r="F202">
            <v>-360</v>
          </cell>
          <cell r="G202">
            <v>-23.3</v>
          </cell>
          <cell r="H202">
            <v>-12.3</v>
          </cell>
          <cell r="I202">
            <v>-0.11</v>
          </cell>
          <cell r="J202">
            <v>0.01</v>
          </cell>
          <cell r="K202">
            <v>-35.6</v>
          </cell>
          <cell r="L202">
            <v>-311.70000000000005</v>
          </cell>
          <cell r="M202" t="str">
            <v>*</v>
          </cell>
          <cell r="N202" t="str">
            <v>*</v>
          </cell>
          <cell r="O202" t="str">
            <v>*</v>
          </cell>
          <cell r="P202" t="str">
            <v>*</v>
          </cell>
          <cell r="Q202" t="str">
            <v>*</v>
          </cell>
          <cell r="R202" t="str">
            <v>*</v>
          </cell>
          <cell r="S202" t="str">
            <v>*</v>
          </cell>
          <cell r="T202">
            <v>-0.1</v>
          </cell>
          <cell r="U202">
            <v>-106</v>
          </cell>
          <cell r="V202">
            <v>-140</v>
          </cell>
          <cell r="W202">
            <v>-311.70000000000005</v>
          </cell>
          <cell r="X202" t="str">
            <v>*</v>
          </cell>
          <cell r="Y202" t="str">
            <v>*</v>
          </cell>
          <cell r="Z202" t="str">
            <v>*</v>
          </cell>
          <cell r="AA202" t="str">
            <v>*</v>
          </cell>
          <cell r="AB202" t="str">
            <v>*</v>
          </cell>
          <cell r="AC202" t="str">
            <v>*</v>
          </cell>
          <cell r="AD202" t="str">
            <v>PI</v>
          </cell>
          <cell r="AE202" t="str">
            <v>N</v>
          </cell>
          <cell r="AF202" t="str">
            <v>N</v>
          </cell>
        </row>
        <row r="203">
          <cell r="A203">
            <v>40323</v>
          </cell>
          <cell r="B203">
            <v>5</v>
          </cell>
          <cell r="C203" t="str">
            <v>*</v>
          </cell>
          <cell r="D203">
            <v>14</v>
          </cell>
          <cell r="E203">
            <v>61</v>
          </cell>
          <cell r="F203">
            <v>-678</v>
          </cell>
          <cell r="G203">
            <v>-32.799999999999997</v>
          </cell>
          <cell r="H203">
            <v>-22.7</v>
          </cell>
          <cell r="I203">
            <v>0</v>
          </cell>
          <cell r="J203">
            <v>0.03</v>
          </cell>
          <cell r="K203">
            <v>-55.5</v>
          </cell>
          <cell r="L203">
            <v>-478</v>
          </cell>
          <cell r="M203" t="str">
            <v>*</v>
          </cell>
          <cell r="N203" t="str">
            <v>*</v>
          </cell>
          <cell r="O203" t="str">
            <v>*</v>
          </cell>
          <cell r="P203" t="str">
            <v>*</v>
          </cell>
          <cell r="Q203" t="str">
            <v>*</v>
          </cell>
          <cell r="R203" t="str">
            <v>*</v>
          </cell>
          <cell r="S203" t="str">
            <v>*</v>
          </cell>
          <cell r="T203" t="str">
            <v>*</v>
          </cell>
          <cell r="U203">
            <v>-225</v>
          </cell>
          <cell r="V203">
            <v>-304</v>
          </cell>
          <cell r="W203">
            <v>-478</v>
          </cell>
          <cell r="X203" t="str">
            <v>*</v>
          </cell>
          <cell r="Y203" t="str">
            <v>*</v>
          </cell>
          <cell r="Z203" t="str">
            <v>*</v>
          </cell>
          <cell r="AA203" t="str">
            <v>*</v>
          </cell>
          <cell r="AB203" t="str">
            <v>*</v>
          </cell>
          <cell r="AC203" t="str">
            <v>*</v>
          </cell>
          <cell r="AD203" t="str">
            <v>PI</v>
          </cell>
          <cell r="AE203" t="str">
            <v>N</v>
          </cell>
          <cell r="AF203" t="str">
            <v>N</v>
          </cell>
        </row>
        <row r="204">
          <cell r="A204">
            <v>40325</v>
          </cell>
          <cell r="B204">
            <v>5</v>
          </cell>
          <cell r="C204" t="str">
            <v>TARA LOUISAS ROSE LAD 2</v>
          </cell>
          <cell r="D204">
            <v>16</v>
          </cell>
          <cell r="E204">
            <v>64</v>
          </cell>
          <cell r="F204">
            <v>-751</v>
          </cell>
          <cell r="G204">
            <v>-35.6</v>
          </cell>
          <cell r="H204">
            <v>-24.7</v>
          </cell>
          <cell r="I204">
            <v>0.02</v>
          </cell>
          <cell r="J204">
            <v>0.04</v>
          </cell>
          <cell r="K204">
            <v>-60.3</v>
          </cell>
          <cell r="L204">
            <v>-514</v>
          </cell>
          <cell r="M204" t="str">
            <v>*</v>
          </cell>
          <cell r="N204" t="str">
            <v>*</v>
          </cell>
          <cell r="O204" t="str">
            <v>*</v>
          </cell>
          <cell r="P204" t="str">
            <v>*</v>
          </cell>
          <cell r="Q204" t="str">
            <v>*</v>
          </cell>
          <cell r="R204" t="str">
            <v>*</v>
          </cell>
          <cell r="S204" t="str">
            <v>*</v>
          </cell>
          <cell r="T204" t="str">
            <v>*</v>
          </cell>
          <cell r="U204">
            <v>-232</v>
          </cell>
          <cell r="V204">
            <v>-340</v>
          </cell>
          <cell r="W204">
            <v>-514</v>
          </cell>
          <cell r="X204" t="str">
            <v>*</v>
          </cell>
          <cell r="Y204" t="str">
            <v>*</v>
          </cell>
          <cell r="Z204" t="str">
            <v>*</v>
          </cell>
          <cell r="AA204" t="str">
            <v>*</v>
          </cell>
          <cell r="AB204" t="str">
            <v>*</v>
          </cell>
          <cell r="AC204" t="str">
            <v>*</v>
          </cell>
          <cell r="AD204" t="str">
            <v>PI</v>
          </cell>
          <cell r="AE204" t="str">
            <v>N</v>
          </cell>
          <cell r="AF204" t="str">
            <v>N</v>
          </cell>
        </row>
        <row r="205">
          <cell r="A205">
            <v>40327</v>
          </cell>
          <cell r="B205">
            <v>5</v>
          </cell>
          <cell r="C205" t="str">
            <v>*</v>
          </cell>
          <cell r="D205">
            <v>19</v>
          </cell>
          <cell r="E205">
            <v>60</v>
          </cell>
          <cell r="F205">
            <v>-741</v>
          </cell>
          <cell r="G205">
            <v>-35.1</v>
          </cell>
          <cell r="H205">
            <v>-23.3</v>
          </cell>
          <cell r="I205">
            <v>0.02</v>
          </cell>
          <cell r="J205">
            <v>0.06</v>
          </cell>
          <cell r="K205">
            <v>-58.400000000000006</v>
          </cell>
          <cell r="L205">
            <v>-485.5</v>
          </cell>
          <cell r="M205" t="str">
            <v>*</v>
          </cell>
          <cell r="N205" t="str">
            <v>*</v>
          </cell>
          <cell r="O205" t="str">
            <v>*</v>
          </cell>
          <cell r="P205" t="str">
            <v>*</v>
          </cell>
          <cell r="Q205" t="str">
            <v>*</v>
          </cell>
          <cell r="R205" t="str">
            <v>*</v>
          </cell>
          <cell r="S205" t="str">
            <v>*</v>
          </cell>
          <cell r="T205" t="str">
            <v>*</v>
          </cell>
          <cell r="U205">
            <v>-194</v>
          </cell>
          <cell r="V205">
            <v>-311</v>
          </cell>
          <cell r="W205">
            <v>-485.5</v>
          </cell>
          <cell r="X205" t="str">
            <v>*</v>
          </cell>
          <cell r="Y205" t="str">
            <v>*</v>
          </cell>
          <cell r="Z205" t="str">
            <v>*</v>
          </cell>
          <cell r="AA205" t="str">
            <v>*</v>
          </cell>
          <cell r="AB205" t="str">
            <v>*</v>
          </cell>
          <cell r="AC205" t="str">
            <v>*</v>
          </cell>
          <cell r="AD205" t="str">
            <v>PI</v>
          </cell>
          <cell r="AE205" t="str">
            <v>N</v>
          </cell>
          <cell r="AF205" t="str">
            <v>N</v>
          </cell>
        </row>
        <row r="206">
          <cell r="A206">
            <v>40339</v>
          </cell>
          <cell r="B206">
            <v>5</v>
          </cell>
          <cell r="C206" t="str">
            <v>GADLAS GEORGE</v>
          </cell>
          <cell r="D206">
            <v>31</v>
          </cell>
          <cell r="E206">
            <v>80</v>
          </cell>
          <cell r="F206">
            <v>-536</v>
          </cell>
          <cell r="G206">
            <v>-28.7</v>
          </cell>
          <cell r="H206">
            <v>-16.5</v>
          </cell>
          <cell r="I206">
            <v>-0.05</v>
          </cell>
          <cell r="J206">
            <v>0.05</v>
          </cell>
          <cell r="K206">
            <v>-45.2</v>
          </cell>
          <cell r="L206">
            <v>-373.9</v>
          </cell>
          <cell r="M206" t="str">
            <v>*</v>
          </cell>
          <cell r="N206" t="str">
            <v>*</v>
          </cell>
          <cell r="O206" t="str">
            <v>*</v>
          </cell>
          <cell r="P206" t="str">
            <v>*</v>
          </cell>
          <cell r="Q206" t="str">
            <v>*</v>
          </cell>
          <cell r="R206" t="str">
            <v>*</v>
          </cell>
          <cell r="S206" t="str">
            <v>*</v>
          </cell>
          <cell r="T206">
            <v>-0.4</v>
          </cell>
          <cell r="U206">
            <v>-180</v>
          </cell>
          <cell r="V206">
            <v>-125</v>
          </cell>
          <cell r="W206">
            <v>-373.9</v>
          </cell>
          <cell r="X206" t="str">
            <v>*</v>
          </cell>
          <cell r="Y206" t="str">
            <v>*</v>
          </cell>
          <cell r="Z206" t="str">
            <v>*</v>
          </cell>
          <cell r="AA206" t="str">
            <v>*</v>
          </cell>
          <cell r="AB206" t="str">
            <v>*</v>
          </cell>
          <cell r="AC206" t="str">
            <v>*</v>
          </cell>
          <cell r="AD206" t="str">
            <v>PI</v>
          </cell>
          <cell r="AE206" t="str">
            <v>N</v>
          </cell>
          <cell r="AF206" t="str">
            <v>N</v>
          </cell>
        </row>
        <row r="207">
          <cell r="A207">
            <v>40350</v>
          </cell>
          <cell r="B207">
            <v>5</v>
          </cell>
          <cell r="C207" t="str">
            <v>OBER GOLDEN ORANGE PRINCE</v>
          </cell>
          <cell r="D207">
            <v>35</v>
          </cell>
          <cell r="E207">
            <v>75</v>
          </cell>
          <cell r="F207">
            <v>-781</v>
          </cell>
          <cell r="G207">
            <v>-38.1</v>
          </cell>
          <cell r="H207">
            <v>-24.5</v>
          </cell>
          <cell r="I207">
            <v>0</v>
          </cell>
          <cell r="J207">
            <v>7.0000000000000007E-2</v>
          </cell>
          <cell r="K207">
            <v>-62.6</v>
          </cell>
          <cell r="L207">
            <v>-520.5</v>
          </cell>
          <cell r="M207" t="str">
            <v>*</v>
          </cell>
          <cell r="N207" t="str">
            <v>*</v>
          </cell>
          <cell r="O207" t="str">
            <v>*</v>
          </cell>
          <cell r="P207" t="str">
            <v>*</v>
          </cell>
          <cell r="Q207" t="str">
            <v>*</v>
          </cell>
          <cell r="R207" t="str">
            <v>*</v>
          </cell>
          <cell r="S207" t="str">
            <v>*</v>
          </cell>
          <cell r="T207">
            <v>-0.1</v>
          </cell>
          <cell r="U207">
            <v>-265</v>
          </cell>
          <cell r="V207">
            <v>-346</v>
          </cell>
          <cell r="W207">
            <v>-520.5</v>
          </cell>
          <cell r="X207" t="str">
            <v>*</v>
          </cell>
          <cell r="Y207" t="str">
            <v>*</v>
          </cell>
          <cell r="Z207" t="str">
            <v>*</v>
          </cell>
          <cell r="AA207" t="str">
            <v>*</v>
          </cell>
          <cell r="AB207" t="str">
            <v>*</v>
          </cell>
          <cell r="AC207" t="str">
            <v>*</v>
          </cell>
          <cell r="AD207" t="str">
            <v>PI</v>
          </cell>
          <cell r="AE207" t="str">
            <v>N</v>
          </cell>
          <cell r="AF207" t="str">
            <v>N</v>
          </cell>
        </row>
        <row r="208">
          <cell r="A208">
            <v>40360</v>
          </cell>
          <cell r="B208">
            <v>5</v>
          </cell>
          <cell r="C208" t="str">
            <v>WESTERN GLOW GOLDEN TRAVELLER</v>
          </cell>
          <cell r="D208">
            <v>8</v>
          </cell>
          <cell r="E208">
            <v>64</v>
          </cell>
          <cell r="F208">
            <v>-531</v>
          </cell>
          <cell r="G208">
            <v>-34.5</v>
          </cell>
          <cell r="H208">
            <v>-18.100000000000001</v>
          </cell>
          <cell r="I208">
            <v>-0.17</v>
          </cell>
          <cell r="J208">
            <v>0.01</v>
          </cell>
          <cell r="K208">
            <v>-52.6</v>
          </cell>
          <cell r="L208">
            <v>-460.1</v>
          </cell>
          <cell r="M208" t="str">
            <v>*</v>
          </cell>
          <cell r="N208" t="str">
            <v>*</v>
          </cell>
          <cell r="O208" t="str">
            <v>*</v>
          </cell>
          <cell r="P208" t="str">
            <v>*</v>
          </cell>
          <cell r="Q208" t="str">
            <v>*</v>
          </cell>
          <cell r="R208" t="str">
            <v>*</v>
          </cell>
          <cell r="S208" t="str">
            <v>*</v>
          </cell>
          <cell r="T208">
            <v>-0.2</v>
          </cell>
          <cell r="U208">
            <v>-179</v>
          </cell>
          <cell r="V208">
            <v>-204</v>
          </cell>
          <cell r="W208">
            <v>-460.1</v>
          </cell>
          <cell r="X208" t="str">
            <v>*</v>
          </cell>
          <cell r="Y208" t="str">
            <v>*</v>
          </cell>
          <cell r="Z208" t="str">
            <v>*</v>
          </cell>
          <cell r="AA208" t="str">
            <v>*</v>
          </cell>
          <cell r="AB208" t="str">
            <v>*</v>
          </cell>
          <cell r="AC208" t="str">
            <v>*</v>
          </cell>
          <cell r="AD208" t="str">
            <v>PI</v>
          </cell>
          <cell r="AE208" t="str">
            <v>N</v>
          </cell>
          <cell r="AF208" t="str">
            <v>N</v>
          </cell>
        </row>
        <row r="209">
          <cell r="A209">
            <v>40361</v>
          </cell>
          <cell r="B209">
            <v>5</v>
          </cell>
          <cell r="C209" t="str">
            <v>MCDONALD FARMS JV FABULOUS</v>
          </cell>
          <cell r="D209">
            <v>33</v>
          </cell>
          <cell r="E209">
            <v>83</v>
          </cell>
          <cell r="F209">
            <v>-794</v>
          </cell>
          <cell r="G209">
            <v>-36.9</v>
          </cell>
          <cell r="H209">
            <v>-25.3</v>
          </cell>
          <cell r="I209">
            <v>0.04</v>
          </cell>
          <cell r="J209">
            <v>0.06</v>
          </cell>
          <cell r="K209">
            <v>-62.2</v>
          </cell>
          <cell r="L209">
            <v>-520.5</v>
          </cell>
          <cell r="M209" t="str">
            <v>*</v>
          </cell>
          <cell r="N209" t="str">
            <v>*</v>
          </cell>
          <cell r="O209" t="str">
            <v>*</v>
          </cell>
          <cell r="P209" t="str">
            <v>*</v>
          </cell>
          <cell r="Q209" t="str">
            <v>*</v>
          </cell>
          <cell r="R209" t="str">
            <v>*</v>
          </cell>
          <cell r="S209" t="str">
            <v>*</v>
          </cell>
          <cell r="T209">
            <v>0.1</v>
          </cell>
          <cell r="U209">
            <v>-217</v>
          </cell>
          <cell r="V209">
            <v>-264</v>
          </cell>
          <cell r="W209">
            <v>-520.5</v>
          </cell>
          <cell r="X209" t="str">
            <v>*</v>
          </cell>
          <cell r="Y209" t="str">
            <v>*</v>
          </cell>
          <cell r="Z209" t="str">
            <v>*</v>
          </cell>
          <cell r="AA209" t="str">
            <v>*</v>
          </cell>
          <cell r="AB209" t="str">
            <v>*</v>
          </cell>
          <cell r="AC209" t="str">
            <v>*</v>
          </cell>
          <cell r="AD209" t="str">
            <v>PI</v>
          </cell>
          <cell r="AE209" t="str">
            <v>N</v>
          </cell>
          <cell r="AF209" t="str">
            <v>N</v>
          </cell>
        </row>
        <row r="210">
          <cell r="A210">
            <v>40364</v>
          </cell>
          <cell r="B210">
            <v>5</v>
          </cell>
          <cell r="C210" t="str">
            <v>*</v>
          </cell>
          <cell r="D210">
            <v>20</v>
          </cell>
          <cell r="E210">
            <v>64</v>
          </cell>
          <cell r="F210">
            <v>-774</v>
          </cell>
          <cell r="G210">
            <v>-32.700000000000003</v>
          </cell>
          <cell r="H210">
            <v>-22.6</v>
          </cell>
          <cell r="I210">
            <v>0.1</v>
          </cell>
          <cell r="J210">
            <v>0.1</v>
          </cell>
          <cell r="K210">
            <v>-55.300000000000004</v>
          </cell>
          <cell r="L210">
            <v>-436.7</v>
          </cell>
          <cell r="M210" t="str">
            <v>*</v>
          </cell>
          <cell r="N210" t="str">
            <v>*</v>
          </cell>
          <cell r="O210" t="str">
            <v>*</v>
          </cell>
          <cell r="P210" t="str">
            <v>*</v>
          </cell>
          <cell r="Q210" t="str">
            <v>*</v>
          </cell>
          <cell r="R210" t="str">
            <v>*</v>
          </cell>
          <cell r="S210" t="str">
            <v>*</v>
          </cell>
          <cell r="T210" t="str">
            <v>*</v>
          </cell>
          <cell r="U210">
            <v>-165</v>
          </cell>
          <cell r="V210">
            <v>-262</v>
          </cell>
          <cell r="W210">
            <v>-436.7</v>
          </cell>
          <cell r="X210" t="str">
            <v>*</v>
          </cell>
          <cell r="Y210" t="str">
            <v>*</v>
          </cell>
          <cell r="Z210" t="str">
            <v>*</v>
          </cell>
          <cell r="AA210" t="str">
            <v>*</v>
          </cell>
          <cell r="AB210" t="str">
            <v>*</v>
          </cell>
          <cell r="AC210" t="str">
            <v>*</v>
          </cell>
          <cell r="AD210" t="str">
            <v>PI</v>
          </cell>
          <cell r="AE210" t="str">
            <v>N</v>
          </cell>
          <cell r="AF210" t="str">
            <v>N</v>
          </cell>
        </row>
        <row r="211">
          <cell r="A211">
            <v>40366</v>
          </cell>
          <cell r="B211">
            <v>5</v>
          </cell>
          <cell r="C211" t="str">
            <v>*</v>
          </cell>
          <cell r="D211">
            <v>14</v>
          </cell>
          <cell r="E211">
            <v>58</v>
          </cell>
          <cell r="F211">
            <v>-748</v>
          </cell>
          <cell r="G211">
            <v>-32.299999999999997</v>
          </cell>
          <cell r="H211">
            <v>-23.2</v>
          </cell>
          <cell r="I211">
            <v>0.08</v>
          </cell>
          <cell r="J211">
            <v>7.0000000000000007E-2</v>
          </cell>
          <cell r="K211">
            <v>-55.5</v>
          </cell>
          <cell r="L211">
            <v>-455.5</v>
          </cell>
          <cell r="M211" t="str">
            <v>*</v>
          </cell>
          <cell r="N211" t="str">
            <v>*</v>
          </cell>
          <cell r="O211" t="str">
            <v>*</v>
          </cell>
          <cell r="P211" t="str">
            <v>*</v>
          </cell>
          <cell r="Q211" t="str">
            <v>*</v>
          </cell>
          <cell r="R211" t="str">
            <v>*</v>
          </cell>
          <cell r="S211" t="str">
            <v>*</v>
          </cell>
          <cell r="T211" t="str">
            <v>*</v>
          </cell>
          <cell r="U211">
            <v>-179</v>
          </cell>
          <cell r="V211">
            <v>-281</v>
          </cell>
          <cell r="W211">
            <v>-455.5</v>
          </cell>
          <cell r="X211" t="str">
            <v>*</v>
          </cell>
          <cell r="Y211" t="str">
            <v>*</v>
          </cell>
          <cell r="Z211" t="str">
            <v>*</v>
          </cell>
          <cell r="AA211" t="str">
            <v>*</v>
          </cell>
          <cell r="AB211" t="str">
            <v>*</v>
          </cell>
          <cell r="AC211" t="str">
            <v>*</v>
          </cell>
          <cell r="AD211" t="str">
            <v>PI</v>
          </cell>
          <cell r="AE211" t="str">
            <v>N</v>
          </cell>
          <cell r="AF211" t="str">
            <v>N</v>
          </cell>
        </row>
        <row r="212">
          <cell r="A212">
            <v>40370</v>
          </cell>
          <cell r="B212">
            <v>5</v>
          </cell>
          <cell r="C212" t="str">
            <v>STROXWORTHY DUCHESS SOUVENIR</v>
          </cell>
          <cell r="D212">
            <v>37</v>
          </cell>
          <cell r="E212">
            <v>80</v>
          </cell>
          <cell r="F212">
            <v>-478</v>
          </cell>
          <cell r="G212">
            <v>-21.9</v>
          </cell>
          <cell r="H212">
            <v>-12.1</v>
          </cell>
          <cell r="I212">
            <v>0.03</v>
          </cell>
          <cell r="J212">
            <v>0.09</v>
          </cell>
          <cell r="K212">
            <v>-34</v>
          </cell>
          <cell r="L212">
            <v>-247.89999999999998</v>
          </cell>
          <cell r="M212" t="str">
            <v>*</v>
          </cell>
          <cell r="N212" t="str">
            <v>*</v>
          </cell>
          <cell r="O212" t="str">
            <v>*</v>
          </cell>
          <cell r="P212" t="str">
            <v>*</v>
          </cell>
          <cell r="Q212" t="str">
            <v>*</v>
          </cell>
          <cell r="R212" t="str">
            <v>*</v>
          </cell>
          <cell r="S212" t="str">
            <v>*</v>
          </cell>
          <cell r="T212">
            <v>0</v>
          </cell>
          <cell r="U212">
            <v>-10</v>
          </cell>
          <cell r="V212">
            <v>-30</v>
          </cell>
          <cell r="W212">
            <v>-247.89999999999998</v>
          </cell>
          <cell r="X212" t="str">
            <v>*</v>
          </cell>
          <cell r="Y212" t="str">
            <v>*</v>
          </cell>
          <cell r="Z212" t="str">
            <v>*</v>
          </cell>
          <cell r="AA212" t="str">
            <v>*</v>
          </cell>
          <cell r="AB212" t="str">
            <v>*</v>
          </cell>
          <cell r="AC212" t="str">
            <v>*</v>
          </cell>
          <cell r="AD212" t="str">
            <v>PI</v>
          </cell>
          <cell r="AE212" t="str">
            <v>N</v>
          </cell>
          <cell r="AF212" t="str">
            <v>N</v>
          </cell>
        </row>
        <row r="213">
          <cell r="A213">
            <v>40373</v>
          </cell>
          <cell r="B213">
            <v>5</v>
          </cell>
          <cell r="C213" t="str">
            <v>ELMHOLME BELLS MARSHALL</v>
          </cell>
          <cell r="D213">
            <v>20</v>
          </cell>
          <cell r="E213">
            <v>66</v>
          </cell>
          <cell r="F213">
            <v>-593</v>
          </cell>
          <cell r="G213">
            <v>-30.7</v>
          </cell>
          <cell r="H213">
            <v>-17</v>
          </cell>
          <cell r="I213">
            <v>-0.04</v>
          </cell>
          <cell r="J213">
            <v>0.08</v>
          </cell>
          <cell r="K213">
            <v>-47.7</v>
          </cell>
          <cell r="L213">
            <v>-379.1</v>
          </cell>
          <cell r="M213" t="str">
            <v>*</v>
          </cell>
          <cell r="N213" t="str">
            <v>*</v>
          </cell>
          <cell r="O213" t="str">
            <v>*</v>
          </cell>
          <cell r="P213" t="str">
            <v>*</v>
          </cell>
          <cell r="Q213" t="str">
            <v>*</v>
          </cell>
          <cell r="R213" t="str">
            <v>*</v>
          </cell>
          <cell r="S213" t="str">
            <v>*</v>
          </cell>
          <cell r="T213" t="str">
            <v>*</v>
          </cell>
          <cell r="U213">
            <v>-135</v>
          </cell>
          <cell r="V213">
            <v>-205</v>
          </cell>
          <cell r="W213">
            <v>-379.1</v>
          </cell>
          <cell r="X213" t="str">
            <v>*</v>
          </cell>
          <cell r="Y213" t="str">
            <v>*</v>
          </cell>
          <cell r="Z213" t="str">
            <v>*</v>
          </cell>
          <cell r="AA213" t="str">
            <v>*</v>
          </cell>
          <cell r="AB213" t="str">
            <v>*</v>
          </cell>
          <cell r="AC213" t="str">
            <v>*</v>
          </cell>
          <cell r="AD213" t="str">
            <v>PI</v>
          </cell>
          <cell r="AE213" t="str">
            <v>N</v>
          </cell>
          <cell r="AF213" t="str">
            <v>N</v>
          </cell>
        </row>
        <row r="214">
          <cell r="A214">
            <v>40374</v>
          </cell>
          <cell r="B214">
            <v>5</v>
          </cell>
          <cell r="C214" t="str">
            <v>*</v>
          </cell>
          <cell r="D214">
            <v>42</v>
          </cell>
          <cell r="E214">
            <v>82</v>
          </cell>
          <cell r="F214">
            <v>-528</v>
          </cell>
          <cell r="G214">
            <v>-32.200000000000003</v>
          </cell>
          <cell r="H214">
            <v>-16.7</v>
          </cell>
          <cell r="I214">
            <v>-0.13</v>
          </cell>
          <cell r="J214">
            <v>0.04</v>
          </cell>
          <cell r="K214">
            <v>-48.900000000000006</v>
          </cell>
          <cell r="L214">
            <v>-412.6</v>
          </cell>
          <cell r="M214" t="str">
            <v>*</v>
          </cell>
          <cell r="N214" t="str">
            <v>*</v>
          </cell>
          <cell r="O214" t="str">
            <v>*</v>
          </cell>
          <cell r="P214" t="str">
            <v>*</v>
          </cell>
          <cell r="Q214" t="str">
            <v>*</v>
          </cell>
          <cell r="R214" t="str">
            <v>*</v>
          </cell>
          <cell r="S214" t="str">
            <v>*</v>
          </cell>
          <cell r="T214">
            <v>0.1</v>
          </cell>
          <cell r="U214">
            <v>-144</v>
          </cell>
          <cell r="V214">
            <v>-238</v>
          </cell>
          <cell r="W214">
            <v>-412.6</v>
          </cell>
          <cell r="X214" t="str">
            <v>*</v>
          </cell>
          <cell r="Y214" t="str">
            <v>*</v>
          </cell>
          <cell r="Z214" t="str">
            <v>*</v>
          </cell>
          <cell r="AA214" t="str">
            <v>*</v>
          </cell>
          <cell r="AB214" t="str">
            <v>*</v>
          </cell>
          <cell r="AC214" t="str">
            <v>*</v>
          </cell>
          <cell r="AD214" t="str">
            <v>PI</v>
          </cell>
          <cell r="AE214" t="str">
            <v>N</v>
          </cell>
          <cell r="AF214" t="str">
            <v>N</v>
          </cell>
        </row>
        <row r="215">
          <cell r="A215">
            <v>40385</v>
          </cell>
          <cell r="B215">
            <v>5</v>
          </cell>
          <cell r="C215" t="str">
            <v>CAPTAIN OF MONKSMEAD</v>
          </cell>
          <cell r="D215">
            <v>34</v>
          </cell>
          <cell r="E215">
            <v>76</v>
          </cell>
          <cell r="F215">
            <v>-410</v>
          </cell>
          <cell r="G215">
            <v>-23.7</v>
          </cell>
          <cell r="H215">
            <v>-14.7</v>
          </cell>
          <cell r="I215">
            <v>-7.0000000000000007E-2</v>
          </cell>
          <cell r="J215">
            <v>0</v>
          </cell>
          <cell r="K215">
            <v>-38.4</v>
          </cell>
          <cell r="L215">
            <v>-343.29999999999995</v>
          </cell>
          <cell r="M215" t="str">
            <v>*</v>
          </cell>
          <cell r="N215" t="str">
            <v>*</v>
          </cell>
          <cell r="O215" t="str">
            <v>*</v>
          </cell>
          <cell r="P215" t="str">
            <v>*</v>
          </cell>
          <cell r="Q215" t="str">
            <v>*</v>
          </cell>
          <cell r="R215" t="str">
            <v>*</v>
          </cell>
          <cell r="S215" t="str">
            <v>*</v>
          </cell>
          <cell r="T215" t="str">
            <v>*</v>
          </cell>
          <cell r="U215">
            <v>-98</v>
          </cell>
          <cell r="V215">
            <v>-126</v>
          </cell>
          <cell r="W215">
            <v>-343.29999999999995</v>
          </cell>
          <cell r="X215" t="str">
            <v>*</v>
          </cell>
          <cell r="Y215" t="str">
            <v>*</v>
          </cell>
          <cell r="Z215" t="str">
            <v>*</v>
          </cell>
          <cell r="AA215" t="str">
            <v>*</v>
          </cell>
          <cell r="AB215" t="str">
            <v>*</v>
          </cell>
          <cell r="AC215" t="str">
            <v>*</v>
          </cell>
          <cell r="AD215" t="str">
            <v>PI</v>
          </cell>
          <cell r="AE215" t="str">
            <v>N</v>
          </cell>
          <cell r="AF215" t="str">
            <v>N</v>
          </cell>
        </row>
        <row r="216">
          <cell r="A216">
            <v>40392</v>
          </cell>
          <cell r="B216">
            <v>5</v>
          </cell>
          <cell r="C216" t="str">
            <v>ITFORD MOONS PROTECTOR</v>
          </cell>
          <cell r="D216">
            <v>61</v>
          </cell>
          <cell r="E216">
            <v>87</v>
          </cell>
          <cell r="F216">
            <v>-710</v>
          </cell>
          <cell r="G216">
            <v>-28.4</v>
          </cell>
          <cell r="H216">
            <v>-18.600000000000001</v>
          </cell>
          <cell r="I216">
            <v>0.13</v>
          </cell>
          <cell r="J216">
            <v>0.14000000000000001</v>
          </cell>
          <cell r="K216">
            <v>-47</v>
          </cell>
          <cell r="L216">
            <v>-343.6</v>
          </cell>
          <cell r="M216" t="str">
            <v>*</v>
          </cell>
          <cell r="N216" t="str">
            <v>*</v>
          </cell>
          <cell r="O216" t="str">
            <v>*</v>
          </cell>
          <cell r="P216">
            <v>4.5</v>
          </cell>
          <cell r="Q216">
            <v>6.35</v>
          </cell>
          <cell r="R216">
            <v>-3.3650000000000002</v>
          </cell>
          <cell r="S216">
            <v>2.085</v>
          </cell>
          <cell r="T216">
            <v>0.2</v>
          </cell>
          <cell r="U216">
            <v>-71</v>
          </cell>
          <cell r="V216">
            <v>-172</v>
          </cell>
          <cell r="W216">
            <v>-343.6</v>
          </cell>
          <cell r="X216" t="str">
            <v>*</v>
          </cell>
          <cell r="Y216" t="str">
            <v>*</v>
          </cell>
          <cell r="Z216" t="str">
            <v>*</v>
          </cell>
          <cell r="AA216" t="str">
            <v>*</v>
          </cell>
          <cell r="AB216" t="str">
            <v>*</v>
          </cell>
          <cell r="AC216" t="str">
            <v>*</v>
          </cell>
          <cell r="AD216" t="str">
            <v>PI</v>
          </cell>
          <cell r="AE216" t="str">
            <v>N</v>
          </cell>
          <cell r="AF216" t="str">
            <v>N</v>
          </cell>
        </row>
        <row r="217">
          <cell r="A217">
            <v>40397</v>
          </cell>
          <cell r="B217">
            <v>5</v>
          </cell>
          <cell r="C217" t="str">
            <v>*</v>
          </cell>
          <cell r="D217">
            <v>17</v>
          </cell>
          <cell r="E217">
            <v>58</v>
          </cell>
          <cell r="F217">
            <v>-736</v>
          </cell>
          <cell r="G217">
            <v>-31.3</v>
          </cell>
          <cell r="H217">
            <v>-21.5</v>
          </cell>
          <cell r="I217">
            <v>0.09</v>
          </cell>
          <cell r="J217">
            <v>0.09</v>
          </cell>
          <cell r="K217">
            <v>-52.8</v>
          </cell>
          <cell r="L217">
            <v>-417.29999999999995</v>
          </cell>
          <cell r="M217" t="str">
            <v>*</v>
          </cell>
          <cell r="N217" t="str">
            <v>*</v>
          </cell>
          <cell r="O217" t="str">
            <v>*</v>
          </cell>
          <cell r="P217" t="str">
            <v>*</v>
          </cell>
          <cell r="Q217" t="str">
            <v>*</v>
          </cell>
          <cell r="R217" t="str">
            <v>*</v>
          </cell>
          <cell r="S217" t="str">
            <v>*</v>
          </cell>
          <cell r="T217" t="str">
            <v>*</v>
          </cell>
          <cell r="U217">
            <v>-152</v>
          </cell>
          <cell r="V217">
            <v>-243</v>
          </cell>
          <cell r="W217">
            <v>-417.29999999999995</v>
          </cell>
          <cell r="X217" t="str">
            <v>*</v>
          </cell>
          <cell r="Y217" t="str">
            <v>*</v>
          </cell>
          <cell r="Z217" t="str">
            <v>*</v>
          </cell>
          <cell r="AA217" t="str">
            <v>*</v>
          </cell>
          <cell r="AB217" t="str">
            <v>*</v>
          </cell>
          <cell r="AC217" t="str">
            <v>*</v>
          </cell>
          <cell r="AD217" t="str">
            <v>PI</v>
          </cell>
          <cell r="AE217" t="str">
            <v>N</v>
          </cell>
          <cell r="AF217" t="str">
            <v>N</v>
          </cell>
        </row>
        <row r="218">
          <cell r="A218">
            <v>40401</v>
          </cell>
          <cell r="B218">
            <v>5</v>
          </cell>
          <cell r="C218" t="str">
            <v>*</v>
          </cell>
          <cell r="D218">
            <v>16</v>
          </cell>
          <cell r="E218">
            <v>56</v>
          </cell>
          <cell r="F218">
            <v>-684</v>
          </cell>
          <cell r="G218">
            <v>-33.799999999999997</v>
          </cell>
          <cell r="H218">
            <v>-20.8</v>
          </cell>
          <cell r="I218">
            <v>-0.01</v>
          </cell>
          <cell r="J218">
            <v>7.0000000000000007E-2</v>
          </cell>
          <cell r="K218">
            <v>-54.599999999999994</v>
          </cell>
          <cell r="L218">
            <v>-446.59999999999997</v>
          </cell>
          <cell r="M218" t="str">
            <v>*</v>
          </cell>
          <cell r="N218" t="str">
            <v>*</v>
          </cell>
          <cell r="O218" t="str">
            <v>*</v>
          </cell>
          <cell r="P218" t="str">
            <v>*</v>
          </cell>
          <cell r="Q218" t="str">
            <v>*</v>
          </cell>
          <cell r="R218" t="str">
            <v>*</v>
          </cell>
          <cell r="S218" t="str">
            <v>*</v>
          </cell>
          <cell r="T218" t="str">
            <v>*</v>
          </cell>
          <cell r="U218">
            <v>-165</v>
          </cell>
          <cell r="V218">
            <v>-272</v>
          </cell>
          <cell r="W218">
            <v>-446.59999999999997</v>
          </cell>
          <cell r="X218" t="str">
            <v>*</v>
          </cell>
          <cell r="Y218" t="str">
            <v>*</v>
          </cell>
          <cell r="Z218" t="str">
            <v>*</v>
          </cell>
          <cell r="AA218" t="str">
            <v>*</v>
          </cell>
          <cell r="AB218" t="str">
            <v>*</v>
          </cell>
          <cell r="AC218" t="str">
            <v>*</v>
          </cell>
          <cell r="AD218" t="str">
            <v>PI</v>
          </cell>
          <cell r="AE218" t="str">
            <v>N</v>
          </cell>
          <cell r="AF218" t="str">
            <v>N</v>
          </cell>
        </row>
        <row r="219">
          <cell r="A219">
            <v>40409</v>
          </cell>
          <cell r="B219">
            <v>5</v>
          </cell>
          <cell r="C219" t="str">
            <v>ELMHOLME BELLS ROSE GOVERNER</v>
          </cell>
          <cell r="D219">
            <v>90</v>
          </cell>
          <cell r="E219">
            <v>86</v>
          </cell>
          <cell r="F219">
            <v>-570</v>
          </cell>
          <cell r="G219">
            <v>-24.2</v>
          </cell>
          <cell r="H219">
            <v>-14.4</v>
          </cell>
          <cell r="I219">
            <v>7.0000000000000007E-2</v>
          </cell>
          <cell r="J219">
            <v>0.11</v>
          </cell>
          <cell r="K219">
            <v>-38.6</v>
          </cell>
          <cell r="L219">
            <v>-277.79999999999995</v>
          </cell>
          <cell r="M219" t="str">
            <v>*</v>
          </cell>
          <cell r="N219" t="str">
            <v>*</v>
          </cell>
          <cell r="O219" t="str">
            <v>*</v>
          </cell>
          <cell r="P219" t="str">
            <v>*</v>
          </cell>
          <cell r="Q219" t="str">
            <v>*</v>
          </cell>
          <cell r="R219" t="str">
            <v>*</v>
          </cell>
          <cell r="S219" t="str">
            <v>*</v>
          </cell>
          <cell r="T219" t="str">
            <v>*</v>
          </cell>
          <cell r="U219">
            <v>-53</v>
          </cell>
          <cell r="V219">
            <v>-104</v>
          </cell>
          <cell r="W219">
            <v>-277.79999999999995</v>
          </cell>
          <cell r="X219" t="str">
            <v>*</v>
          </cell>
          <cell r="Y219" t="str">
            <v>*</v>
          </cell>
          <cell r="Z219" t="str">
            <v>*</v>
          </cell>
          <cell r="AA219" t="str">
            <v>*</v>
          </cell>
          <cell r="AB219" t="str">
            <v>*</v>
          </cell>
          <cell r="AC219" t="str">
            <v>*</v>
          </cell>
          <cell r="AD219" t="str">
            <v>PI</v>
          </cell>
          <cell r="AE219" t="str">
            <v>N</v>
          </cell>
          <cell r="AF219" t="str">
            <v>N</v>
          </cell>
        </row>
        <row r="220">
          <cell r="A220">
            <v>40411</v>
          </cell>
          <cell r="B220">
            <v>5</v>
          </cell>
          <cell r="C220" t="str">
            <v>*</v>
          </cell>
          <cell r="D220">
            <v>17</v>
          </cell>
          <cell r="E220">
            <v>64</v>
          </cell>
          <cell r="F220">
            <v>-509</v>
          </cell>
          <cell r="G220">
            <v>-20.399999999999999</v>
          </cell>
          <cell r="H220">
            <v>-13.9</v>
          </cell>
          <cell r="I220">
            <v>0.09</v>
          </cell>
          <cell r="J220">
            <v>0.08</v>
          </cell>
          <cell r="K220">
            <v>-34.299999999999997</v>
          </cell>
          <cell r="L220">
            <v>-258</v>
          </cell>
          <cell r="M220" t="str">
            <v>*</v>
          </cell>
          <cell r="N220" t="str">
            <v>*</v>
          </cell>
          <cell r="O220" t="str">
            <v>*</v>
          </cell>
          <cell r="P220" t="str">
            <v>*</v>
          </cell>
          <cell r="Q220" t="str">
            <v>*</v>
          </cell>
          <cell r="R220" t="str">
            <v>*</v>
          </cell>
          <cell r="S220" t="str">
            <v>*</v>
          </cell>
          <cell r="T220" t="str">
            <v>*</v>
          </cell>
          <cell r="U220">
            <v>-43</v>
          </cell>
          <cell r="V220">
            <v>-84</v>
          </cell>
          <cell r="W220">
            <v>-258</v>
          </cell>
          <cell r="X220" t="str">
            <v>*</v>
          </cell>
          <cell r="Y220" t="str">
            <v>*</v>
          </cell>
          <cell r="Z220" t="str">
            <v>*</v>
          </cell>
          <cell r="AA220" t="str">
            <v>*</v>
          </cell>
          <cell r="AB220" t="str">
            <v>*</v>
          </cell>
          <cell r="AC220" t="str">
            <v>*</v>
          </cell>
          <cell r="AD220" t="str">
            <v>PI</v>
          </cell>
          <cell r="AE220" t="str">
            <v>N</v>
          </cell>
          <cell r="AF220" t="str">
            <v>N</v>
          </cell>
        </row>
        <row r="221">
          <cell r="A221">
            <v>40412</v>
          </cell>
          <cell r="B221">
            <v>5</v>
          </cell>
          <cell r="C221" t="str">
            <v>WARDOUR WAVERLEYS GUARDIAN</v>
          </cell>
          <cell r="D221">
            <v>35</v>
          </cell>
          <cell r="E221">
            <v>82</v>
          </cell>
          <cell r="F221">
            <v>-667</v>
          </cell>
          <cell r="G221">
            <v>-22.2</v>
          </cell>
          <cell r="H221">
            <v>-18.600000000000001</v>
          </cell>
          <cell r="I221">
            <v>0.21</v>
          </cell>
          <cell r="J221">
            <v>0.1</v>
          </cell>
          <cell r="K221">
            <v>-40.799999999999997</v>
          </cell>
          <cell r="L221">
            <v>-305</v>
          </cell>
          <cell r="M221" t="str">
            <v>*</v>
          </cell>
          <cell r="N221" t="str">
            <v>*</v>
          </cell>
          <cell r="O221" t="str">
            <v>*</v>
          </cell>
          <cell r="P221">
            <v>4.5</v>
          </cell>
          <cell r="Q221">
            <v>6.35</v>
          </cell>
          <cell r="R221">
            <v>-3.3650000000000002</v>
          </cell>
          <cell r="S221">
            <v>2.085</v>
          </cell>
          <cell r="T221">
            <v>-0.1</v>
          </cell>
          <cell r="U221">
            <v>-102</v>
          </cell>
          <cell r="V221">
            <v>-131</v>
          </cell>
          <cell r="W221">
            <v>-305</v>
          </cell>
          <cell r="X221" t="str">
            <v>*</v>
          </cell>
          <cell r="Y221" t="str">
            <v>*</v>
          </cell>
          <cell r="Z221" t="str">
            <v>*</v>
          </cell>
          <cell r="AA221" t="str">
            <v>*</v>
          </cell>
          <cell r="AB221" t="str">
            <v>*</v>
          </cell>
          <cell r="AC221" t="str">
            <v>*</v>
          </cell>
          <cell r="AD221" t="str">
            <v>PI</v>
          </cell>
          <cell r="AE221" t="str">
            <v>N</v>
          </cell>
          <cell r="AF221" t="str">
            <v>N</v>
          </cell>
        </row>
        <row r="222">
          <cell r="A222">
            <v>40413</v>
          </cell>
          <cell r="B222">
            <v>5</v>
          </cell>
          <cell r="C222" t="str">
            <v>BULKELEY FERNS LAD</v>
          </cell>
          <cell r="D222">
            <v>60</v>
          </cell>
          <cell r="E222">
            <v>89</v>
          </cell>
          <cell r="F222">
            <v>-401</v>
          </cell>
          <cell r="G222">
            <v>-18.7</v>
          </cell>
          <cell r="H222">
            <v>-15.2</v>
          </cell>
          <cell r="I222">
            <v>0.02</v>
          </cell>
          <cell r="J222">
            <v>-0.02</v>
          </cell>
          <cell r="K222">
            <v>-33.9</v>
          </cell>
          <cell r="L222">
            <v>-311.89999999999998</v>
          </cell>
          <cell r="M222" t="str">
            <v>*</v>
          </cell>
          <cell r="N222" t="str">
            <v>*</v>
          </cell>
          <cell r="O222" t="str">
            <v>*</v>
          </cell>
          <cell r="P222" t="str">
            <v>*</v>
          </cell>
          <cell r="Q222" t="str">
            <v>*</v>
          </cell>
          <cell r="R222" t="str">
            <v>*</v>
          </cell>
          <cell r="S222" t="str">
            <v>*</v>
          </cell>
          <cell r="T222">
            <v>0</v>
          </cell>
          <cell r="U222">
            <v>-45</v>
          </cell>
          <cell r="V222">
            <v>-94</v>
          </cell>
          <cell r="W222">
            <v>-311.89999999999998</v>
          </cell>
          <cell r="X222" t="str">
            <v>*</v>
          </cell>
          <cell r="Y222" t="str">
            <v>*</v>
          </cell>
          <cell r="Z222" t="str">
            <v>*</v>
          </cell>
          <cell r="AA222" t="str">
            <v>*</v>
          </cell>
          <cell r="AB222" t="str">
            <v>*</v>
          </cell>
          <cell r="AC222" t="str">
            <v>*</v>
          </cell>
          <cell r="AD222" t="str">
            <v>PI</v>
          </cell>
          <cell r="AE222" t="str">
            <v>N</v>
          </cell>
          <cell r="AF222" t="str">
            <v>N</v>
          </cell>
        </row>
        <row r="223">
          <cell r="A223">
            <v>40422</v>
          </cell>
          <cell r="B223">
            <v>5</v>
          </cell>
          <cell r="C223" t="str">
            <v>LONGTHORPE BENRU 2</v>
          </cell>
          <cell r="D223">
            <v>54</v>
          </cell>
          <cell r="E223">
            <v>83</v>
          </cell>
          <cell r="F223">
            <v>-550</v>
          </cell>
          <cell r="G223">
            <v>-30.5</v>
          </cell>
          <cell r="H223">
            <v>-19.7</v>
          </cell>
          <cell r="I223">
            <v>-7.0000000000000007E-2</v>
          </cell>
          <cell r="J223">
            <v>0</v>
          </cell>
          <cell r="K223">
            <v>-50.2</v>
          </cell>
          <cell r="L223">
            <v>-448.5</v>
          </cell>
          <cell r="M223" t="str">
            <v>*</v>
          </cell>
          <cell r="N223" t="str">
            <v>*</v>
          </cell>
          <cell r="O223" t="str">
            <v>*</v>
          </cell>
          <cell r="P223" t="str">
            <v>*</v>
          </cell>
          <cell r="Q223" t="str">
            <v>*</v>
          </cell>
          <cell r="R223" t="str">
            <v>*</v>
          </cell>
          <cell r="S223" t="str">
            <v>*</v>
          </cell>
          <cell r="T223">
            <v>0</v>
          </cell>
          <cell r="U223">
            <v>-199</v>
          </cell>
          <cell r="V223">
            <v>-274</v>
          </cell>
          <cell r="W223">
            <v>-448.5</v>
          </cell>
          <cell r="X223" t="str">
            <v>*</v>
          </cell>
          <cell r="Y223" t="str">
            <v>*</v>
          </cell>
          <cell r="Z223" t="str">
            <v>*</v>
          </cell>
          <cell r="AA223" t="str">
            <v>*</v>
          </cell>
          <cell r="AB223" t="str">
            <v>*</v>
          </cell>
          <cell r="AC223" t="str">
            <v>*</v>
          </cell>
          <cell r="AD223" t="str">
            <v>PI</v>
          </cell>
          <cell r="AE223" t="str">
            <v>N</v>
          </cell>
          <cell r="AF223" t="str">
            <v>N</v>
          </cell>
        </row>
        <row r="224">
          <cell r="A224">
            <v>40431</v>
          </cell>
          <cell r="B224">
            <v>5</v>
          </cell>
          <cell r="C224" t="str">
            <v>BUTLERSMARSTON EMPEROR</v>
          </cell>
          <cell r="D224">
            <v>37</v>
          </cell>
          <cell r="E224">
            <v>79</v>
          </cell>
          <cell r="F224">
            <v>-447</v>
          </cell>
          <cell r="G224">
            <v>-25.4</v>
          </cell>
          <cell r="H224">
            <v>-14.1</v>
          </cell>
          <cell r="I224">
            <v>-7.0000000000000007E-2</v>
          </cell>
          <cell r="J224">
            <v>0.04</v>
          </cell>
          <cell r="K224">
            <v>-39.5</v>
          </cell>
          <cell r="L224">
            <v>-331.79999999999995</v>
          </cell>
          <cell r="M224" t="str">
            <v>*</v>
          </cell>
          <cell r="N224" t="str">
            <v>*</v>
          </cell>
          <cell r="O224" t="str">
            <v>*</v>
          </cell>
          <cell r="P224" t="str">
            <v>*</v>
          </cell>
          <cell r="Q224" t="str">
            <v>*</v>
          </cell>
          <cell r="R224" t="str">
            <v>*</v>
          </cell>
          <cell r="S224" t="str">
            <v>*</v>
          </cell>
          <cell r="T224">
            <v>0</v>
          </cell>
          <cell r="U224">
            <v>-118</v>
          </cell>
          <cell r="V224">
            <v>-158</v>
          </cell>
          <cell r="W224">
            <v>-331.79999999999995</v>
          </cell>
          <cell r="X224" t="str">
            <v>*</v>
          </cell>
          <cell r="Y224" t="str">
            <v>*</v>
          </cell>
          <cell r="Z224" t="str">
            <v>*</v>
          </cell>
          <cell r="AA224" t="str">
            <v>*</v>
          </cell>
          <cell r="AB224" t="str">
            <v>*</v>
          </cell>
          <cell r="AC224" t="str">
            <v>*</v>
          </cell>
          <cell r="AD224" t="str">
            <v>PI</v>
          </cell>
          <cell r="AE224" t="str">
            <v>N</v>
          </cell>
          <cell r="AF224" t="str">
            <v>N</v>
          </cell>
        </row>
        <row r="225">
          <cell r="A225">
            <v>40432</v>
          </cell>
          <cell r="B225">
            <v>5</v>
          </cell>
          <cell r="C225" t="str">
            <v>*</v>
          </cell>
          <cell r="D225">
            <v>12</v>
          </cell>
          <cell r="E225">
            <v>53</v>
          </cell>
          <cell r="F225">
            <v>-995</v>
          </cell>
          <cell r="G225">
            <v>-42.1</v>
          </cell>
          <cell r="H225">
            <v>-30</v>
          </cell>
          <cell r="I225">
            <v>0.14000000000000001</v>
          </cell>
          <cell r="J225">
            <v>0.11</v>
          </cell>
          <cell r="K225">
            <v>-72.099999999999994</v>
          </cell>
          <cell r="L225">
            <v>-580.90000000000009</v>
          </cell>
          <cell r="M225" t="str">
            <v>*</v>
          </cell>
          <cell r="N225" t="str">
            <v>*</v>
          </cell>
          <cell r="O225" t="str">
            <v>*</v>
          </cell>
          <cell r="P225" t="str">
            <v>*</v>
          </cell>
          <cell r="Q225" t="str">
            <v>*</v>
          </cell>
          <cell r="R225" t="str">
            <v>*</v>
          </cell>
          <cell r="S225" t="str">
            <v>*</v>
          </cell>
          <cell r="T225" t="str">
            <v>*</v>
          </cell>
          <cell r="U225">
            <v>-283</v>
          </cell>
          <cell r="V225">
            <v>-409</v>
          </cell>
          <cell r="W225">
            <v>-580.90000000000009</v>
          </cell>
          <cell r="X225" t="str">
            <v>*</v>
          </cell>
          <cell r="Y225" t="str">
            <v>*</v>
          </cell>
          <cell r="Z225" t="str">
            <v>*</v>
          </cell>
          <cell r="AA225" t="str">
            <v>*</v>
          </cell>
          <cell r="AB225" t="str">
            <v>*</v>
          </cell>
          <cell r="AC225" t="str">
            <v>*</v>
          </cell>
          <cell r="AD225" t="str">
            <v>PI</v>
          </cell>
          <cell r="AE225" t="str">
            <v>N</v>
          </cell>
          <cell r="AF225" t="str">
            <v>N</v>
          </cell>
        </row>
        <row r="226">
          <cell r="A226">
            <v>40438</v>
          </cell>
          <cell r="B226">
            <v>5</v>
          </cell>
          <cell r="C226" t="str">
            <v>*</v>
          </cell>
          <cell r="D226">
            <v>19</v>
          </cell>
          <cell r="E226">
            <v>61</v>
          </cell>
          <cell r="F226">
            <v>-636</v>
          </cell>
          <cell r="G226">
            <v>-27.3</v>
          </cell>
          <cell r="H226">
            <v>-20.399999999999999</v>
          </cell>
          <cell r="I226">
            <v>7.0000000000000007E-2</v>
          </cell>
          <cell r="J226">
            <v>0.04</v>
          </cell>
          <cell r="K226">
            <v>-47.7</v>
          </cell>
          <cell r="L226">
            <v>-399.3</v>
          </cell>
          <cell r="M226" t="str">
            <v>*</v>
          </cell>
          <cell r="N226" t="str">
            <v>*</v>
          </cell>
          <cell r="O226" t="str">
            <v>*</v>
          </cell>
          <cell r="P226" t="str">
            <v>*</v>
          </cell>
          <cell r="Q226" t="str">
            <v>*</v>
          </cell>
          <cell r="R226" t="str">
            <v>*</v>
          </cell>
          <cell r="S226" t="str">
            <v>*</v>
          </cell>
          <cell r="T226" t="str">
            <v>*</v>
          </cell>
          <cell r="U226">
            <v>-118</v>
          </cell>
          <cell r="V226">
            <v>-182</v>
          </cell>
          <cell r="W226">
            <v>-399.3</v>
          </cell>
          <cell r="X226" t="str">
            <v>*</v>
          </cell>
          <cell r="Y226" t="str">
            <v>*</v>
          </cell>
          <cell r="Z226" t="str">
            <v>*</v>
          </cell>
          <cell r="AA226" t="str">
            <v>*</v>
          </cell>
          <cell r="AB226" t="str">
            <v>*</v>
          </cell>
          <cell r="AC226" t="str">
            <v>*</v>
          </cell>
          <cell r="AD226" t="str">
            <v>PI</v>
          </cell>
          <cell r="AE226" t="str">
            <v>N</v>
          </cell>
          <cell r="AF226" t="str">
            <v>N</v>
          </cell>
        </row>
        <row r="227">
          <cell r="A227">
            <v>40448</v>
          </cell>
          <cell r="B227">
            <v>5</v>
          </cell>
          <cell r="C227" t="str">
            <v>LEVETTS SUNRISE</v>
          </cell>
          <cell r="D227">
            <v>12</v>
          </cell>
          <cell r="E227">
            <v>51</v>
          </cell>
          <cell r="F227">
            <v>-694</v>
          </cell>
          <cell r="G227">
            <v>-30.8</v>
          </cell>
          <cell r="H227">
            <v>-20.6</v>
          </cell>
          <cell r="I227">
            <v>0.06</v>
          </cell>
          <cell r="J227">
            <v>0.08</v>
          </cell>
          <cell r="K227">
            <v>-51.400000000000006</v>
          </cell>
          <cell r="L227">
            <v>-411.59999999999997</v>
          </cell>
          <cell r="M227" t="str">
            <v>*</v>
          </cell>
          <cell r="N227" t="str">
            <v>*</v>
          </cell>
          <cell r="O227" t="str">
            <v>*</v>
          </cell>
          <cell r="P227" t="str">
            <v>*</v>
          </cell>
          <cell r="Q227" t="str">
            <v>*</v>
          </cell>
          <cell r="R227" t="str">
            <v>*</v>
          </cell>
          <cell r="S227" t="str">
            <v>*</v>
          </cell>
          <cell r="T227" t="str">
            <v>*</v>
          </cell>
          <cell r="U227">
            <v>-103</v>
          </cell>
          <cell r="V227">
            <v>-145</v>
          </cell>
          <cell r="W227">
            <v>-411.59999999999997</v>
          </cell>
          <cell r="X227" t="str">
            <v>*</v>
          </cell>
          <cell r="Y227" t="str">
            <v>*</v>
          </cell>
          <cell r="Z227" t="str">
            <v>*</v>
          </cell>
          <cell r="AA227" t="str">
            <v>*</v>
          </cell>
          <cell r="AB227" t="str">
            <v>*</v>
          </cell>
          <cell r="AC227" t="str">
            <v>*</v>
          </cell>
          <cell r="AD227" t="str">
            <v>PI</v>
          </cell>
          <cell r="AE227" t="str">
            <v>N</v>
          </cell>
          <cell r="AF227" t="str">
            <v>N</v>
          </cell>
        </row>
        <row r="228">
          <cell r="A228">
            <v>40453</v>
          </cell>
          <cell r="B228">
            <v>5</v>
          </cell>
          <cell r="C228" t="str">
            <v>ROBINSFIELD MONTROSE 10</v>
          </cell>
          <cell r="D228">
            <v>23</v>
          </cell>
          <cell r="E228">
            <v>72</v>
          </cell>
          <cell r="F228">
            <v>-623</v>
          </cell>
          <cell r="G228">
            <v>-30.2</v>
          </cell>
          <cell r="H228">
            <v>-19.7</v>
          </cell>
          <cell r="I228">
            <v>0</v>
          </cell>
          <cell r="J228">
            <v>0.05</v>
          </cell>
          <cell r="K228">
            <v>-49.9</v>
          </cell>
          <cell r="L228">
            <v>-416.6</v>
          </cell>
          <cell r="M228" t="str">
            <v>*</v>
          </cell>
          <cell r="N228" t="str">
            <v>*</v>
          </cell>
          <cell r="O228" t="str">
            <v>*</v>
          </cell>
          <cell r="P228">
            <v>-1</v>
          </cell>
          <cell r="Q228" t="str">
            <v>*</v>
          </cell>
          <cell r="R228" t="str">
            <v>*</v>
          </cell>
          <cell r="S228" t="str">
            <v>*</v>
          </cell>
          <cell r="T228">
            <v>-0.1</v>
          </cell>
          <cell r="U228">
            <v>-139</v>
          </cell>
          <cell r="V228">
            <v>-199</v>
          </cell>
          <cell r="W228">
            <v>-416.6</v>
          </cell>
          <cell r="X228" t="str">
            <v>*</v>
          </cell>
          <cell r="Y228" t="str">
            <v>*</v>
          </cell>
          <cell r="Z228" t="str">
            <v>*</v>
          </cell>
          <cell r="AA228" t="str">
            <v>*</v>
          </cell>
          <cell r="AB228" t="str">
            <v>*</v>
          </cell>
          <cell r="AC228" t="str">
            <v>*</v>
          </cell>
          <cell r="AD228" t="str">
            <v>PI</v>
          </cell>
          <cell r="AE228" t="str">
            <v>N</v>
          </cell>
          <cell r="AF228" t="str">
            <v>N</v>
          </cell>
        </row>
        <row r="229">
          <cell r="A229">
            <v>40454</v>
          </cell>
          <cell r="B229">
            <v>5</v>
          </cell>
          <cell r="C229" t="str">
            <v>HAPPY VALLEY STAR OF THE EAST</v>
          </cell>
          <cell r="D229">
            <v>79</v>
          </cell>
          <cell r="E229">
            <v>89</v>
          </cell>
          <cell r="F229">
            <v>-472</v>
          </cell>
          <cell r="G229">
            <v>-30.3</v>
          </cell>
          <cell r="H229">
            <v>-18.2</v>
          </cell>
          <cell r="I229">
            <v>-0.14000000000000001</v>
          </cell>
          <cell r="J229">
            <v>-0.03</v>
          </cell>
          <cell r="K229">
            <v>-48.5</v>
          </cell>
          <cell r="L229">
            <v>-447.9</v>
          </cell>
          <cell r="M229" t="str">
            <v>*</v>
          </cell>
          <cell r="N229" t="str">
            <v>*</v>
          </cell>
          <cell r="O229" t="str">
            <v>*</v>
          </cell>
          <cell r="P229" t="str">
            <v>*</v>
          </cell>
          <cell r="Q229" t="str">
            <v>*</v>
          </cell>
          <cell r="R229" t="str">
            <v>*</v>
          </cell>
          <cell r="S229" t="str">
            <v>*</v>
          </cell>
          <cell r="T229">
            <v>0.2</v>
          </cell>
          <cell r="U229">
            <v>-116</v>
          </cell>
          <cell r="V229">
            <v>-230</v>
          </cell>
          <cell r="W229">
            <v>-447.9</v>
          </cell>
          <cell r="X229" t="str">
            <v>*</v>
          </cell>
          <cell r="Y229" t="str">
            <v>*</v>
          </cell>
          <cell r="Z229" t="str">
            <v>*</v>
          </cell>
          <cell r="AA229" t="str">
            <v>*</v>
          </cell>
          <cell r="AB229" t="str">
            <v>*</v>
          </cell>
          <cell r="AC229" t="str">
            <v>*</v>
          </cell>
          <cell r="AD229" t="str">
            <v>PI</v>
          </cell>
          <cell r="AE229" t="str">
            <v>N</v>
          </cell>
          <cell r="AF229" t="str">
            <v>N</v>
          </cell>
        </row>
        <row r="230">
          <cell r="A230">
            <v>40459</v>
          </cell>
          <cell r="B230">
            <v>5</v>
          </cell>
          <cell r="C230" t="str">
            <v>PRINCESS MAYS SUCCESSOR 2 OF</v>
          </cell>
          <cell r="D230">
            <v>32</v>
          </cell>
          <cell r="E230">
            <v>76</v>
          </cell>
          <cell r="F230">
            <v>-667</v>
          </cell>
          <cell r="G230">
            <v>-28.5</v>
          </cell>
          <cell r="H230">
            <v>-19.8</v>
          </cell>
          <cell r="I230">
            <v>0.08</v>
          </cell>
          <cell r="J230">
            <v>0.08</v>
          </cell>
          <cell r="K230">
            <v>-48.3</v>
          </cell>
          <cell r="L230">
            <v>-385.7</v>
          </cell>
          <cell r="M230" t="str">
            <v>*</v>
          </cell>
          <cell r="N230" t="str">
            <v>*</v>
          </cell>
          <cell r="O230" t="str">
            <v>*</v>
          </cell>
          <cell r="P230" t="str">
            <v>*</v>
          </cell>
          <cell r="Q230" t="str">
            <v>*</v>
          </cell>
          <cell r="R230" t="str">
            <v>*</v>
          </cell>
          <cell r="S230" t="str">
            <v>*</v>
          </cell>
          <cell r="T230">
            <v>0.1</v>
          </cell>
          <cell r="U230">
            <v>-110</v>
          </cell>
          <cell r="V230">
            <v>-211</v>
          </cell>
          <cell r="W230">
            <v>-385.7</v>
          </cell>
          <cell r="X230" t="str">
            <v>*</v>
          </cell>
          <cell r="Y230" t="str">
            <v>*</v>
          </cell>
          <cell r="Z230" t="str">
            <v>*</v>
          </cell>
          <cell r="AA230" t="str">
            <v>*</v>
          </cell>
          <cell r="AB230" t="str">
            <v>*</v>
          </cell>
          <cell r="AC230" t="str">
            <v>*</v>
          </cell>
          <cell r="AD230" t="str">
            <v>PI</v>
          </cell>
          <cell r="AE230" t="str">
            <v>N</v>
          </cell>
          <cell r="AF230" t="str">
            <v>N</v>
          </cell>
        </row>
        <row r="231">
          <cell r="A231">
            <v>40465</v>
          </cell>
          <cell r="B231">
            <v>5</v>
          </cell>
          <cell r="C231" t="str">
            <v>ITFORD MOONBEAMS ASTRONAUT</v>
          </cell>
          <cell r="D231">
            <v>16</v>
          </cell>
          <cell r="E231">
            <v>57</v>
          </cell>
          <cell r="F231">
            <v>-577</v>
          </cell>
          <cell r="G231">
            <v>-22.4</v>
          </cell>
          <cell r="H231">
            <v>-16.399999999999999</v>
          </cell>
          <cell r="I231">
            <v>0.11</v>
          </cell>
          <cell r="J231">
            <v>0.08</v>
          </cell>
          <cell r="K231">
            <v>-38.799999999999997</v>
          </cell>
          <cell r="L231">
            <v>-298.79999999999995</v>
          </cell>
          <cell r="M231" t="str">
            <v>*</v>
          </cell>
          <cell r="N231" t="str">
            <v>*</v>
          </cell>
          <cell r="O231" t="str">
            <v>*</v>
          </cell>
          <cell r="P231" t="str">
            <v>*</v>
          </cell>
          <cell r="Q231" t="str">
            <v>*</v>
          </cell>
          <cell r="R231" t="str">
            <v>*</v>
          </cell>
          <cell r="S231" t="str">
            <v>*</v>
          </cell>
          <cell r="T231" t="str">
            <v>*</v>
          </cell>
          <cell r="U231">
            <v>-118</v>
          </cell>
          <cell r="V231">
            <v>-170</v>
          </cell>
          <cell r="W231">
            <v>-298.79999999999995</v>
          </cell>
          <cell r="X231" t="str">
            <v>*</v>
          </cell>
          <cell r="Y231" t="str">
            <v>*</v>
          </cell>
          <cell r="Z231" t="str">
            <v>*</v>
          </cell>
          <cell r="AA231" t="str">
            <v>*</v>
          </cell>
          <cell r="AB231" t="str">
            <v>*</v>
          </cell>
          <cell r="AC231" t="str">
            <v>*</v>
          </cell>
          <cell r="AD231" t="str">
            <v>PI</v>
          </cell>
          <cell r="AE231" t="str">
            <v>N</v>
          </cell>
          <cell r="AF231" t="str">
            <v>N</v>
          </cell>
        </row>
        <row r="232">
          <cell r="A232">
            <v>40472</v>
          </cell>
          <cell r="B232">
            <v>5</v>
          </cell>
          <cell r="C232" t="str">
            <v>*</v>
          </cell>
          <cell r="D232">
            <v>29</v>
          </cell>
          <cell r="E232">
            <v>75</v>
          </cell>
          <cell r="F232">
            <v>-730</v>
          </cell>
          <cell r="G232">
            <v>-35.299999999999997</v>
          </cell>
          <cell r="H232">
            <v>-23.7</v>
          </cell>
          <cell r="I232">
            <v>0.01</v>
          </cell>
          <cell r="J232">
            <v>0.04</v>
          </cell>
          <cell r="K232">
            <v>-59</v>
          </cell>
          <cell r="L232">
            <v>-499.7</v>
          </cell>
          <cell r="M232" t="str">
            <v>*</v>
          </cell>
          <cell r="N232" t="str">
            <v>*</v>
          </cell>
          <cell r="O232" t="str">
            <v>*</v>
          </cell>
          <cell r="P232" t="str">
            <v>*</v>
          </cell>
          <cell r="Q232" t="str">
            <v>*</v>
          </cell>
          <cell r="R232" t="str">
            <v>*</v>
          </cell>
          <cell r="S232" t="str">
            <v>*</v>
          </cell>
          <cell r="T232" t="str">
            <v>*</v>
          </cell>
          <cell r="U232">
            <v>-197</v>
          </cell>
          <cell r="V232">
            <v>-282</v>
          </cell>
          <cell r="W232">
            <v>-499.7</v>
          </cell>
          <cell r="X232" t="str">
            <v>*</v>
          </cell>
          <cell r="Y232" t="str">
            <v>*</v>
          </cell>
          <cell r="Z232" t="str">
            <v>*</v>
          </cell>
          <cell r="AA232" t="str">
            <v>*</v>
          </cell>
          <cell r="AB232" t="str">
            <v>*</v>
          </cell>
          <cell r="AC232" t="str">
            <v>*</v>
          </cell>
          <cell r="AD232" t="str">
            <v>PI</v>
          </cell>
          <cell r="AE232" t="str">
            <v>N</v>
          </cell>
          <cell r="AF232" t="str">
            <v>N</v>
          </cell>
        </row>
        <row r="233">
          <cell r="A233">
            <v>40475</v>
          </cell>
          <cell r="B233">
            <v>5</v>
          </cell>
          <cell r="C233" t="str">
            <v>CHELMSCOTE NETAS TRAVELLER</v>
          </cell>
          <cell r="D233">
            <v>41</v>
          </cell>
          <cell r="E233">
            <v>79</v>
          </cell>
          <cell r="F233">
            <v>-519</v>
          </cell>
          <cell r="G233">
            <v>-24.9</v>
          </cell>
          <cell r="H233">
            <v>-14.4</v>
          </cell>
          <cell r="I233">
            <v>0.01</v>
          </cell>
          <cell r="J233">
            <v>0.08</v>
          </cell>
          <cell r="K233">
            <v>-39.299999999999997</v>
          </cell>
          <cell r="L233">
            <v>-304.5</v>
          </cell>
          <cell r="M233" t="str">
            <v>*</v>
          </cell>
          <cell r="N233" t="str">
            <v>*</v>
          </cell>
          <cell r="O233" t="str">
            <v>*</v>
          </cell>
          <cell r="P233" t="str">
            <v>*</v>
          </cell>
          <cell r="Q233" t="str">
            <v>*</v>
          </cell>
          <cell r="R233" t="str">
            <v>*</v>
          </cell>
          <cell r="S233" t="str">
            <v>*</v>
          </cell>
          <cell r="T233">
            <v>-0.2</v>
          </cell>
          <cell r="U233">
            <v>-71</v>
          </cell>
          <cell r="V233">
            <v>-87</v>
          </cell>
          <cell r="W233">
            <v>-304.5</v>
          </cell>
          <cell r="X233" t="str">
            <v>*</v>
          </cell>
          <cell r="Y233" t="str">
            <v>*</v>
          </cell>
          <cell r="Z233" t="str">
            <v>*</v>
          </cell>
          <cell r="AA233" t="str">
            <v>*</v>
          </cell>
          <cell r="AB233" t="str">
            <v>*</v>
          </cell>
          <cell r="AC233" t="str">
            <v>*</v>
          </cell>
          <cell r="AD233" t="str">
            <v>PI</v>
          </cell>
          <cell r="AE233" t="str">
            <v>N</v>
          </cell>
          <cell r="AF233" t="str">
            <v>N</v>
          </cell>
        </row>
        <row r="234">
          <cell r="A234">
            <v>40482</v>
          </cell>
          <cell r="B234">
            <v>5</v>
          </cell>
          <cell r="C234" t="str">
            <v>*</v>
          </cell>
          <cell r="D234">
            <v>13</v>
          </cell>
          <cell r="E234">
            <v>50</v>
          </cell>
          <cell r="F234">
            <v>-637</v>
          </cell>
          <cell r="G234">
            <v>-29.5</v>
          </cell>
          <cell r="H234">
            <v>-19.899999999999999</v>
          </cell>
          <cell r="I234">
            <v>0.03</v>
          </cell>
          <cell r="J234">
            <v>0.05</v>
          </cell>
          <cell r="K234">
            <v>-49.4</v>
          </cell>
          <cell r="L234">
            <v>-408.7</v>
          </cell>
          <cell r="M234" t="str">
            <v>*</v>
          </cell>
          <cell r="N234" t="str">
            <v>*</v>
          </cell>
          <cell r="O234" t="str">
            <v>*</v>
          </cell>
          <cell r="P234" t="str">
            <v>*</v>
          </cell>
          <cell r="Q234" t="str">
            <v>*</v>
          </cell>
          <cell r="R234" t="str">
            <v>*</v>
          </cell>
          <cell r="S234" t="str">
            <v>*</v>
          </cell>
          <cell r="T234" t="str">
            <v>*</v>
          </cell>
          <cell r="U234">
            <v>-143</v>
          </cell>
          <cell r="V234">
            <v>-234</v>
          </cell>
          <cell r="W234">
            <v>-408.7</v>
          </cell>
          <cell r="X234" t="str">
            <v>*</v>
          </cell>
          <cell r="Y234" t="str">
            <v>*</v>
          </cell>
          <cell r="Z234" t="str">
            <v>*</v>
          </cell>
          <cell r="AA234" t="str">
            <v>*</v>
          </cell>
          <cell r="AB234" t="str">
            <v>*</v>
          </cell>
          <cell r="AC234" t="str">
            <v>*</v>
          </cell>
          <cell r="AD234" t="str">
            <v>PI</v>
          </cell>
          <cell r="AE234" t="str">
            <v>N</v>
          </cell>
          <cell r="AF234" t="str">
            <v>N</v>
          </cell>
        </row>
        <row r="235">
          <cell r="A235">
            <v>40489</v>
          </cell>
          <cell r="B235">
            <v>5</v>
          </cell>
          <cell r="C235" t="str">
            <v>LOVETT COUNTRY BOY</v>
          </cell>
          <cell r="D235">
            <v>26</v>
          </cell>
          <cell r="E235">
            <v>69</v>
          </cell>
          <cell r="F235">
            <v>-945</v>
          </cell>
          <cell r="G235">
            <v>-34.5</v>
          </cell>
          <cell r="H235">
            <v>-25.2</v>
          </cell>
          <cell r="I235">
            <v>0.25</v>
          </cell>
          <cell r="J235">
            <v>0.18</v>
          </cell>
          <cell r="K235">
            <v>-59.7</v>
          </cell>
          <cell r="L235">
            <v>-436.5</v>
          </cell>
          <cell r="M235" t="str">
            <v>*</v>
          </cell>
          <cell r="N235" t="str">
            <v>*</v>
          </cell>
          <cell r="O235" t="str">
            <v>*</v>
          </cell>
          <cell r="P235" t="str">
            <v>*</v>
          </cell>
          <cell r="Q235" t="str">
            <v>*</v>
          </cell>
          <cell r="R235" t="str">
            <v>*</v>
          </cell>
          <cell r="S235" t="str">
            <v>*</v>
          </cell>
          <cell r="T235">
            <v>-0.1</v>
          </cell>
          <cell r="U235">
            <v>-156</v>
          </cell>
          <cell r="V235">
            <v>-219</v>
          </cell>
          <cell r="W235">
            <v>-436.5</v>
          </cell>
          <cell r="X235" t="str">
            <v>*</v>
          </cell>
          <cell r="Y235" t="str">
            <v>*</v>
          </cell>
          <cell r="Z235" t="str">
            <v>*</v>
          </cell>
          <cell r="AA235" t="str">
            <v>*</v>
          </cell>
          <cell r="AB235" t="str">
            <v>*</v>
          </cell>
          <cell r="AC235" t="str">
            <v>*</v>
          </cell>
          <cell r="AD235" t="str">
            <v>PI</v>
          </cell>
          <cell r="AE235" t="str">
            <v>N</v>
          </cell>
          <cell r="AF235" t="str">
            <v>N</v>
          </cell>
        </row>
        <row r="236">
          <cell r="A236">
            <v>40502</v>
          </cell>
          <cell r="B236">
            <v>5</v>
          </cell>
          <cell r="C236" t="str">
            <v>GREYS GAY CRUSADER</v>
          </cell>
          <cell r="D236">
            <v>240</v>
          </cell>
          <cell r="E236">
            <v>97</v>
          </cell>
          <cell r="F236">
            <v>-713</v>
          </cell>
          <cell r="G236">
            <v>-29.4</v>
          </cell>
          <cell r="H236">
            <v>-22.3</v>
          </cell>
          <cell r="I236">
            <v>0.11</v>
          </cell>
          <cell r="J236">
            <v>0.06</v>
          </cell>
          <cell r="K236">
            <v>-51.7</v>
          </cell>
          <cell r="L236">
            <v>-425.4</v>
          </cell>
          <cell r="M236" t="str">
            <v>*</v>
          </cell>
          <cell r="N236" t="str">
            <v>*</v>
          </cell>
          <cell r="O236" t="str">
            <v>*</v>
          </cell>
          <cell r="P236">
            <v>7</v>
          </cell>
          <cell r="Q236">
            <v>8.5</v>
          </cell>
          <cell r="R236">
            <v>-1.74</v>
          </cell>
          <cell r="S236">
            <v>5.23</v>
          </cell>
          <cell r="T236">
            <v>0.5</v>
          </cell>
          <cell r="U236">
            <v>-106</v>
          </cell>
          <cell r="V236">
            <v>-286</v>
          </cell>
          <cell r="W236">
            <v>-425.4</v>
          </cell>
          <cell r="X236" t="str">
            <v>*</v>
          </cell>
          <cell r="Y236" t="str">
            <v>*</v>
          </cell>
          <cell r="Z236" t="str">
            <v>*</v>
          </cell>
          <cell r="AA236" t="str">
            <v>*</v>
          </cell>
          <cell r="AB236" t="str">
            <v>*</v>
          </cell>
          <cell r="AC236" t="str">
            <v>*</v>
          </cell>
          <cell r="AD236" t="str">
            <v>PI</v>
          </cell>
          <cell r="AE236" t="str">
            <v>Y</v>
          </cell>
          <cell r="AF236" t="str">
            <v>Y</v>
          </cell>
        </row>
        <row r="237">
          <cell r="A237">
            <v>40504</v>
          </cell>
          <cell r="B237">
            <v>5</v>
          </cell>
          <cell r="C237" t="str">
            <v>EASBY PATIENCES GOLDEN FOOTPRINT</v>
          </cell>
          <cell r="D237">
            <v>34</v>
          </cell>
          <cell r="E237">
            <v>80</v>
          </cell>
          <cell r="F237">
            <v>-605</v>
          </cell>
          <cell r="G237">
            <v>-34.700000000000003</v>
          </cell>
          <cell r="H237">
            <v>-22.3</v>
          </cell>
          <cell r="I237">
            <v>-0.1</v>
          </cell>
          <cell r="J237">
            <v>-0.02</v>
          </cell>
          <cell r="K237">
            <v>-57</v>
          </cell>
          <cell r="L237">
            <v>-516.29999999999995</v>
          </cell>
          <cell r="M237" t="str">
            <v>*</v>
          </cell>
          <cell r="N237" t="str">
            <v>*</v>
          </cell>
          <cell r="O237" t="str">
            <v>*</v>
          </cell>
          <cell r="P237" t="str">
            <v>*</v>
          </cell>
          <cell r="Q237" t="str">
            <v>*</v>
          </cell>
          <cell r="R237" t="str">
            <v>*</v>
          </cell>
          <cell r="S237" t="str">
            <v>*</v>
          </cell>
          <cell r="T237">
            <v>0.1</v>
          </cell>
          <cell r="U237">
            <v>-152</v>
          </cell>
          <cell r="V237">
            <v>-299</v>
          </cell>
          <cell r="W237">
            <v>-516.29999999999995</v>
          </cell>
          <cell r="X237" t="str">
            <v>*</v>
          </cell>
          <cell r="Y237" t="str">
            <v>*</v>
          </cell>
          <cell r="Z237" t="str">
            <v>*</v>
          </cell>
          <cell r="AA237" t="str">
            <v>*</v>
          </cell>
          <cell r="AB237" t="str">
            <v>*</v>
          </cell>
          <cell r="AC237" t="str">
            <v>*</v>
          </cell>
          <cell r="AD237" t="str">
            <v>PI</v>
          </cell>
          <cell r="AE237" t="str">
            <v>N</v>
          </cell>
          <cell r="AF237" t="str">
            <v>N</v>
          </cell>
        </row>
        <row r="238">
          <cell r="A238">
            <v>40505</v>
          </cell>
          <cell r="B238">
            <v>5</v>
          </cell>
          <cell r="C238" t="str">
            <v>STOKENCHURCH ROB ROY</v>
          </cell>
          <cell r="D238">
            <v>39</v>
          </cell>
          <cell r="E238">
            <v>76</v>
          </cell>
          <cell r="F238">
            <v>-840</v>
          </cell>
          <cell r="G238">
            <v>-35.700000000000003</v>
          </cell>
          <cell r="H238">
            <v>-25.1</v>
          </cell>
          <cell r="I238">
            <v>0.11</v>
          </cell>
          <cell r="J238">
            <v>0.1</v>
          </cell>
          <cell r="K238">
            <v>-60.800000000000004</v>
          </cell>
          <cell r="L238">
            <v>-487.3</v>
          </cell>
          <cell r="M238" t="str">
            <v>*</v>
          </cell>
          <cell r="N238" t="str">
            <v>*</v>
          </cell>
          <cell r="O238" t="str">
            <v>*</v>
          </cell>
          <cell r="P238" t="str">
            <v>*</v>
          </cell>
          <cell r="Q238" t="str">
            <v>*</v>
          </cell>
          <cell r="R238" t="str">
            <v>*</v>
          </cell>
          <cell r="S238" t="str">
            <v>*</v>
          </cell>
          <cell r="T238" t="str">
            <v>*</v>
          </cell>
          <cell r="U238">
            <v>-200</v>
          </cell>
          <cell r="V238">
            <v>-239</v>
          </cell>
          <cell r="W238">
            <v>-487.3</v>
          </cell>
          <cell r="X238" t="str">
            <v>*</v>
          </cell>
          <cell r="Y238" t="str">
            <v>*</v>
          </cell>
          <cell r="Z238" t="str">
            <v>*</v>
          </cell>
          <cell r="AA238" t="str">
            <v>*</v>
          </cell>
          <cell r="AB238" t="str">
            <v>*</v>
          </cell>
          <cell r="AC238" t="str">
            <v>*</v>
          </cell>
          <cell r="AD238" t="str">
            <v>PI</v>
          </cell>
          <cell r="AE238" t="str">
            <v>N</v>
          </cell>
          <cell r="AF238" t="str">
            <v>N</v>
          </cell>
        </row>
        <row r="239">
          <cell r="A239">
            <v>40510</v>
          </cell>
          <cell r="B239">
            <v>5</v>
          </cell>
          <cell r="C239" t="str">
            <v>*</v>
          </cell>
          <cell r="D239">
            <v>15</v>
          </cell>
          <cell r="E239">
            <v>58</v>
          </cell>
          <cell r="F239">
            <v>-710</v>
          </cell>
          <cell r="G239">
            <v>-28.9</v>
          </cell>
          <cell r="H239">
            <v>-22.5</v>
          </cell>
          <cell r="I239">
            <v>0.11</v>
          </cell>
          <cell r="J239">
            <v>0.05</v>
          </cell>
          <cell r="K239">
            <v>-51.4</v>
          </cell>
          <cell r="L239">
            <v>-426.09999999999997</v>
          </cell>
          <cell r="M239" t="str">
            <v>*</v>
          </cell>
          <cell r="N239" t="str">
            <v>*</v>
          </cell>
          <cell r="O239" t="str">
            <v>*</v>
          </cell>
          <cell r="P239" t="str">
            <v>*</v>
          </cell>
          <cell r="Q239" t="str">
            <v>*</v>
          </cell>
          <cell r="R239" t="str">
            <v>*</v>
          </cell>
          <cell r="S239" t="str">
            <v>*</v>
          </cell>
          <cell r="T239" t="str">
            <v>*</v>
          </cell>
          <cell r="U239">
            <v>-162</v>
          </cell>
          <cell r="V239">
            <v>-252</v>
          </cell>
          <cell r="W239">
            <v>-426.09999999999997</v>
          </cell>
          <cell r="X239" t="str">
            <v>*</v>
          </cell>
          <cell r="Y239" t="str">
            <v>*</v>
          </cell>
          <cell r="Z239" t="str">
            <v>*</v>
          </cell>
          <cell r="AA239" t="str">
            <v>*</v>
          </cell>
          <cell r="AB239" t="str">
            <v>*</v>
          </cell>
          <cell r="AC239" t="str">
            <v>*</v>
          </cell>
          <cell r="AD239" t="str">
            <v>PI</v>
          </cell>
          <cell r="AE239" t="str">
            <v>N</v>
          </cell>
          <cell r="AF239" t="str">
            <v>N</v>
          </cell>
        </row>
        <row r="240">
          <cell r="A240">
            <v>40516</v>
          </cell>
          <cell r="B240">
            <v>5</v>
          </cell>
          <cell r="C240" t="str">
            <v>*</v>
          </cell>
          <cell r="D240">
            <v>10</v>
          </cell>
          <cell r="E240">
            <v>55</v>
          </cell>
          <cell r="F240">
            <v>-669</v>
          </cell>
          <cell r="G240">
            <v>-28.6</v>
          </cell>
          <cell r="H240">
            <v>-21.9</v>
          </cell>
          <cell r="I240">
            <v>0.08</v>
          </cell>
          <cell r="J240">
            <v>0.04</v>
          </cell>
          <cell r="K240">
            <v>-50.5</v>
          </cell>
          <cell r="L240">
            <v>-427.8</v>
          </cell>
          <cell r="M240" t="str">
            <v>*</v>
          </cell>
          <cell r="N240" t="str">
            <v>*</v>
          </cell>
          <cell r="O240" t="str">
            <v>*</v>
          </cell>
          <cell r="P240" t="str">
            <v>*</v>
          </cell>
          <cell r="Q240" t="str">
            <v>*</v>
          </cell>
          <cell r="R240" t="str">
            <v>*</v>
          </cell>
          <cell r="S240" t="str">
            <v>*</v>
          </cell>
          <cell r="T240" t="str">
            <v>*</v>
          </cell>
          <cell r="U240">
            <v>-113</v>
          </cell>
          <cell r="V240">
            <v>-179</v>
          </cell>
          <cell r="W240">
            <v>-427.8</v>
          </cell>
          <cell r="X240" t="str">
            <v>*</v>
          </cell>
          <cell r="Y240" t="str">
            <v>*</v>
          </cell>
          <cell r="Z240" t="str">
            <v>*</v>
          </cell>
          <cell r="AA240" t="str">
            <v>*</v>
          </cell>
          <cell r="AB240" t="str">
            <v>*</v>
          </cell>
          <cell r="AC240" t="str">
            <v>*</v>
          </cell>
          <cell r="AD240" t="str">
            <v>PI</v>
          </cell>
          <cell r="AE240" t="str">
            <v>N</v>
          </cell>
          <cell r="AF240" t="str">
            <v>N</v>
          </cell>
        </row>
        <row r="241">
          <cell r="A241">
            <v>40520</v>
          </cell>
          <cell r="B241">
            <v>5</v>
          </cell>
          <cell r="C241" t="str">
            <v>GOWYBANK PEARLS CONQUEST</v>
          </cell>
          <cell r="D241">
            <v>60</v>
          </cell>
          <cell r="E241">
            <v>87</v>
          </cell>
          <cell r="F241">
            <v>-477</v>
          </cell>
          <cell r="G241">
            <v>-21</v>
          </cell>
          <cell r="H241">
            <v>-12.6</v>
          </cell>
          <cell r="I241">
            <v>0.04</v>
          </cell>
          <cell r="J241">
            <v>0.08</v>
          </cell>
          <cell r="K241">
            <v>-33.6</v>
          </cell>
          <cell r="L241">
            <v>-250.2</v>
          </cell>
          <cell r="M241" t="str">
            <v>*</v>
          </cell>
          <cell r="N241" t="str">
            <v>*</v>
          </cell>
          <cell r="O241" t="str">
            <v>*</v>
          </cell>
          <cell r="P241" t="str">
            <v>*</v>
          </cell>
          <cell r="Q241" t="str">
            <v>*</v>
          </cell>
          <cell r="R241" t="str">
            <v>*</v>
          </cell>
          <cell r="S241" t="str">
            <v>*</v>
          </cell>
          <cell r="T241">
            <v>-0.2</v>
          </cell>
          <cell r="U241">
            <v>-57</v>
          </cell>
          <cell r="V241">
            <v>-1</v>
          </cell>
          <cell r="W241">
            <v>-250.2</v>
          </cell>
          <cell r="X241" t="str">
            <v>*</v>
          </cell>
          <cell r="Y241" t="str">
            <v>*</v>
          </cell>
          <cell r="Z241" t="str">
            <v>*</v>
          </cell>
          <cell r="AA241" t="str">
            <v>*</v>
          </cell>
          <cell r="AB241" t="str">
            <v>*</v>
          </cell>
          <cell r="AC241" t="str">
            <v>*</v>
          </cell>
          <cell r="AD241" t="str">
            <v>PI</v>
          </cell>
          <cell r="AE241" t="str">
            <v>N</v>
          </cell>
          <cell r="AF241" t="str">
            <v>N</v>
          </cell>
        </row>
        <row r="242">
          <cell r="A242">
            <v>40525</v>
          </cell>
          <cell r="B242">
            <v>5</v>
          </cell>
          <cell r="C242" t="str">
            <v>LAUGHTON GRACEFUL LADDIE 3</v>
          </cell>
          <cell r="D242">
            <v>31</v>
          </cell>
          <cell r="E242">
            <v>79</v>
          </cell>
          <cell r="F242">
            <v>-571</v>
          </cell>
          <cell r="G242">
            <v>-28.5</v>
          </cell>
          <cell r="H242">
            <v>-14.4</v>
          </cell>
          <cell r="I242">
            <v>-0.01</v>
          </cell>
          <cell r="J242">
            <v>0.12</v>
          </cell>
          <cell r="K242">
            <v>-42.9</v>
          </cell>
          <cell r="L242">
            <v>-316.10000000000002</v>
          </cell>
          <cell r="M242" t="str">
            <v>*</v>
          </cell>
          <cell r="N242" t="str">
            <v>*</v>
          </cell>
          <cell r="O242" t="str">
            <v>*</v>
          </cell>
          <cell r="P242">
            <v>5.5</v>
          </cell>
          <cell r="Q242">
            <v>5.125</v>
          </cell>
          <cell r="R242">
            <v>-2.65</v>
          </cell>
          <cell r="S242">
            <v>1.74</v>
          </cell>
          <cell r="T242">
            <v>0.2</v>
          </cell>
          <cell r="U242">
            <v>-53</v>
          </cell>
          <cell r="V242">
            <v>-99</v>
          </cell>
          <cell r="W242">
            <v>-316.10000000000002</v>
          </cell>
          <cell r="X242" t="str">
            <v>*</v>
          </cell>
          <cell r="Y242" t="str">
            <v>*</v>
          </cell>
          <cell r="Z242" t="str">
            <v>*</v>
          </cell>
          <cell r="AA242" t="str">
            <v>*</v>
          </cell>
          <cell r="AB242" t="str">
            <v>*</v>
          </cell>
          <cell r="AC242" t="str">
            <v>*</v>
          </cell>
          <cell r="AD242" t="str">
            <v>PI</v>
          </cell>
          <cell r="AE242" t="str">
            <v>N</v>
          </cell>
          <cell r="AF242" t="str">
            <v>N</v>
          </cell>
        </row>
        <row r="243">
          <cell r="A243">
            <v>40529</v>
          </cell>
          <cell r="B243">
            <v>5</v>
          </cell>
          <cell r="C243" t="str">
            <v>*</v>
          </cell>
          <cell r="D243">
            <v>10</v>
          </cell>
          <cell r="E243">
            <v>50</v>
          </cell>
          <cell r="F243">
            <v>-674</v>
          </cell>
          <cell r="G243">
            <v>-38.5</v>
          </cell>
          <cell r="H243">
            <v>-22.3</v>
          </cell>
          <cell r="I243">
            <v>-0.12</v>
          </cell>
          <cell r="J243">
            <v>0.03</v>
          </cell>
          <cell r="K243">
            <v>-60.8</v>
          </cell>
          <cell r="L243">
            <v>-522.9</v>
          </cell>
          <cell r="M243" t="str">
            <v>*</v>
          </cell>
          <cell r="N243" t="str">
            <v>*</v>
          </cell>
          <cell r="O243" t="str">
            <v>*</v>
          </cell>
          <cell r="P243" t="str">
            <v>*</v>
          </cell>
          <cell r="Q243" t="str">
            <v>*</v>
          </cell>
          <cell r="R243" t="str">
            <v>*</v>
          </cell>
          <cell r="S243" t="str">
            <v>*</v>
          </cell>
          <cell r="T243" t="str">
            <v>*</v>
          </cell>
          <cell r="U243">
            <v>-210</v>
          </cell>
          <cell r="V243">
            <v>-349</v>
          </cell>
          <cell r="W243">
            <v>-522.9</v>
          </cell>
          <cell r="X243" t="str">
            <v>*</v>
          </cell>
          <cell r="Y243" t="str">
            <v>*</v>
          </cell>
          <cell r="Z243" t="str">
            <v>*</v>
          </cell>
          <cell r="AA243" t="str">
            <v>*</v>
          </cell>
          <cell r="AB243" t="str">
            <v>*</v>
          </cell>
          <cell r="AC243" t="str">
            <v>*</v>
          </cell>
          <cell r="AD243" t="str">
            <v>PI</v>
          </cell>
          <cell r="AE243" t="str">
            <v>N</v>
          </cell>
          <cell r="AF243" t="str">
            <v>N</v>
          </cell>
        </row>
        <row r="244">
          <cell r="A244">
            <v>40532</v>
          </cell>
          <cell r="B244">
            <v>5</v>
          </cell>
          <cell r="C244" t="str">
            <v>LOVETT CHALLENGER</v>
          </cell>
          <cell r="D244">
            <v>47</v>
          </cell>
          <cell r="E244">
            <v>87</v>
          </cell>
          <cell r="F244">
            <v>-706</v>
          </cell>
          <cell r="G244">
            <v>-27.8</v>
          </cell>
          <cell r="H244">
            <v>-21.6</v>
          </cell>
          <cell r="I244">
            <v>0.13</v>
          </cell>
          <cell r="J244">
            <v>7.0000000000000007E-2</v>
          </cell>
          <cell r="K244">
            <v>-49.400000000000006</v>
          </cell>
          <cell r="L244">
            <v>-399.79999999999995</v>
          </cell>
          <cell r="M244" t="str">
            <v>*</v>
          </cell>
          <cell r="N244" t="str">
            <v>*</v>
          </cell>
          <cell r="O244" t="str">
            <v>*</v>
          </cell>
          <cell r="P244">
            <v>2</v>
          </cell>
          <cell r="Q244">
            <v>3.8849999999999998</v>
          </cell>
          <cell r="R244">
            <v>-1.33</v>
          </cell>
          <cell r="S244">
            <v>1.645</v>
          </cell>
          <cell r="T244">
            <v>0</v>
          </cell>
          <cell r="U244">
            <v>-263</v>
          </cell>
          <cell r="V244">
            <v>-388</v>
          </cell>
          <cell r="W244">
            <v>-399.79999999999995</v>
          </cell>
          <cell r="X244" t="str">
            <v>*</v>
          </cell>
          <cell r="Y244" t="str">
            <v>*</v>
          </cell>
          <cell r="Z244" t="str">
            <v>*</v>
          </cell>
          <cell r="AA244" t="str">
            <v>*</v>
          </cell>
          <cell r="AB244" t="str">
            <v>*</v>
          </cell>
          <cell r="AC244" t="str">
            <v>*</v>
          </cell>
          <cell r="AD244" t="str">
            <v>PI</v>
          </cell>
          <cell r="AE244" t="str">
            <v>Y</v>
          </cell>
          <cell r="AF244" t="str">
            <v>N</v>
          </cell>
        </row>
        <row r="245">
          <cell r="A245">
            <v>40545</v>
          </cell>
          <cell r="B245">
            <v>5</v>
          </cell>
          <cell r="C245" t="str">
            <v>*</v>
          </cell>
          <cell r="D245">
            <v>15</v>
          </cell>
          <cell r="E245">
            <v>58</v>
          </cell>
          <cell r="F245">
            <v>-658</v>
          </cell>
          <cell r="G245">
            <v>-29.1</v>
          </cell>
          <cell r="H245">
            <v>-19</v>
          </cell>
          <cell r="I245">
            <v>0.06</v>
          </cell>
          <cell r="J245">
            <v>0.09</v>
          </cell>
          <cell r="K245">
            <v>-48.1</v>
          </cell>
          <cell r="L245">
            <v>-378.70000000000005</v>
          </cell>
          <cell r="M245" t="str">
            <v>*</v>
          </cell>
          <cell r="N245" t="str">
            <v>*</v>
          </cell>
          <cell r="O245" t="str">
            <v>*</v>
          </cell>
          <cell r="P245" t="str">
            <v>*</v>
          </cell>
          <cell r="Q245" t="str">
            <v>*</v>
          </cell>
          <cell r="R245" t="str">
            <v>*</v>
          </cell>
          <cell r="S245" t="str">
            <v>*</v>
          </cell>
          <cell r="T245" t="str">
            <v>*</v>
          </cell>
          <cell r="U245">
            <v>-123</v>
          </cell>
          <cell r="V245">
            <v>-204</v>
          </cell>
          <cell r="W245">
            <v>-378.70000000000005</v>
          </cell>
          <cell r="X245" t="str">
            <v>*</v>
          </cell>
          <cell r="Y245" t="str">
            <v>*</v>
          </cell>
          <cell r="Z245" t="str">
            <v>*</v>
          </cell>
          <cell r="AA245" t="str">
            <v>*</v>
          </cell>
          <cell r="AB245" t="str">
            <v>*</v>
          </cell>
          <cell r="AC245" t="str">
            <v>*</v>
          </cell>
          <cell r="AD245" t="str">
            <v>PI</v>
          </cell>
          <cell r="AE245" t="str">
            <v>N</v>
          </cell>
          <cell r="AF245" t="str">
            <v>N</v>
          </cell>
        </row>
        <row r="246">
          <cell r="A246">
            <v>40546</v>
          </cell>
          <cell r="B246">
            <v>5</v>
          </cell>
          <cell r="C246" t="str">
            <v>*</v>
          </cell>
          <cell r="D246">
            <v>28</v>
          </cell>
          <cell r="E246">
            <v>68</v>
          </cell>
          <cell r="F246">
            <v>-509</v>
          </cell>
          <cell r="G246">
            <v>-26.6</v>
          </cell>
          <cell r="H246">
            <v>-17.2</v>
          </cell>
          <cell r="I246">
            <v>-0.04</v>
          </cell>
          <cell r="J246">
            <v>0.02</v>
          </cell>
          <cell r="K246">
            <v>-43.8</v>
          </cell>
          <cell r="L246">
            <v>-379.79999999999995</v>
          </cell>
          <cell r="M246" t="str">
            <v>*</v>
          </cell>
          <cell r="N246" t="str">
            <v>*</v>
          </cell>
          <cell r="O246" t="str">
            <v>*</v>
          </cell>
          <cell r="P246" t="str">
            <v>*</v>
          </cell>
          <cell r="Q246" t="str">
            <v>*</v>
          </cell>
          <cell r="R246" t="str">
            <v>*</v>
          </cell>
          <cell r="S246" t="str">
            <v>*</v>
          </cell>
          <cell r="T246" t="str">
            <v>*</v>
          </cell>
          <cell r="U246">
            <v>-119</v>
          </cell>
          <cell r="V246">
            <v>-206</v>
          </cell>
          <cell r="W246">
            <v>-379.79999999999995</v>
          </cell>
          <cell r="X246" t="str">
            <v>*</v>
          </cell>
          <cell r="Y246" t="str">
            <v>*</v>
          </cell>
          <cell r="Z246" t="str">
            <v>*</v>
          </cell>
          <cell r="AA246" t="str">
            <v>*</v>
          </cell>
          <cell r="AB246" t="str">
            <v>*</v>
          </cell>
          <cell r="AC246" t="str">
            <v>*</v>
          </cell>
          <cell r="AD246" t="str">
            <v>PI</v>
          </cell>
          <cell r="AE246" t="str">
            <v>N</v>
          </cell>
          <cell r="AF246" t="str">
            <v>N</v>
          </cell>
        </row>
        <row r="247">
          <cell r="A247">
            <v>40554</v>
          </cell>
          <cell r="B247">
            <v>5</v>
          </cell>
          <cell r="C247" t="str">
            <v>ROSTHERNE MONTROSE 3</v>
          </cell>
          <cell r="D247">
            <v>798</v>
          </cell>
          <cell r="E247">
            <v>99</v>
          </cell>
          <cell r="F247">
            <v>-555</v>
          </cell>
          <cell r="G247">
            <v>-30</v>
          </cell>
          <cell r="H247">
            <v>-15.8</v>
          </cell>
          <cell r="I247">
            <v>-0.06</v>
          </cell>
          <cell r="J247">
            <v>0.08</v>
          </cell>
          <cell r="K247">
            <v>-45.8</v>
          </cell>
          <cell r="L247">
            <v>-364</v>
          </cell>
          <cell r="M247" t="str">
            <v>*</v>
          </cell>
          <cell r="N247" t="str">
            <v>*</v>
          </cell>
          <cell r="O247" t="str">
            <v>*</v>
          </cell>
          <cell r="P247">
            <v>13</v>
          </cell>
          <cell r="Q247">
            <v>9.5</v>
          </cell>
          <cell r="R247">
            <v>-3.66</v>
          </cell>
          <cell r="S247">
            <v>4.28</v>
          </cell>
          <cell r="T247">
            <v>-0.2</v>
          </cell>
          <cell r="U247">
            <v>-195</v>
          </cell>
          <cell r="V247">
            <v>-210</v>
          </cell>
          <cell r="W247">
            <v>-364</v>
          </cell>
          <cell r="X247">
            <v>1</v>
          </cell>
          <cell r="Y247">
            <v>-1.9</v>
          </cell>
          <cell r="Z247">
            <v>0.2</v>
          </cell>
          <cell r="AA247">
            <v>-1.3</v>
          </cell>
          <cell r="AB247">
            <v>-2.4</v>
          </cell>
          <cell r="AC247">
            <v>-20.412099999999995</v>
          </cell>
          <cell r="AD247" t="str">
            <v>PI</v>
          </cell>
          <cell r="AE247" t="str">
            <v>Y</v>
          </cell>
          <cell r="AF247" t="str">
            <v>Y</v>
          </cell>
        </row>
        <row r="248">
          <cell r="A248">
            <v>40558</v>
          </cell>
          <cell r="B248">
            <v>5</v>
          </cell>
          <cell r="C248" t="str">
            <v>*</v>
          </cell>
          <cell r="D248">
            <v>17</v>
          </cell>
          <cell r="E248">
            <v>63</v>
          </cell>
          <cell r="F248">
            <v>-648</v>
          </cell>
          <cell r="G248">
            <v>-34.4</v>
          </cell>
          <cell r="H248">
            <v>-22.1</v>
          </cell>
          <cell r="I248">
            <v>-0.06</v>
          </cell>
          <cell r="J248">
            <v>0.02</v>
          </cell>
          <cell r="K248">
            <v>-56.5</v>
          </cell>
          <cell r="L248">
            <v>-492.4</v>
          </cell>
          <cell r="M248" t="str">
            <v>*</v>
          </cell>
          <cell r="N248" t="str">
            <v>*</v>
          </cell>
          <cell r="O248" t="str">
            <v>*</v>
          </cell>
          <cell r="P248" t="str">
            <v>*</v>
          </cell>
          <cell r="Q248" t="str">
            <v>*</v>
          </cell>
          <cell r="R248" t="str">
            <v>*</v>
          </cell>
          <cell r="S248" t="str">
            <v>*</v>
          </cell>
          <cell r="T248" t="str">
            <v>*</v>
          </cell>
          <cell r="U248">
            <v>-195</v>
          </cell>
          <cell r="V248">
            <v>-318</v>
          </cell>
          <cell r="W248">
            <v>-492.4</v>
          </cell>
          <cell r="X248" t="str">
            <v>*</v>
          </cell>
          <cell r="Y248" t="str">
            <v>*</v>
          </cell>
          <cell r="Z248" t="str">
            <v>*</v>
          </cell>
          <cell r="AA248" t="str">
            <v>*</v>
          </cell>
          <cell r="AB248" t="str">
            <v>*</v>
          </cell>
          <cell r="AC248" t="str">
            <v>*</v>
          </cell>
          <cell r="AD248" t="str">
            <v>PI</v>
          </cell>
          <cell r="AE248" t="str">
            <v>N</v>
          </cell>
          <cell r="AF248" t="str">
            <v>N</v>
          </cell>
        </row>
        <row r="249">
          <cell r="A249">
            <v>40560</v>
          </cell>
          <cell r="B249">
            <v>5</v>
          </cell>
          <cell r="C249" t="str">
            <v>LONGTHORPE BUMPTIOUS</v>
          </cell>
          <cell r="D249">
            <v>57</v>
          </cell>
          <cell r="E249">
            <v>87</v>
          </cell>
          <cell r="F249">
            <v>-841</v>
          </cell>
          <cell r="G249">
            <v>-36.200000000000003</v>
          </cell>
          <cell r="H249">
            <v>-25.1</v>
          </cell>
          <cell r="I249">
            <v>0.1</v>
          </cell>
          <cell r="J249">
            <v>0.1</v>
          </cell>
          <cell r="K249">
            <v>-61.300000000000004</v>
          </cell>
          <cell r="L249">
            <v>-491.4</v>
          </cell>
          <cell r="M249" t="str">
            <v>*</v>
          </cell>
          <cell r="N249" t="str">
            <v>*</v>
          </cell>
          <cell r="O249" t="str">
            <v>*</v>
          </cell>
          <cell r="P249" t="str">
            <v>*</v>
          </cell>
          <cell r="Q249" t="str">
            <v>*</v>
          </cell>
          <cell r="R249" t="str">
            <v>*</v>
          </cell>
          <cell r="S249" t="str">
            <v>*</v>
          </cell>
          <cell r="T249">
            <v>-0.2</v>
          </cell>
          <cell r="U249">
            <v>-236</v>
          </cell>
          <cell r="V249">
            <v>-274</v>
          </cell>
          <cell r="W249">
            <v>-491.4</v>
          </cell>
          <cell r="X249" t="str">
            <v>*</v>
          </cell>
          <cell r="Y249" t="str">
            <v>*</v>
          </cell>
          <cell r="Z249" t="str">
            <v>*</v>
          </cell>
          <cell r="AA249" t="str">
            <v>*</v>
          </cell>
          <cell r="AB249" t="str">
            <v>*</v>
          </cell>
          <cell r="AC249" t="str">
            <v>*</v>
          </cell>
          <cell r="AD249" t="str">
            <v>PI</v>
          </cell>
          <cell r="AE249" t="str">
            <v>N</v>
          </cell>
          <cell r="AF249" t="str">
            <v>N</v>
          </cell>
        </row>
        <row r="250">
          <cell r="A250">
            <v>40561</v>
          </cell>
          <cell r="B250">
            <v>5</v>
          </cell>
          <cell r="C250" t="str">
            <v>MONTROSE OF QUEENS LETCH</v>
          </cell>
          <cell r="D250">
            <v>35</v>
          </cell>
          <cell r="E250">
            <v>75</v>
          </cell>
          <cell r="F250">
            <v>-716</v>
          </cell>
          <cell r="G250">
            <v>-32.9</v>
          </cell>
          <cell r="H250">
            <v>-22</v>
          </cell>
          <cell r="I250">
            <v>0.04</v>
          </cell>
          <cell r="J250">
            <v>7.0000000000000007E-2</v>
          </cell>
          <cell r="K250">
            <v>-54.9</v>
          </cell>
          <cell r="L250">
            <v>-449.69999999999993</v>
          </cell>
          <cell r="M250" t="str">
            <v>*</v>
          </cell>
          <cell r="N250" t="str">
            <v>*</v>
          </cell>
          <cell r="O250" t="str">
            <v>*</v>
          </cell>
          <cell r="P250">
            <v>-1</v>
          </cell>
          <cell r="Q250" t="str">
            <v>*</v>
          </cell>
          <cell r="R250" t="str">
            <v>*</v>
          </cell>
          <cell r="S250" t="str">
            <v>*</v>
          </cell>
          <cell r="T250">
            <v>0</v>
          </cell>
          <cell r="U250">
            <v>-145</v>
          </cell>
          <cell r="V250">
            <v>-232</v>
          </cell>
          <cell r="W250">
            <v>-449.69999999999993</v>
          </cell>
          <cell r="X250" t="str">
            <v>*</v>
          </cell>
          <cell r="Y250" t="str">
            <v>*</v>
          </cell>
          <cell r="Z250" t="str">
            <v>*</v>
          </cell>
          <cell r="AA250" t="str">
            <v>*</v>
          </cell>
          <cell r="AB250" t="str">
            <v>*</v>
          </cell>
          <cell r="AC250" t="str">
            <v>*</v>
          </cell>
          <cell r="AD250" t="str">
            <v>PI</v>
          </cell>
          <cell r="AE250" t="str">
            <v>N</v>
          </cell>
          <cell r="AF250" t="str">
            <v>N</v>
          </cell>
        </row>
        <row r="251">
          <cell r="A251">
            <v>40563</v>
          </cell>
          <cell r="B251">
            <v>5</v>
          </cell>
          <cell r="C251" t="str">
            <v>*</v>
          </cell>
          <cell r="D251">
            <v>13</v>
          </cell>
          <cell r="E251">
            <v>50</v>
          </cell>
          <cell r="F251">
            <v>-568</v>
          </cell>
          <cell r="G251">
            <v>-26.9</v>
          </cell>
          <cell r="H251">
            <v>-16.2</v>
          </cell>
          <cell r="I251">
            <v>0.01</v>
          </cell>
          <cell r="J251">
            <v>0.08</v>
          </cell>
          <cell r="K251">
            <v>-43.099999999999994</v>
          </cell>
          <cell r="L251">
            <v>-338.9</v>
          </cell>
          <cell r="M251" t="str">
            <v>*</v>
          </cell>
          <cell r="N251" t="str">
            <v>*</v>
          </cell>
          <cell r="O251" t="str">
            <v>*</v>
          </cell>
          <cell r="P251" t="str">
            <v>*</v>
          </cell>
          <cell r="Q251" t="str">
            <v>*</v>
          </cell>
          <cell r="R251" t="str">
            <v>*</v>
          </cell>
          <cell r="S251" t="str">
            <v>*</v>
          </cell>
          <cell r="T251" t="str">
            <v>*</v>
          </cell>
          <cell r="U251">
            <v>-92</v>
          </cell>
          <cell r="V251">
            <v>-165</v>
          </cell>
          <cell r="W251">
            <v>-338.9</v>
          </cell>
          <cell r="X251" t="str">
            <v>*</v>
          </cell>
          <cell r="Y251" t="str">
            <v>*</v>
          </cell>
          <cell r="Z251" t="str">
            <v>*</v>
          </cell>
          <cell r="AA251" t="str">
            <v>*</v>
          </cell>
          <cell r="AB251" t="str">
            <v>*</v>
          </cell>
          <cell r="AC251" t="str">
            <v>*</v>
          </cell>
          <cell r="AD251" t="str">
            <v>PI</v>
          </cell>
          <cell r="AE251" t="str">
            <v>N</v>
          </cell>
          <cell r="AF251" t="str">
            <v>N</v>
          </cell>
        </row>
        <row r="252">
          <cell r="A252">
            <v>40564</v>
          </cell>
          <cell r="B252">
            <v>5</v>
          </cell>
          <cell r="C252" t="str">
            <v>*</v>
          </cell>
          <cell r="D252">
            <v>23</v>
          </cell>
          <cell r="E252">
            <v>69</v>
          </cell>
          <cell r="F252">
            <v>-819</v>
          </cell>
          <cell r="G252">
            <v>-45.5</v>
          </cell>
          <cell r="H252">
            <v>-28.8</v>
          </cell>
          <cell r="I252">
            <v>-0.12</v>
          </cell>
          <cell r="J252">
            <v>0.01</v>
          </cell>
          <cell r="K252">
            <v>-74.3</v>
          </cell>
          <cell r="L252">
            <v>-657.9</v>
          </cell>
          <cell r="M252" t="str">
            <v>*</v>
          </cell>
          <cell r="N252" t="str">
            <v>*</v>
          </cell>
          <cell r="O252" t="str">
            <v>*</v>
          </cell>
          <cell r="P252" t="str">
            <v>*</v>
          </cell>
          <cell r="Q252" t="str">
            <v>*</v>
          </cell>
          <cell r="R252" t="str">
            <v>*</v>
          </cell>
          <cell r="S252" t="str">
            <v>*</v>
          </cell>
          <cell r="T252" t="str">
            <v>*</v>
          </cell>
          <cell r="U252">
            <v>-342</v>
          </cell>
          <cell r="V252">
            <v>-484</v>
          </cell>
          <cell r="W252">
            <v>-657.9</v>
          </cell>
          <cell r="X252" t="str">
            <v>*</v>
          </cell>
          <cell r="Y252" t="str">
            <v>*</v>
          </cell>
          <cell r="Z252" t="str">
            <v>*</v>
          </cell>
          <cell r="AA252" t="str">
            <v>*</v>
          </cell>
          <cell r="AB252" t="str">
            <v>*</v>
          </cell>
          <cell r="AC252" t="str">
            <v>*</v>
          </cell>
          <cell r="AD252" t="str">
            <v>PI</v>
          </cell>
          <cell r="AE252" t="str">
            <v>N</v>
          </cell>
          <cell r="AF252" t="str">
            <v>N</v>
          </cell>
        </row>
        <row r="253">
          <cell r="A253">
            <v>40567</v>
          </cell>
          <cell r="B253">
            <v>5</v>
          </cell>
          <cell r="C253" t="str">
            <v>WELLINGHAM GOVERNOR</v>
          </cell>
          <cell r="D253">
            <v>32</v>
          </cell>
          <cell r="E253">
            <v>80</v>
          </cell>
          <cell r="F253">
            <v>-552</v>
          </cell>
          <cell r="G253">
            <v>-30.7</v>
          </cell>
          <cell r="H253">
            <v>-21.4</v>
          </cell>
          <cell r="I253">
            <v>-0.08</v>
          </cell>
          <cell r="J253">
            <v>-0.04</v>
          </cell>
          <cell r="K253">
            <v>-52.099999999999994</v>
          </cell>
          <cell r="L253">
            <v>-483.5</v>
          </cell>
          <cell r="M253" t="str">
            <v>*</v>
          </cell>
          <cell r="N253" t="str">
            <v>*</v>
          </cell>
          <cell r="O253" t="str">
            <v>*</v>
          </cell>
          <cell r="P253">
            <v>9</v>
          </cell>
          <cell r="Q253">
            <v>12.785</v>
          </cell>
          <cell r="R253">
            <v>-5.7050000000000001</v>
          </cell>
          <cell r="S253">
            <v>5.1150000000000002</v>
          </cell>
          <cell r="T253">
            <v>0.3</v>
          </cell>
          <cell r="U253">
            <v>-127</v>
          </cell>
          <cell r="V253">
            <v>-269</v>
          </cell>
          <cell r="W253">
            <v>-483.5</v>
          </cell>
          <cell r="X253" t="str">
            <v>*</v>
          </cell>
          <cell r="Y253" t="str">
            <v>*</v>
          </cell>
          <cell r="Z253" t="str">
            <v>*</v>
          </cell>
          <cell r="AA253" t="str">
            <v>*</v>
          </cell>
          <cell r="AB253" t="str">
            <v>*</v>
          </cell>
          <cell r="AC253" t="str">
            <v>*</v>
          </cell>
          <cell r="AD253" t="str">
            <v>PI</v>
          </cell>
          <cell r="AE253" t="str">
            <v>Y</v>
          </cell>
          <cell r="AF253" t="str">
            <v>N</v>
          </cell>
        </row>
        <row r="254">
          <cell r="A254">
            <v>40578</v>
          </cell>
          <cell r="B254">
            <v>5</v>
          </cell>
          <cell r="C254" t="str">
            <v>NUTHURST PRINCESS ROBERT 6</v>
          </cell>
          <cell r="D254">
            <v>21</v>
          </cell>
          <cell r="E254">
            <v>75</v>
          </cell>
          <cell r="F254">
            <v>-693</v>
          </cell>
          <cell r="G254">
            <v>-23.2</v>
          </cell>
          <cell r="H254">
            <v>-19.100000000000001</v>
          </cell>
          <cell r="I254">
            <v>0.21</v>
          </cell>
          <cell r="J254">
            <v>0.11</v>
          </cell>
          <cell r="K254">
            <v>-42.3</v>
          </cell>
          <cell r="L254">
            <v>-313.60000000000002</v>
          </cell>
          <cell r="M254" t="str">
            <v>*</v>
          </cell>
          <cell r="N254" t="str">
            <v>*</v>
          </cell>
          <cell r="O254" t="str">
            <v>*</v>
          </cell>
          <cell r="P254" t="str">
            <v>*</v>
          </cell>
          <cell r="Q254" t="str">
            <v>*</v>
          </cell>
          <cell r="R254" t="str">
            <v>*</v>
          </cell>
          <cell r="S254" t="str">
            <v>*</v>
          </cell>
          <cell r="T254">
            <v>0</v>
          </cell>
          <cell r="U254">
            <v>-95</v>
          </cell>
          <cell r="V254">
            <v>-96</v>
          </cell>
          <cell r="W254">
            <v>-313.60000000000002</v>
          </cell>
          <cell r="X254" t="str">
            <v>*</v>
          </cell>
          <cell r="Y254" t="str">
            <v>*</v>
          </cell>
          <cell r="Z254" t="str">
            <v>*</v>
          </cell>
          <cell r="AA254" t="str">
            <v>*</v>
          </cell>
          <cell r="AB254" t="str">
            <v>*</v>
          </cell>
          <cell r="AC254" t="str">
            <v>*</v>
          </cell>
          <cell r="AD254" t="str">
            <v>PI</v>
          </cell>
          <cell r="AE254" t="str">
            <v>N</v>
          </cell>
          <cell r="AF254" t="str">
            <v>N</v>
          </cell>
        </row>
        <row r="255">
          <cell r="A255">
            <v>40579</v>
          </cell>
          <cell r="B255">
            <v>5</v>
          </cell>
          <cell r="C255" t="str">
            <v>POSTHORN SAMPSON</v>
          </cell>
          <cell r="D255">
            <v>69</v>
          </cell>
          <cell r="E255">
            <v>88</v>
          </cell>
          <cell r="F255">
            <v>-974</v>
          </cell>
          <cell r="G255">
            <v>-39.299999999999997</v>
          </cell>
          <cell r="H255">
            <v>-30.3</v>
          </cell>
          <cell r="I255">
            <v>0.17</v>
          </cell>
          <cell r="J255">
            <v>0.09</v>
          </cell>
          <cell r="K255">
            <v>-69.599999999999994</v>
          </cell>
          <cell r="L255">
            <v>-570.09999999999991</v>
          </cell>
          <cell r="M255" t="str">
            <v>*</v>
          </cell>
          <cell r="N255" t="str">
            <v>*</v>
          </cell>
          <cell r="O255" t="str">
            <v>*</v>
          </cell>
          <cell r="P255" t="str">
            <v>*</v>
          </cell>
          <cell r="Q255" t="str">
            <v>*</v>
          </cell>
          <cell r="R255" t="str">
            <v>*</v>
          </cell>
          <cell r="S255" t="str">
            <v>*</v>
          </cell>
          <cell r="T255">
            <v>-0.4</v>
          </cell>
          <cell r="U255">
            <v>-317</v>
          </cell>
          <cell r="V255">
            <v>-321</v>
          </cell>
          <cell r="W255">
            <v>-570.09999999999991</v>
          </cell>
          <cell r="X255" t="str">
            <v>*</v>
          </cell>
          <cell r="Y255" t="str">
            <v>*</v>
          </cell>
          <cell r="Z255" t="str">
            <v>*</v>
          </cell>
          <cell r="AA255" t="str">
            <v>*</v>
          </cell>
          <cell r="AB255" t="str">
            <v>*</v>
          </cell>
          <cell r="AC255" t="str">
            <v>*</v>
          </cell>
          <cell r="AD255" t="str">
            <v>PI</v>
          </cell>
          <cell r="AE255" t="str">
            <v>N</v>
          </cell>
          <cell r="AF255" t="str">
            <v>N</v>
          </cell>
        </row>
        <row r="256">
          <cell r="A256">
            <v>40582</v>
          </cell>
          <cell r="B256">
            <v>5</v>
          </cell>
          <cell r="C256" t="str">
            <v>TOFTLODGE MONTROSE 3</v>
          </cell>
          <cell r="D256">
            <v>6</v>
          </cell>
          <cell r="E256">
            <v>57</v>
          </cell>
          <cell r="F256">
            <v>-738</v>
          </cell>
          <cell r="G256">
            <v>-36.1</v>
          </cell>
          <cell r="H256">
            <v>-22.8</v>
          </cell>
          <cell r="I256">
            <v>0</v>
          </cell>
          <cell r="J256">
            <v>7.0000000000000007E-2</v>
          </cell>
          <cell r="K256">
            <v>-58.900000000000006</v>
          </cell>
          <cell r="L256">
            <v>-485.70000000000005</v>
          </cell>
          <cell r="M256" t="str">
            <v>*</v>
          </cell>
          <cell r="N256" t="str">
            <v>*</v>
          </cell>
          <cell r="O256" t="str">
            <v>*</v>
          </cell>
          <cell r="P256">
            <v>-1</v>
          </cell>
          <cell r="Q256" t="str">
            <v>*</v>
          </cell>
          <cell r="R256" t="str">
            <v>*</v>
          </cell>
          <cell r="S256" t="str">
            <v>*</v>
          </cell>
          <cell r="T256">
            <v>0</v>
          </cell>
          <cell r="U256">
            <v>-177</v>
          </cell>
          <cell r="V256">
            <v>-268</v>
          </cell>
          <cell r="W256">
            <v>-485.70000000000005</v>
          </cell>
          <cell r="X256" t="str">
            <v>*</v>
          </cell>
          <cell r="Y256" t="str">
            <v>*</v>
          </cell>
          <cell r="Z256" t="str">
            <v>*</v>
          </cell>
          <cell r="AA256" t="str">
            <v>*</v>
          </cell>
          <cell r="AB256" t="str">
            <v>*</v>
          </cell>
          <cell r="AC256" t="str">
            <v>*</v>
          </cell>
          <cell r="AD256" t="str">
            <v>PI</v>
          </cell>
          <cell r="AE256" t="str">
            <v>N</v>
          </cell>
          <cell r="AF256" t="str">
            <v>N</v>
          </cell>
        </row>
        <row r="257">
          <cell r="A257">
            <v>40587</v>
          </cell>
          <cell r="B257">
            <v>5</v>
          </cell>
          <cell r="C257" t="str">
            <v>WISHPOOL WAY AHEAD</v>
          </cell>
          <cell r="D257">
            <v>848</v>
          </cell>
          <cell r="E257">
            <v>99</v>
          </cell>
          <cell r="F257">
            <v>-422</v>
          </cell>
          <cell r="G257">
            <v>-20.5</v>
          </cell>
          <cell r="H257">
            <v>-14.4</v>
          </cell>
          <cell r="I257">
            <v>0</v>
          </cell>
          <cell r="J257">
            <v>0.01</v>
          </cell>
          <cell r="K257">
            <v>-34.9</v>
          </cell>
          <cell r="L257">
            <v>-303.7</v>
          </cell>
          <cell r="M257" t="str">
            <v>*</v>
          </cell>
          <cell r="N257" t="str">
            <v>*</v>
          </cell>
          <cell r="O257" t="str">
            <v>*</v>
          </cell>
          <cell r="P257">
            <v>13</v>
          </cell>
          <cell r="Q257">
            <v>9.6999999999999993</v>
          </cell>
          <cell r="R257">
            <v>-4.58</v>
          </cell>
          <cell r="S257">
            <v>3.67</v>
          </cell>
          <cell r="T257">
            <v>-0.1</v>
          </cell>
          <cell r="U257">
            <v>-108</v>
          </cell>
          <cell r="V257">
            <v>-145</v>
          </cell>
          <cell r="W257">
            <v>-303.7</v>
          </cell>
          <cell r="X257" t="str">
            <v>*</v>
          </cell>
          <cell r="Y257" t="str">
            <v>*</v>
          </cell>
          <cell r="Z257" t="str">
            <v>*</v>
          </cell>
          <cell r="AA257" t="str">
            <v>*</v>
          </cell>
          <cell r="AB257" t="str">
            <v>*</v>
          </cell>
          <cell r="AC257" t="str">
            <v>*</v>
          </cell>
          <cell r="AD257" t="str">
            <v>PI</v>
          </cell>
          <cell r="AE257" t="str">
            <v>Y</v>
          </cell>
          <cell r="AF257" t="str">
            <v>Y</v>
          </cell>
        </row>
        <row r="258">
          <cell r="A258">
            <v>40588</v>
          </cell>
          <cell r="B258">
            <v>5</v>
          </cell>
          <cell r="C258" t="str">
            <v>*</v>
          </cell>
          <cell r="D258">
            <v>23</v>
          </cell>
          <cell r="E258">
            <v>68</v>
          </cell>
          <cell r="F258">
            <v>-534</v>
          </cell>
          <cell r="G258">
            <v>-26.7</v>
          </cell>
          <cell r="H258">
            <v>-18.2</v>
          </cell>
          <cell r="I258">
            <v>-0.01</v>
          </cell>
          <cell r="J258">
            <v>0.02</v>
          </cell>
          <cell r="K258">
            <v>-44.9</v>
          </cell>
          <cell r="L258">
            <v>-390.69999999999993</v>
          </cell>
          <cell r="M258" t="str">
            <v>*</v>
          </cell>
          <cell r="N258" t="str">
            <v>*</v>
          </cell>
          <cell r="O258" t="str">
            <v>*</v>
          </cell>
          <cell r="P258" t="str">
            <v>*</v>
          </cell>
          <cell r="Q258" t="str">
            <v>*</v>
          </cell>
          <cell r="R258" t="str">
            <v>*</v>
          </cell>
          <cell r="S258" t="str">
            <v>*</v>
          </cell>
          <cell r="T258" t="str">
            <v>*</v>
          </cell>
          <cell r="U258">
            <v>-107</v>
          </cell>
          <cell r="V258">
            <v>-173</v>
          </cell>
          <cell r="W258">
            <v>-390.69999999999993</v>
          </cell>
          <cell r="X258" t="str">
            <v>*</v>
          </cell>
          <cell r="Y258" t="str">
            <v>*</v>
          </cell>
          <cell r="Z258" t="str">
            <v>*</v>
          </cell>
          <cell r="AA258" t="str">
            <v>*</v>
          </cell>
          <cell r="AB258" t="str">
            <v>*</v>
          </cell>
          <cell r="AC258" t="str">
            <v>*</v>
          </cell>
          <cell r="AD258" t="str">
            <v>PI</v>
          </cell>
          <cell r="AE258" t="str">
            <v>N</v>
          </cell>
          <cell r="AF258" t="str">
            <v>N</v>
          </cell>
        </row>
        <row r="259">
          <cell r="A259">
            <v>40589</v>
          </cell>
          <cell r="B259">
            <v>5</v>
          </cell>
          <cell r="C259" t="str">
            <v>EASHING ROBERT 26</v>
          </cell>
          <cell r="D259">
            <v>17</v>
          </cell>
          <cell r="E259">
            <v>66</v>
          </cell>
          <cell r="F259">
            <v>-769</v>
          </cell>
          <cell r="G259">
            <v>-34.200000000000003</v>
          </cell>
          <cell r="H259">
            <v>-21.6</v>
          </cell>
          <cell r="I259">
            <v>7.0000000000000007E-2</v>
          </cell>
          <cell r="J259">
            <v>0.12</v>
          </cell>
          <cell r="K259">
            <v>-55.800000000000004</v>
          </cell>
          <cell r="L259">
            <v>-432.2</v>
          </cell>
          <cell r="M259" t="str">
            <v>*</v>
          </cell>
          <cell r="N259" t="str">
            <v>*</v>
          </cell>
          <cell r="O259" t="str">
            <v>*</v>
          </cell>
          <cell r="P259" t="str">
            <v>*</v>
          </cell>
          <cell r="Q259" t="str">
            <v>*</v>
          </cell>
          <cell r="R259" t="str">
            <v>*</v>
          </cell>
          <cell r="S259" t="str">
            <v>*</v>
          </cell>
          <cell r="T259">
            <v>-0.1</v>
          </cell>
          <cell r="U259">
            <v>-187</v>
          </cell>
          <cell r="V259">
            <v>-215</v>
          </cell>
          <cell r="W259">
            <v>-432.2</v>
          </cell>
          <cell r="X259" t="str">
            <v>*</v>
          </cell>
          <cell r="Y259" t="str">
            <v>*</v>
          </cell>
          <cell r="Z259" t="str">
            <v>*</v>
          </cell>
          <cell r="AA259" t="str">
            <v>*</v>
          </cell>
          <cell r="AB259" t="str">
            <v>*</v>
          </cell>
          <cell r="AC259" t="str">
            <v>*</v>
          </cell>
          <cell r="AD259" t="str">
            <v>PI</v>
          </cell>
          <cell r="AE259" t="str">
            <v>N</v>
          </cell>
          <cell r="AF259" t="str">
            <v>N</v>
          </cell>
        </row>
        <row r="260">
          <cell r="A260">
            <v>40591</v>
          </cell>
          <cell r="B260">
            <v>5</v>
          </cell>
          <cell r="C260" t="str">
            <v>BRAGENHAM MONTROSE 6</v>
          </cell>
          <cell r="D260">
            <v>94</v>
          </cell>
          <cell r="E260">
            <v>91</v>
          </cell>
          <cell r="F260">
            <v>-776</v>
          </cell>
          <cell r="G260">
            <v>-38.700000000000003</v>
          </cell>
          <cell r="H260">
            <v>-24.4</v>
          </cell>
          <cell r="I260">
            <v>-0.02</v>
          </cell>
          <cell r="J260">
            <v>7.0000000000000007E-2</v>
          </cell>
          <cell r="K260">
            <v>-63.1</v>
          </cell>
          <cell r="L260">
            <v>-525.9</v>
          </cell>
          <cell r="M260" t="str">
            <v>*</v>
          </cell>
          <cell r="N260" t="str">
            <v>*</v>
          </cell>
          <cell r="O260" t="str">
            <v>*</v>
          </cell>
          <cell r="P260" t="str">
            <v>*</v>
          </cell>
          <cell r="Q260" t="str">
            <v>*</v>
          </cell>
          <cell r="R260" t="str">
            <v>*</v>
          </cell>
          <cell r="S260" t="str">
            <v>*</v>
          </cell>
          <cell r="T260">
            <v>-0.2</v>
          </cell>
          <cell r="U260">
            <v>-233</v>
          </cell>
          <cell r="V260">
            <v>-277</v>
          </cell>
          <cell r="W260">
            <v>-525.9</v>
          </cell>
          <cell r="X260" t="str">
            <v>*</v>
          </cell>
          <cell r="Y260" t="str">
            <v>*</v>
          </cell>
          <cell r="Z260" t="str">
            <v>*</v>
          </cell>
          <cell r="AA260" t="str">
            <v>*</v>
          </cell>
          <cell r="AB260" t="str">
            <v>*</v>
          </cell>
          <cell r="AC260" t="str">
            <v>*</v>
          </cell>
          <cell r="AD260" t="str">
            <v>PI</v>
          </cell>
          <cell r="AE260" t="str">
            <v>N</v>
          </cell>
          <cell r="AF260" t="str">
            <v>N</v>
          </cell>
        </row>
        <row r="261">
          <cell r="A261">
            <v>40592</v>
          </cell>
          <cell r="B261">
            <v>5</v>
          </cell>
          <cell r="C261" t="str">
            <v>BROWNING VELVETS ROBERT</v>
          </cell>
          <cell r="D261">
            <v>16</v>
          </cell>
          <cell r="E261">
            <v>66</v>
          </cell>
          <cell r="F261">
            <v>-614</v>
          </cell>
          <cell r="G261">
            <v>-30.6</v>
          </cell>
          <cell r="H261">
            <v>-20.2</v>
          </cell>
          <cell r="I261">
            <v>-0.02</v>
          </cell>
          <cell r="J261">
            <v>0.03</v>
          </cell>
          <cell r="K261">
            <v>-50.8</v>
          </cell>
          <cell r="L261">
            <v>-433.8</v>
          </cell>
          <cell r="M261" t="str">
            <v>*</v>
          </cell>
          <cell r="N261" t="str">
            <v>*</v>
          </cell>
          <cell r="O261" t="str">
            <v>*</v>
          </cell>
          <cell r="P261" t="str">
            <v>*</v>
          </cell>
          <cell r="Q261" t="str">
            <v>*</v>
          </cell>
          <cell r="R261" t="str">
            <v>*</v>
          </cell>
          <cell r="S261" t="str">
            <v>*</v>
          </cell>
          <cell r="T261" t="str">
            <v>*</v>
          </cell>
          <cell r="U261">
            <v>-166</v>
          </cell>
          <cell r="V261">
            <v>-216</v>
          </cell>
          <cell r="W261">
            <v>-433.8</v>
          </cell>
          <cell r="X261" t="str">
            <v>*</v>
          </cell>
          <cell r="Y261" t="str">
            <v>*</v>
          </cell>
          <cell r="Z261" t="str">
            <v>*</v>
          </cell>
          <cell r="AA261" t="str">
            <v>*</v>
          </cell>
          <cell r="AB261" t="str">
            <v>*</v>
          </cell>
          <cell r="AC261" t="str">
            <v>*</v>
          </cell>
          <cell r="AD261" t="str">
            <v>PI</v>
          </cell>
          <cell r="AE261" t="str">
            <v>N</v>
          </cell>
          <cell r="AF261" t="str">
            <v>N</v>
          </cell>
        </row>
        <row r="262">
          <cell r="A262">
            <v>40595</v>
          </cell>
          <cell r="B262">
            <v>5</v>
          </cell>
          <cell r="C262" t="str">
            <v>*</v>
          </cell>
          <cell r="D262">
            <v>19</v>
          </cell>
          <cell r="E262">
            <v>62</v>
          </cell>
          <cell r="F262">
            <v>-712</v>
          </cell>
          <cell r="G262">
            <v>-30.6</v>
          </cell>
          <cell r="H262">
            <v>-21.2</v>
          </cell>
          <cell r="I262">
            <v>0.08</v>
          </cell>
          <cell r="J262">
            <v>0.08</v>
          </cell>
          <cell r="K262">
            <v>-51.8</v>
          </cell>
          <cell r="L262">
            <v>-414.6</v>
          </cell>
          <cell r="M262" t="str">
            <v>*</v>
          </cell>
          <cell r="N262" t="str">
            <v>*</v>
          </cell>
          <cell r="O262" t="str">
            <v>*</v>
          </cell>
          <cell r="P262" t="str">
            <v>*</v>
          </cell>
          <cell r="Q262" t="str">
            <v>*</v>
          </cell>
          <cell r="R262" t="str">
            <v>*</v>
          </cell>
          <cell r="S262" t="str">
            <v>*</v>
          </cell>
          <cell r="T262" t="str">
            <v>*</v>
          </cell>
          <cell r="U262">
            <v>-150</v>
          </cell>
          <cell r="V262">
            <v>-240</v>
          </cell>
          <cell r="W262">
            <v>-414.6</v>
          </cell>
          <cell r="X262" t="str">
            <v>*</v>
          </cell>
          <cell r="Y262" t="str">
            <v>*</v>
          </cell>
          <cell r="Z262" t="str">
            <v>*</v>
          </cell>
          <cell r="AA262" t="str">
            <v>*</v>
          </cell>
          <cell r="AB262" t="str">
            <v>*</v>
          </cell>
          <cell r="AC262" t="str">
            <v>*</v>
          </cell>
          <cell r="AD262" t="str">
            <v>PI</v>
          </cell>
          <cell r="AE262" t="str">
            <v>N</v>
          </cell>
          <cell r="AF262" t="str">
            <v>N</v>
          </cell>
        </row>
        <row r="263">
          <cell r="A263">
            <v>40600</v>
          </cell>
          <cell r="B263">
            <v>5</v>
          </cell>
          <cell r="C263" t="str">
            <v>*</v>
          </cell>
          <cell r="D263">
            <v>22</v>
          </cell>
          <cell r="E263">
            <v>67</v>
          </cell>
          <cell r="F263">
            <v>-506</v>
          </cell>
          <cell r="G263">
            <v>-28.3</v>
          </cell>
          <cell r="H263">
            <v>-17.7</v>
          </cell>
          <cell r="I263">
            <v>-7.0000000000000007E-2</v>
          </cell>
          <cell r="J263">
            <v>0</v>
          </cell>
          <cell r="K263">
            <v>-46</v>
          </cell>
          <cell r="L263">
            <v>-406.3</v>
          </cell>
          <cell r="M263" t="str">
            <v>*</v>
          </cell>
          <cell r="N263" t="str">
            <v>*</v>
          </cell>
          <cell r="O263" t="str">
            <v>*</v>
          </cell>
          <cell r="P263" t="str">
            <v>*</v>
          </cell>
          <cell r="Q263" t="str">
            <v>*</v>
          </cell>
          <cell r="R263" t="str">
            <v>*</v>
          </cell>
          <cell r="S263" t="str">
            <v>*</v>
          </cell>
          <cell r="T263" t="str">
            <v>*</v>
          </cell>
          <cell r="U263">
            <v>-135</v>
          </cell>
          <cell r="V263">
            <v>-232</v>
          </cell>
          <cell r="W263">
            <v>-406.3</v>
          </cell>
          <cell r="X263" t="str">
            <v>*</v>
          </cell>
          <cell r="Y263" t="str">
            <v>*</v>
          </cell>
          <cell r="Z263" t="str">
            <v>*</v>
          </cell>
          <cell r="AA263" t="str">
            <v>*</v>
          </cell>
          <cell r="AB263" t="str">
            <v>*</v>
          </cell>
          <cell r="AC263" t="str">
            <v>*</v>
          </cell>
          <cell r="AD263" t="str">
            <v>PI</v>
          </cell>
          <cell r="AE263" t="str">
            <v>N</v>
          </cell>
          <cell r="AF263" t="str">
            <v>N</v>
          </cell>
        </row>
        <row r="264">
          <cell r="A264">
            <v>40603</v>
          </cell>
          <cell r="B264">
            <v>5</v>
          </cell>
          <cell r="C264" t="str">
            <v>LOVETT TONIAS COUNTRYMAN</v>
          </cell>
          <cell r="D264">
            <v>26</v>
          </cell>
          <cell r="E264">
            <v>79</v>
          </cell>
          <cell r="F264">
            <v>-595</v>
          </cell>
          <cell r="G264">
            <v>-25</v>
          </cell>
          <cell r="H264">
            <v>-17.5</v>
          </cell>
          <cell r="I264">
            <v>0.08</v>
          </cell>
          <cell r="J264">
            <v>7.0000000000000007E-2</v>
          </cell>
          <cell r="K264">
            <v>-42.5</v>
          </cell>
          <cell r="L264">
            <v>-337</v>
          </cell>
          <cell r="M264" t="str">
            <v>*</v>
          </cell>
          <cell r="N264" t="str">
            <v>*</v>
          </cell>
          <cell r="O264" t="str">
            <v>*</v>
          </cell>
          <cell r="P264">
            <v>9</v>
          </cell>
          <cell r="Q264">
            <v>10.959999999999999</v>
          </cell>
          <cell r="R264">
            <v>-7.8049999999999997</v>
          </cell>
          <cell r="S264">
            <v>1.8199999999999998</v>
          </cell>
          <cell r="T264">
            <v>0.1</v>
          </cell>
          <cell r="U264">
            <v>-68</v>
          </cell>
          <cell r="V264">
            <v>-91</v>
          </cell>
          <cell r="W264">
            <v>-337</v>
          </cell>
          <cell r="X264" t="str">
            <v>*</v>
          </cell>
          <cell r="Y264" t="str">
            <v>*</v>
          </cell>
          <cell r="Z264" t="str">
            <v>*</v>
          </cell>
          <cell r="AA264" t="str">
            <v>*</v>
          </cell>
          <cell r="AB264" t="str">
            <v>*</v>
          </cell>
          <cell r="AC264" t="str">
            <v>*</v>
          </cell>
          <cell r="AD264" t="str">
            <v>PI</v>
          </cell>
          <cell r="AE264" t="str">
            <v>Y</v>
          </cell>
          <cell r="AF264" t="str">
            <v>N</v>
          </cell>
        </row>
        <row r="265">
          <cell r="A265">
            <v>40604</v>
          </cell>
          <cell r="B265">
            <v>5</v>
          </cell>
          <cell r="C265" t="str">
            <v>HOLBATCH ST.SWITHIN</v>
          </cell>
          <cell r="D265">
            <v>40</v>
          </cell>
          <cell r="E265">
            <v>83</v>
          </cell>
          <cell r="F265">
            <v>-687</v>
          </cell>
          <cell r="G265">
            <v>-32.200000000000003</v>
          </cell>
          <cell r="H265">
            <v>-20.6</v>
          </cell>
          <cell r="I265">
            <v>0.03</v>
          </cell>
          <cell r="J265">
            <v>0.08</v>
          </cell>
          <cell r="K265">
            <v>-52.800000000000004</v>
          </cell>
          <cell r="L265">
            <v>-427</v>
          </cell>
          <cell r="M265" t="str">
            <v>*</v>
          </cell>
          <cell r="N265" t="str">
            <v>*</v>
          </cell>
          <cell r="O265" t="str">
            <v>*</v>
          </cell>
          <cell r="P265" t="str">
            <v>*</v>
          </cell>
          <cell r="Q265" t="str">
            <v>*</v>
          </cell>
          <cell r="R265" t="str">
            <v>*</v>
          </cell>
          <cell r="S265" t="str">
            <v>*</v>
          </cell>
          <cell r="T265">
            <v>0.1</v>
          </cell>
          <cell r="U265">
            <v>-127</v>
          </cell>
          <cell r="V265">
            <v>-178</v>
          </cell>
          <cell r="W265">
            <v>-427</v>
          </cell>
          <cell r="X265" t="str">
            <v>*</v>
          </cell>
          <cell r="Y265" t="str">
            <v>*</v>
          </cell>
          <cell r="Z265" t="str">
            <v>*</v>
          </cell>
          <cell r="AA265" t="str">
            <v>*</v>
          </cell>
          <cell r="AB265" t="str">
            <v>*</v>
          </cell>
          <cell r="AC265" t="str">
            <v>*</v>
          </cell>
          <cell r="AD265" t="str">
            <v>PI</v>
          </cell>
          <cell r="AE265" t="str">
            <v>N</v>
          </cell>
          <cell r="AF265" t="str">
            <v>N</v>
          </cell>
        </row>
        <row r="266">
          <cell r="A266">
            <v>40611</v>
          </cell>
          <cell r="B266">
            <v>5</v>
          </cell>
          <cell r="C266" t="str">
            <v>TREMFIELD REFLECTORS ELEGANCE 7 ANTONIO</v>
          </cell>
          <cell r="D266">
            <v>83</v>
          </cell>
          <cell r="E266">
            <v>90</v>
          </cell>
          <cell r="F266">
            <v>-845</v>
          </cell>
          <cell r="G266">
            <v>-30.9</v>
          </cell>
          <cell r="H266">
            <v>-23.2</v>
          </cell>
          <cell r="I266">
            <v>0.21</v>
          </cell>
          <cell r="J266">
            <v>0.14000000000000001</v>
          </cell>
          <cell r="K266">
            <v>-54.099999999999994</v>
          </cell>
          <cell r="L266">
            <v>-404.09999999999997</v>
          </cell>
          <cell r="M266" t="str">
            <v>*</v>
          </cell>
          <cell r="N266" t="str">
            <v>*</v>
          </cell>
          <cell r="O266" t="str">
            <v>*</v>
          </cell>
          <cell r="P266">
            <v>2</v>
          </cell>
          <cell r="Q266" t="str">
            <v>*</v>
          </cell>
          <cell r="R266" t="str">
            <v>*</v>
          </cell>
          <cell r="S266" t="str">
            <v>*</v>
          </cell>
          <cell r="T266">
            <v>-0.1</v>
          </cell>
          <cell r="U266">
            <v>-140</v>
          </cell>
          <cell r="V266">
            <v>-155</v>
          </cell>
          <cell r="W266">
            <v>-404.09999999999997</v>
          </cell>
          <cell r="X266" t="str">
            <v>*</v>
          </cell>
          <cell r="Y266" t="str">
            <v>*</v>
          </cell>
          <cell r="Z266" t="str">
            <v>*</v>
          </cell>
          <cell r="AA266" t="str">
            <v>*</v>
          </cell>
          <cell r="AB266" t="str">
            <v>*</v>
          </cell>
          <cell r="AC266" t="str">
            <v>*</v>
          </cell>
          <cell r="AD266" t="str">
            <v>PI</v>
          </cell>
          <cell r="AE266" t="str">
            <v>N</v>
          </cell>
          <cell r="AF266" t="str">
            <v>N</v>
          </cell>
        </row>
        <row r="267">
          <cell r="A267">
            <v>40613</v>
          </cell>
          <cell r="B267">
            <v>5</v>
          </cell>
          <cell r="C267" t="str">
            <v>DORCAS MONTROSE OF HOLBATCH</v>
          </cell>
          <cell r="D267">
            <v>31</v>
          </cell>
          <cell r="E267">
            <v>79</v>
          </cell>
          <cell r="F267">
            <v>-870</v>
          </cell>
          <cell r="G267">
            <v>-37.4</v>
          </cell>
          <cell r="H267">
            <v>-26.7</v>
          </cell>
          <cell r="I267">
            <v>0.1</v>
          </cell>
          <cell r="J267">
            <v>0.09</v>
          </cell>
          <cell r="K267">
            <v>-64.099999999999994</v>
          </cell>
          <cell r="L267">
            <v>-522.59999999999991</v>
          </cell>
          <cell r="M267" t="str">
            <v>*</v>
          </cell>
          <cell r="N267" t="str">
            <v>*</v>
          </cell>
          <cell r="O267" t="str">
            <v>*</v>
          </cell>
          <cell r="P267">
            <v>3</v>
          </cell>
          <cell r="Q267">
            <v>4.75</v>
          </cell>
          <cell r="R267">
            <v>-2.7949999999999999</v>
          </cell>
          <cell r="S267">
            <v>1.2949999999999999</v>
          </cell>
          <cell r="T267">
            <v>-0.3</v>
          </cell>
          <cell r="U267">
            <v>-262</v>
          </cell>
          <cell r="V267">
            <v>-274</v>
          </cell>
          <cell r="W267">
            <v>-522.59999999999991</v>
          </cell>
          <cell r="X267" t="str">
            <v>*</v>
          </cell>
          <cell r="Y267" t="str">
            <v>*</v>
          </cell>
          <cell r="Z267" t="str">
            <v>*</v>
          </cell>
          <cell r="AA267" t="str">
            <v>*</v>
          </cell>
          <cell r="AB267" t="str">
            <v>*</v>
          </cell>
          <cell r="AC267" t="str">
            <v>*</v>
          </cell>
          <cell r="AD267" t="str">
            <v>PI</v>
          </cell>
          <cell r="AE267" t="str">
            <v>N</v>
          </cell>
          <cell r="AF267" t="str">
            <v>N</v>
          </cell>
        </row>
        <row r="268">
          <cell r="A268">
            <v>40616</v>
          </cell>
          <cell r="B268">
            <v>5</v>
          </cell>
          <cell r="C268" t="str">
            <v>PERSEUS OF MONKSMEAD</v>
          </cell>
          <cell r="D268">
            <v>22</v>
          </cell>
          <cell r="E268">
            <v>71</v>
          </cell>
          <cell r="F268">
            <v>-516</v>
          </cell>
          <cell r="G268">
            <v>-23</v>
          </cell>
          <cell r="H268">
            <v>-15.6</v>
          </cell>
          <cell r="I268">
            <v>0.04</v>
          </cell>
          <cell r="J268">
            <v>0.05</v>
          </cell>
          <cell r="K268">
            <v>-38.6</v>
          </cell>
          <cell r="L268">
            <v>-312.60000000000002</v>
          </cell>
          <cell r="M268" t="str">
            <v>*</v>
          </cell>
          <cell r="N268" t="str">
            <v>*</v>
          </cell>
          <cell r="O268" t="str">
            <v>*</v>
          </cell>
          <cell r="P268" t="str">
            <v>*</v>
          </cell>
          <cell r="Q268" t="str">
            <v>*</v>
          </cell>
          <cell r="R268" t="str">
            <v>*</v>
          </cell>
          <cell r="S268" t="str">
            <v>*</v>
          </cell>
          <cell r="T268">
            <v>0</v>
          </cell>
          <cell r="U268">
            <v>-54</v>
          </cell>
          <cell r="V268">
            <v>-95</v>
          </cell>
          <cell r="W268">
            <v>-312.60000000000002</v>
          </cell>
          <cell r="X268" t="str">
            <v>*</v>
          </cell>
          <cell r="Y268" t="str">
            <v>*</v>
          </cell>
          <cell r="Z268" t="str">
            <v>*</v>
          </cell>
          <cell r="AA268" t="str">
            <v>*</v>
          </cell>
          <cell r="AB268" t="str">
            <v>*</v>
          </cell>
          <cell r="AC268" t="str">
            <v>*</v>
          </cell>
          <cell r="AD268" t="str">
            <v>PI</v>
          </cell>
          <cell r="AE268" t="str">
            <v>N</v>
          </cell>
          <cell r="AF268" t="str">
            <v>N</v>
          </cell>
        </row>
        <row r="269">
          <cell r="A269">
            <v>40617</v>
          </cell>
          <cell r="B269">
            <v>5</v>
          </cell>
          <cell r="C269" t="str">
            <v>*</v>
          </cell>
          <cell r="D269">
            <v>23</v>
          </cell>
          <cell r="E269">
            <v>70</v>
          </cell>
          <cell r="F269">
            <v>-819</v>
          </cell>
          <cell r="G269">
            <v>-37.6</v>
          </cell>
          <cell r="H269">
            <v>-23.8</v>
          </cell>
          <cell r="I269">
            <v>0.05</v>
          </cell>
          <cell r="J269">
            <v>0.11</v>
          </cell>
          <cell r="K269">
            <v>-61.400000000000006</v>
          </cell>
          <cell r="L269">
            <v>-486.8</v>
          </cell>
          <cell r="M269" t="str">
            <v>*</v>
          </cell>
          <cell r="N269" t="str">
            <v>*</v>
          </cell>
          <cell r="O269" t="str">
            <v>*</v>
          </cell>
          <cell r="P269" t="str">
            <v>*</v>
          </cell>
          <cell r="Q269" t="str">
            <v>*</v>
          </cell>
          <cell r="R269" t="str">
            <v>*</v>
          </cell>
          <cell r="S269" t="str">
            <v>*</v>
          </cell>
          <cell r="T269" t="str">
            <v>*</v>
          </cell>
          <cell r="U269">
            <v>-228</v>
          </cell>
          <cell r="V269">
            <v>-313</v>
          </cell>
          <cell r="W269">
            <v>-486.8</v>
          </cell>
          <cell r="X269" t="str">
            <v>*</v>
          </cell>
          <cell r="Y269" t="str">
            <v>*</v>
          </cell>
          <cell r="Z269" t="str">
            <v>*</v>
          </cell>
          <cell r="AA269" t="str">
            <v>*</v>
          </cell>
          <cell r="AB269" t="str">
            <v>*</v>
          </cell>
          <cell r="AC269" t="str">
            <v>*</v>
          </cell>
          <cell r="AD269" t="str">
            <v>PI</v>
          </cell>
          <cell r="AE269" t="str">
            <v>N</v>
          </cell>
          <cell r="AF269" t="str">
            <v>N</v>
          </cell>
        </row>
        <row r="270">
          <cell r="A270">
            <v>40620</v>
          </cell>
          <cell r="B270">
            <v>5</v>
          </cell>
          <cell r="C270" t="str">
            <v>ROCKBEARE FABULOUS</v>
          </cell>
          <cell r="D270">
            <v>51</v>
          </cell>
          <cell r="E270">
            <v>84</v>
          </cell>
          <cell r="F270">
            <v>-626</v>
          </cell>
          <cell r="G270">
            <v>-30.4</v>
          </cell>
          <cell r="H270">
            <v>-20.100000000000001</v>
          </cell>
          <cell r="I270">
            <v>0</v>
          </cell>
          <cell r="J270">
            <v>0.04</v>
          </cell>
          <cell r="K270">
            <v>-50.5</v>
          </cell>
          <cell r="L270">
            <v>-425.19999999999993</v>
          </cell>
          <cell r="M270" t="str">
            <v>*</v>
          </cell>
          <cell r="N270" t="str">
            <v>*</v>
          </cell>
          <cell r="O270" t="str">
            <v>*</v>
          </cell>
          <cell r="P270" t="str">
            <v>*</v>
          </cell>
          <cell r="Q270" t="str">
            <v>*</v>
          </cell>
          <cell r="R270" t="str">
            <v>*</v>
          </cell>
          <cell r="S270" t="str">
            <v>*</v>
          </cell>
          <cell r="T270">
            <v>0</v>
          </cell>
          <cell r="U270">
            <v>-180</v>
          </cell>
          <cell r="V270">
            <v>-208</v>
          </cell>
          <cell r="W270">
            <v>-425.19999999999993</v>
          </cell>
          <cell r="X270" t="str">
            <v>*</v>
          </cell>
          <cell r="Y270" t="str">
            <v>*</v>
          </cell>
          <cell r="Z270" t="str">
            <v>*</v>
          </cell>
          <cell r="AA270" t="str">
            <v>*</v>
          </cell>
          <cell r="AB270" t="str">
            <v>*</v>
          </cell>
          <cell r="AC270" t="str">
            <v>*</v>
          </cell>
          <cell r="AD270" t="str">
            <v>PI</v>
          </cell>
          <cell r="AE270" t="str">
            <v>N</v>
          </cell>
          <cell r="AF270" t="str">
            <v>N</v>
          </cell>
        </row>
        <row r="271">
          <cell r="A271">
            <v>40625</v>
          </cell>
          <cell r="B271">
            <v>5</v>
          </cell>
          <cell r="C271" t="str">
            <v>WARBROOK PET ROBERT</v>
          </cell>
          <cell r="D271">
            <v>54</v>
          </cell>
          <cell r="E271">
            <v>85</v>
          </cell>
          <cell r="F271">
            <v>-320</v>
          </cell>
          <cell r="G271">
            <v>-19.3</v>
          </cell>
          <cell r="H271">
            <v>-11.7</v>
          </cell>
          <cell r="I271">
            <v>-7.0000000000000007E-2</v>
          </cell>
          <cell r="J271">
            <v>-0.01</v>
          </cell>
          <cell r="K271">
            <v>-31</v>
          </cell>
          <cell r="L271">
            <v>-279.70000000000005</v>
          </cell>
          <cell r="M271" t="str">
            <v>*</v>
          </cell>
          <cell r="N271" t="str">
            <v>*</v>
          </cell>
          <cell r="O271" t="str">
            <v>*</v>
          </cell>
          <cell r="P271">
            <v>9</v>
          </cell>
          <cell r="Q271" t="str">
            <v>*</v>
          </cell>
          <cell r="R271">
            <v>0.34</v>
          </cell>
          <cell r="S271" t="str">
            <v>*</v>
          </cell>
          <cell r="T271">
            <v>0</v>
          </cell>
          <cell r="U271">
            <v>-167</v>
          </cell>
          <cell r="V271">
            <v>-323</v>
          </cell>
          <cell r="W271">
            <v>-279.70000000000005</v>
          </cell>
          <cell r="X271" t="str">
            <v>*</v>
          </cell>
          <cell r="Y271" t="str">
            <v>*</v>
          </cell>
          <cell r="Z271" t="str">
            <v>*</v>
          </cell>
          <cell r="AA271" t="str">
            <v>*</v>
          </cell>
          <cell r="AB271" t="str">
            <v>*</v>
          </cell>
          <cell r="AC271" t="str">
            <v>*</v>
          </cell>
          <cell r="AD271" t="str">
            <v>PI</v>
          </cell>
          <cell r="AE271" t="str">
            <v>Y</v>
          </cell>
          <cell r="AF271" t="str">
            <v>N</v>
          </cell>
        </row>
        <row r="272">
          <cell r="A272">
            <v>40632</v>
          </cell>
          <cell r="B272">
            <v>5</v>
          </cell>
          <cell r="C272" t="str">
            <v>HORSLEY GUARDIAN</v>
          </cell>
          <cell r="D272">
            <v>36</v>
          </cell>
          <cell r="E272">
            <v>82</v>
          </cell>
          <cell r="F272">
            <v>-493</v>
          </cell>
          <cell r="G272">
            <v>-25.1</v>
          </cell>
          <cell r="H272">
            <v>-14.4</v>
          </cell>
          <cell r="I272">
            <v>-0.02</v>
          </cell>
          <cell r="J272">
            <v>0.06</v>
          </cell>
          <cell r="K272">
            <v>-39.5</v>
          </cell>
          <cell r="L272">
            <v>-316.7</v>
          </cell>
          <cell r="M272" t="str">
            <v>*</v>
          </cell>
          <cell r="N272" t="str">
            <v>*</v>
          </cell>
          <cell r="O272" t="str">
            <v>*</v>
          </cell>
          <cell r="P272">
            <v>4.5</v>
          </cell>
          <cell r="Q272">
            <v>14.605</v>
          </cell>
          <cell r="R272">
            <v>-9.9400000000000013</v>
          </cell>
          <cell r="S272">
            <v>2.8449999999999998</v>
          </cell>
          <cell r="T272">
            <v>0</v>
          </cell>
          <cell r="U272">
            <v>-50</v>
          </cell>
          <cell r="V272">
            <v>-99</v>
          </cell>
          <cell r="W272">
            <v>-316.7</v>
          </cell>
          <cell r="X272" t="str">
            <v>*</v>
          </cell>
          <cell r="Y272" t="str">
            <v>*</v>
          </cell>
          <cell r="Z272" t="str">
            <v>*</v>
          </cell>
          <cell r="AA272" t="str">
            <v>*</v>
          </cell>
          <cell r="AB272" t="str">
            <v>*</v>
          </cell>
          <cell r="AC272" t="str">
            <v>*</v>
          </cell>
          <cell r="AD272" t="str">
            <v>PI</v>
          </cell>
          <cell r="AE272" t="str">
            <v>N</v>
          </cell>
          <cell r="AF272" t="str">
            <v>N</v>
          </cell>
        </row>
        <row r="273">
          <cell r="A273">
            <v>40633</v>
          </cell>
          <cell r="B273">
            <v>5</v>
          </cell>
          <cell r="C273" t="str">
            <v>*</v>
          </cell>
          <cell r="D273">
            <v>22</v>
          </cell>
          <cell r="E273">
            <v>65</v>
          </cell>
          <cell r="F273">
            <v>-850</v>
          </cell>
          <cell r="G273">
            <v>-34.5</v>
          </cell>
          <cell r="H273">
            <v>-24.2</v>
          </cell>
          <cell r="I273">
            <v>0.14000000000000001</v>
          </cell>
          <cell r="J273">
            <v>0.13</v>
          </cell>
          <cell r="K273">
            <v>-58.7</v>
          </cell>
          <cell r="L273">
            <v>-454.5</v>
          </cell>
          <cell r="M273" t="str">
            <v>*</v>
          </cell>
          <cell r="N273" t="str">
            <v>*</v>
          </cell>
          <cell r="O273" t="str">
            <v>*</v>
          </cell>
          <cell r="P273" t="str">
            <v>*</v>
          </cell>
          <cell r="Q273" t="str">
            <v>*</v>
          </cell>
          <cell r="R273" t="str">
            <v>*</v>
          </cell>
          <cell r="S273" t="str">
            <v>*</v>
          </cell>
          <cell r="T273" t="str">
            <v>*</v>
          </cell>
          <cell r="U273">
            <v>-180</v>
          </cell>
          <cell r="V273">
            <v>-280</v>
          </cell>
          <cell r="W273">
            <v>-454.5</v>
          </cell>
          <cell r="X273" t="str">
            <v>*</v>
          </cell>
          <cell r="Y273" t="str">
            <v>*</v>
          </cell>
          <cell r="Z273" t="str">
            <v>*</v>
          </cell>
          <cell r="AA273" t="str">
            <v>*</v>
          </cell>
          <cell r="AB273" t="str">
            <v>*</v>
          </cell>
          <cell r="AC273" t="str">
            <v>*</v>
          </cell>
          <cell r="AD273" t="str">
            <v>PI</v>
          </cell>
          <cell r="AE273" t="str">
            <v>N</v>
          </cell>
          <cell r="AF273" t="str">
            <v>N</v>
          </cell>
        </row>
        <row r="274">
          <cell r="A274">
            <v>40634</v>
          </cell>
          <cell r="B274">
            <v>5</v>
          </cell>
          <cell r="C274" t="str">
            <v>WELLINGHAM FLOWERS TELSTAR</v>
          </cell>
          <cell r="D274">
            <v>30</v>
          </cell>
          <cell r="E274">
            <v>80</v>
          </cell>
          <cell r="F274">
            <v>-577</v>
          </cell>
          <cell r="G274">
            <v>-27.9</v>
          </cell>
          <cell r="H274">
            <v>-17.600000000000001</v>
          </cell>
          <cell r="I274">
            <v>0</v>
          </cell>
          <cell r="J274">
            <v>0.06</v>
          </cell>
          <cell r="K274">
            <v>-45.5</v>
          </cell>
          <cell r="L274">
            <v>-372.29999999999995</v>
          </cell>
          <cell r="M274" t="str">
            <v>*</v>
          </cell>
          <cell r="N274" t="str">
            <v>*</v>
          </cell>
          <cell r="O274" t="str">
            <v>*</v>
          </cell>
          <cell r="P274">
            <v>5.5</v>
          </cell>
          <cell r="Q274">
            <v>12.135000000000002</v>
          </cell>
          <cell r="R274">
            <v>-6.0850000000000009</v>
          </cell>
          <cell r="S274">
            <v>4.2549999999999999</v>
          </cell>
          <cell r="T274">
            <v>0</v>
          </cell>
          <cell r="U274">
            <v>-61</v>
          </cell>
          <cell r="V274">
            <v>-124</v>
          </cell>
          <cell r="W274">
            <v>-372.29999999999995</v>
          </cell>
          <cell r="X274" t="str">
            <v>*</v>
          </cell>
          <cell r="Y274" t="str">
            <v>*</v>
          </cell>
          <cell r="Z274" t="str">
            <v>*</v>
          </cell>
          <cell r="AA274" t="str">
            <v>*</v>
          </cell>
          <cell r="AB274" t="str">
            <v>*</v>
          </cell>
          <cell r="AC274" t="str">
            <v>*</v>
          </cell>
          <cell r="AD274" t="str">
            <v>PI</v>
          </cell>
          <cell r="AE274" t="str">
            <v>N</v>
          </cell>
          <cell r="AF274" t="str">
            <v>N</v>
          </cell>
        </row>
        <row r="275">
          <cell r="A275">
            <v>40635</v>
          </cell>
          <cell r="B275">
            <v>5</v>
          </cell>
          <cell r="C275" t="str">
            <v>PYRFORD WESTWARDS ROB</v>
          </cell>
          <cell r="D275">
            <v>19</v>
          </cell>
          <cell r="E275">
            <v>69</v>
          </cell>
          <cell r="F275">
            <v>-421</v>
          </cell>
          <cell r="G275">
            <v>-24.9</v>
          </cell>
          <cell r="H275">
            <v>-14.3</v>
          </cell>
          <cell r="I275">
            <v>-0.08</v>
          </cell>
          <cell r="J275">
            <v>0.01</v>
          </cell>
          <cell r="K275">
            <v>-39.200000000000003</v>
          </cell>
          <cell r="L275">
            <v>-341.7</v>
          </cell>
          <cell r="M275" t="str">
            <v>*</v>
          </cell>
          <cell r="N275" t="str">
            <v>*</v>
          </cell>
          <cell r="O275" t="str">
            <v>*</v>
          </cell>
          <cell r="P275" t="str">
            <v>*</v>
          </cell>
          <cell r="Q275" t="str">
            <v>*</v>
          </cell>
          <cell r="R275" t="str">
            <v>*</v>
          </cell>
          <cell r="S275" t="str">
            <v>*</v>
          </cell>
          <cell r="T275">
            <v>-0.1</v>
          </cell>
          <cell r="U275">
            <v>-73</v>
          </cell>
          <cell r="V275">
            <v>-124</v>
          </cell>
          <cell r="W275">
            <v>-341.7</v>
          </cell>
          <cell r="X275" t="str">
            <v>*</v>
          </cell>
          <cell r="Y275" t="str">
            <v>*</v>
          </cell>
          <cell r="Z275" t="str">
            <v>*</v>
          </cell>
          <cell r="AA275" t="str">
            <v>*</v>
          </cell>
          <cell r="AB275" t="str">
            <v>*</v>
          </cell>
          <cell r="AC275" t="str">
            <v>*</v>
          </cell>
          <cell r="AD275" t="str">
            <v>PI</v>
          </cell>
          <cell r="AE275" t="str">
            <v>N</v>
          </cell>
          <cell r="AF275" t="str">
            <v>N</v>
          </cell>
        </row>
        <row r="276">
          <cell r="A276">
            <v>40637</v>
          </cell>
          <cell r="B276">
            <v>5</v>
          </cell>
          <cell r="C276" t="str">
            <v>LAUGHTON GRACEFUL LADDIE 6</v>
          </cell>
          <cell r="D276">
            <v>70</v>
          </cell>
          <cell r="E276">
            <v>89</v>
          </cell>
          <cell r="F276">
            <v>-572</v>
          </cell>
          <cell r="G276">
            <v>-24.7</v>
          </cell>
          <cell r="H276">
            <v>-18.2</v>
          </cell>
          <cell r="I276">
            <v>0.06</v>
          </cell>
          <cell r="J276">
            <v>0.04</v>
          </cell>
          <cell r="K276">
            <v>-42.9</v>
          </cell>
          <cell r="L276">
            <v>-357.5</v>
          </cell>
          <cell r="M276" t="str">
            <v>*</v>
          </cell>
          <cell r="N276" t="str">
            <v>*</v>
          </cell>
          <cell r="O276" t="str">
            <v>*</v>
          </cell>
          <cell r="P276" t="str">
            <v>*</v>
          </cell>
          <cell r="Q276" t="str">
            <v>*</v>
          </cell>
          <cell r="R276" t="str">
            <v>*</v>
          </cell>
          <cell r="S276" t="str">
            <v>*</v>
          </cell>
          <cell r="T276">
            <v>-0.1</v>
          </cell>
          <cell r="U276">
            <v>-112</v>
          </cell>
          <cell r="V276">
            <v>-109</v>
          </cell>
          <cell r="W276">
            <v>-357.5</v>
          </cell>
          <cell r="X276" t="str">
            <v>*</v>
          </cell>
          <cell r="Y276" t="str">
            <v>*</v>
          </cell>
          <cell r="Z276" t="str">
            <v>*</v>
          </cell>
          <cell r="AA276" t="str">
            <v>*</v>
          </cell>
          <cell r="AB276" t="str">
            <v>*</v>
          </cell>
          <cell r="AC276" t="str">
            <v>*</v>
          </cell>
          <cell r="AD276" t="str">
            <v>PI</v>
          </cell>
          <cell r="AE276" t="str">
            <v>N</v>
          </cell>
          <cell r="AF276" t="str">
            <v>N</v>
          </cell>
        </row>
        <row r="277">
          <cell r="A277">
            <v>40641</v>
          </cell>
          <cell r="B277">
            <v>5</v>
          </cell>
          <cell r="C277" t="str">
            <v>*</v>
          </cell>
          <cell r="D277">
            <v>23</v>
          </cell>
          <cell r="E277">
            <v>67</v>
          </cell>
          <cell r="F277">
            <v>-903</v>
          </cell>
          <cell r="G277">
            <v>-41.4</v>
          </cell>
          <cell r="H277">
            <v>-27.7</v>
          </cell>
          <cell r="I277">
            <v>0.05</v>
          </cell>
          <cell r="J277">
            <v>0.09</v>
          </cell>
          <cell r="K277">
            <v>-69.099999999999994</v>
          </cell>
          <cell r="L277">
            <v>-565.39999999999986</v>
          </cell>
          <cell r="M277" t="str">
            <v>*</v>
          </cell>
          <cell r="N277" t="str">
            <v>*</v>
          </cell>
          <cell r="O277" t="str">
            <v>*</v>
          </cell>
          <cell r="P277" t="str">
            <v>*</v>
          </cell>
          <cell r="Q277" t="str">
            <v>*</v>
          </cell>
          <cell r="R277" t="str">
            <v>*</v>
          </cell>
          <cell r="S277" t="str">
            <v>*</v>
          </cell>
          <cell r="T277" t="str">
            <v>*</v>
          </cell>
          <cell r="U277">
            <v>-228</v>
          </cell>
          <cell r="V277">
            <v>-348</v>
          </cell>
          <cell r="W277">
            <v>-565.39999999999986</v>
          </cell>
          <cell r="X277" t="str">
            <v>*</v>
          </cell>
          <cell r="Y277" t="str">
            <v>*</v>
          </cell>
          <cell r="Z277" t="str">
            <v>*</v>
          </cell>
          <cell r="AA277" t="str">
            <v>*</v>
          </cell>
          <cell r="AB277" t="str">
            <v>*</v>
          </cell>
          <cell r="AC277" t="str">
            <v>*</v>
          </cell>
          <cell r="AD277" t="str">
            <v>PI</v>
          </cell>
          <cell r="AE277" t="str">
            <v>N</v>
          </cell>
          <cell r="AF277" t="str">
            <v>N</v>
          </cell>
        </row>
        <row r="278">
          <cell r="A278">
            <v>40642</v>
          </cell>
          <cell r="B278">
            <v>5</v>
          </cell>
          <cell r="C278" t="str">
            <v>*</v>
          </cell>
          <cell r="D278">
            <v>11</v>
          </cell>
          <cell r="E278">
            <v>55</v>
          </cell>
          <cell r="F278">
            <v>-655</v>
          </cell>
          <cell r="G278">
            <v>-21.4</v>
          </cell>
          <cell r="H278">
            <v>-17.2</v>
          </cell>
          <cell r="I278">
            <v>0.21</v>
          </cell>
          <cell r="J278">
            <v>0.12</v>
          </cell>
          <cell r="K278">
            <v>-38.599999999999994</v>
          </cell>
          <cell r="L278">
            <v>-274.60000000000002</v>
          </cell>
          <cell r="M278" t="str">
            <v>*</v>
          </cell>
          <cell r="N278" t="str">
            <v>*</v>
          </cell>
          <cell r="O278" t="str">
            <v>*</v>
          </cell>
          <cell r="P278" t="str">
            <v>*</v>
          </cell>
          <cell r="Q278" t="str">
            <v>*</v>
          </cell>
          <cell r="R278" t="str">
            <v>*</v>
          </cell>
          <cell r="S278" t="str">
            <v>*</v>
          </cell>
          <cell r="T278" t="str">
            <v>*</v>
          </cell>
          <cell r="U278">
            <v>-62</v>
          </cell>
          <cell r="V278">
            <v>-100</v>
          </cell>
          <cell r="W278">
            <v>-274.60000000000002</v>
          </cell>
          <cell r="X278" t="str">
            <v>*</v>
          </cell>
          <cell r="Y278" t="str">
            <v>*</v>
          </cell>
          <cell r="Z278" t="str">
            <v>*</v>
          </cell>
          <cell r="AA278" t="str">
            <v>*</v>
          </cell>
          <cell r="AB278" t="str">
            <v>*</v>
          </cell>
          <cell r="AC278" t="str">
            <v>*</v>
          </cell>
          <cell r="AD278" t="str">
            <v>PI</v>
          </cell>
          <cell r="AE278" t="str">
            <v>N</v>
          </cell>
          <cell r="AF278" t="str">
            <v>N</v>
          </cell>
        </row>
        <row r="279">
          <cell r="A279">
            <v>40646</v>
          </cell>
          <cell r="B279">
            <v>5</v>
          </cell>
          <cell r="C279" t="str">
            <v>PEASEMORE NERO 4</v>
          </cell>
          <cell r="D279">
            <v>21</v>
          </cell>
          <cell r="E279">
            <v>71</v>
          </cell>
          <cell r="F279">
            <v>-590</v>
          </cell>
          <cell r="G279">
            <v>-30.5</v>
          </cell>
          <cell r="H279">
            <v>-19.3</v>
          </cell>
          <cell r="I279">
            <v>-0.04</v>
          </cell>
          <cell r="J279">
            <v>0.03</v>
          </cell>
          <cell r="K279">
            <v>-49.8</v>
          </cell>
          <cell r="L279">
            <v>-424.5</v>
          </cell>
          <cell r="M279" t="str">
            <v>*</v>
          </cell>
          <cell r="N279" t="str">
            <v>*</v>
          </cell>
          <cell r="O279" t="str">
            <v>*</v>
          </cell>
          <cell r="P279" t="str">
            <v>*</v>
          </cell>
          <cell r="Q279" t="str">
            <v>*</v>
          </cell>
          <cell r="R279" t="str">
            <v>*</v>
          </cell>
          <cell r="S279" t="str">
            <v>*</v>
          </cell>
          <cell r="T279">
            <v>-0.2</v>
          </cell>
          <cell r="U279">
            <v>-123</v>
          </cell>
          <cell r="V279">
            <v>-176</v>
          </cell>
          <cell r="W279">
            <v>-424.5</v>
          </cell>
          <cell r="X279" t="str">
            <v>*</v>
          </cell>
          <cell r="Y279" t="str">
            <v>*</v>
          </cell>
          <cell r="Z279" t="str">
            <v>*</v>
          </cell>
          <cell r="AA279" t="str">
            <v>*</v>
          </cell>
          <cell r="AB279" t="str">
            <v>*</v>
          </cell>
          <cell r="AC279" t="str">
            <v>*</v>
          </cell>
          <cell r="AD279" t="str">
            <v>PI</v>
          </cell>
          <cell r="AE279" t="str">
            <v>N</v>
          </cell>
          <cell r="AF279" t="str">
            <v>N</v>
          </cell>
        </row>
        <row r="280">
          <cell r="A280">
            <v>40650</v>
          </cell>
          <cell r="B280">
            <v>5</v>
          </cell>
          <cell r="C280" t="str">
            <v>CLAY HILL CORONA</v>
          </cell>
          <cell r="D280">
            <v>13</v>
          </cell>
          <cell r="E280">
            <v>57</v>
          </cell>
          <cell r="F280">
            <v>-653</v>
          </cell>
          <cell r="G280">
            <v>-32.6</v>
          </cell>
          <cell r="H280">
            <v>-21</v>
          </cell>
          <cell r="I280">
            <v>-0.02</v>
          </cell>
          <cell r="J280">
            <v>0.04</v>
          </cell>
          <cell r="K280">
            <v>-53.6</v>
          </cell>
          <cell r="L280">
            <v>-452.20000000000005</v>
          </cell>
          <cell r="M280" t="str">
            <v>*</v>
          </cell>
          <cell r="N280" t="str">
            <v>*</v>
          </cell>
          <cell r="O280" t="str">
            <v>*</v>
          </cell>
          <cell r="P280" t="str">
            <v>*</v>
          </cell>
          <cell r="Q280" t="str">
            <v>*</v>
          </cell>
          <cell r="R280" t="str">
            <v>*</v>
          </cell>
          <cell r="S280" t="str">
            <v>*</v>
          </cell>
          <cell r="T280" t="str">
            <v>*</v>
          </cell>
          <cell r="U280">
            <v>-147</v>
          </cell>
          <cell r="V280">
            <v>-235</v>
          </cell>
          <cell r="W280">
            <v>-452.20000000000005</v>
          </cell>
          <cell r="X280" t="str">
            <v>*</v>
          </cell>
          <cell r="Y280" t="str">
            <v>*</v>
          </cell>
          <cell r="Z280" t="str">
            <v>*</v>
          </cell>
          <cell r="AA280" t="str">
            <v>*</v>
          </cell>
          <cell r="AB280" t="str">
            <v>*</v>
          </cell>
          <cell r="AC280" t="str">
            <v>*</v>
          </cell>
          <cell r="AD280" t="str">
            <v>PI</v>
          </cell>
          <cell r="AE280" t="str">
            <v>N</v>
          </cell>
          <cell r="AF280" t="str">
            <v>N</v>
          </cell>
        </row>
        <row r="281">
          <cell r="A281">
            <v>40651</v>
          </cell>
          <cell r="B281">
            <v>5</v>
          </cell>
          <cell r="C281" t="str">
            <v>LOVETT LANDLORD</v>
          </cell>
          <cell r="D281">
            <v>29</v>
          </cell>
          <cell r="E281">
            <v>80</v>
          </cell>
          <cell r="F281">
            <v>-459</v>
          </cell>
          <cell r="G281">
            <v>-19.600000000000001</v>
          </cell>
          <cell r="H281">
            <v>-13</v>
          </cell>
          <cell r="I281">
            <v>0.05</v>
          </cell>
          <cell r="J281">
            <v>0.06</v>
          </cell>
          <cell r="K281">
            <v>-32.6</v>
          </cell>
          <cell r="L281">
            <v>-252.79999999999998</v>
          </cell>
          <cell r="M281" t="str">
            <v>*</v>
          </cell>
          <cell r="N281" t="str">
            <v>*</v>
          </cell>
          <cell r="O281" t="str">
            <v>*</v>
          </cell>
          <cell r="P281">
            <v>7</v>
          </cell>
          <cell r="Q281">
            <v>11.164999999999999</v>
          </cell>
          <cell r="R281">
            <v>-5.72</v>
          </cell>
          <cell r="S281">
            <v>3.8099999999999996</v>
          </cell>
          <cell r="T281">
            <v>0.3</v>
          </cell>
          <cell r="U281">
            <v>78</v>
          </cell>
          <cell r="V281">
            <v>-5</v>
          </cell>
          <cell r="W281">
            <v>-252.79999999999998</v>
          </cell>
          <cell r="X281" t="str">
            <v>*</v>
          </cell>
          <cell r="Y281" t="str">
            <v>*</v>
          </cell>
          <cell r="Z281" t="str">
            <v>*</v>
          </cell>
          <cell r="AA281" t="str">
            <v>*</v>
          </cell>
          <cell r="AB281" t="str">
            <v>*</v>
          </cell>
          <cell r="AC281" t="str">
            <v>*</v>
          </cell>
          <cell r="AD281" t="str">
            <v>PI</v>
          </cell>
          <cell r="AE281" t="str">
            <v>Y</v>
          </cell>
          <cell r="AF281" t="str">
            <v>N</v>
          </cell>
        </row>
        <row r="282">
          <cell r="A282">
            <v>40654</v>
          </cell>
          <cell r="B282">
            <v>5</v>
          </cell>
          <cell r="C282" t="str">
            <v>TREWIDDEN OTHELLO</v>
          </cell>
          <cell r="D282">
            <v>42</v>
          </cell>
          <cell r="E282">
            <v>85</v>
          </cell>
          <cell r="F282">
            <v>-284</v>
          </cell>
          <cell r="G282">
            <v>-16</v>
          </cell>
          <cell r="H282">
            <v>-10.199999999999999</v>
          </cell>
          <cell r="I282">
            <v>-0.04</v>
          </cell>
          <cell r="J282">
            <v>0</v>
          </cell>
          <cell r="K282">
            <v>-26.2</v>
          </cell>
          <cell r="L282">
            <v>-234.39999999999998</v>
          </cell>
          <cell r="M282" t="str">
            <v>*</v>
          </cell>
          <cell r="N282" t="str">
            <v>*</v>
          </cell>
          <cell r="O282" t="str">
            <v>*</v>
          </cell>
          <cell r="P282" t="str">
            <v>*</v>
          </cell>
          <cell r="Q282" t="str">
            <v>*</v>
          </cell>
          <cell r="R282" t="str">
            <v>*</v>
          </cell>
          <cell r="S282" t="str">
            <v>*</v>
          </cell>
          <cell r="T282">
            <v>-0.4</v>
          </cell>
          <cell r="U282">
            <v>-89</v>
          </cell>
          <cell r="V282">
            <v>14</v>
          </cell>
          <cell r="W282">
            <v>-234.39999999999998</v>
          </cell>
          <cell r="X282" t="str">
            <v>*</v>
          </cell>
          <cell r="Y282" t="str">
            <v>*</v>
          </cell>
          <cell r="Z282" t="str">
            <v>*</v>
          </cell>
          <cell r="AA282" t="str">
            <v>*</v>
          </cell>
          <cell r="AB282" t="str">
            <v>*</v>
          </cell>
          <cell r="AC282" t="str">
            <v>*</v>
          </cell>
          <cell r="AD282" t="str">
            <v>PI</v>
          </cell>
          <cell r="AE282" t="str">
            <v>N</v>
          </cell>
          <cell r="AF282" t="str">
            <v>N</v>
          </cell>
        </row>
        <row r="283">
          <cell r="A283">
            <v>40656</v>
          </cell>
          <cell r="B283">
            <v>5</v>
          </cell>
          <cell r="C283" t="str">
            <v>BULKELEY IVYS PROSPEROUS</v>
          </cell>
          <cell r="D283">
            <v>13</v>
          </cell>
          <cell r="E283">
            <v>55</v>
          </cell>
          <cell r="F283">
            <v>-606</v>
          </cell>
          <cell r="G283">
            <v>-24.6</v>
          </cell>
          <cell r="H283">
            <v>-18.600000000000001</v>
          </cell>
          <cell r="I283">
            <v>0.1</v>
          </cell>
          <cell r="J283">
            <v>0.06</v>
          </cell>
          <cell r="K283">
            <v>-43.2</v>
          </cell>
          <cell r="L283">
            <v>-351</v>
          </cell>
          <cell r="M283" t="str">
            <v>*</v>
          </cell>
          <cell r="N283" t="str">
            <v>*</v>
          </cell>
          <cell r="O283" t="str">
            <v>*</v>
          </cell>
          <cell r="P283" t="str">
            <v>*</v>
          </cell>
          <cell r="Q283" t="str">
            <v>*</v>
          </cell>
          <cell r="R283" t="str">
            <v>*</v>
          </cell>
          <cell r="S283" t="str">
            <v>*</v>
          </cell>
          <cell r="T283" t="str">
            <v>*</v>
          </cell>
          <cell r="U283">
            <v>-117</v>
          </cell>
          <cell r="V283">
            <v>-133</v>
          </cell>
          <cell r="W283">
            <v>-351</v>
          </cell>
          <cell r="X283" t="str">
            <v>*</v>
          </cell>
          <cell r="Y283" t="str">
            <v>*</v>
          </cell>
          <cell r="Z283" t="str">
            <v>*</v>
          </cell>
          <cell r="AA283" t="str">
            <v>*</v>
          </cell>
          <cell r="AB283" t="str">
            <v>*</v>
          </cell>
          <cell r="AC283" t="str">
            <v>*</v>
          </cell>
          <cell r="AD283" t="str">
            <v>PI</v>
          </cell>
          <cell r="AE283" t="str">
            <v>N</v>
          </cell>
          <cell r="AF283" t="str">
            <v>N</v>
          </cell>
        </row>
        <row r="284">
          <cell r="A284">
            <v>40658</v>
          </cell>
          <cell r="B284">
            <v>5</v>
          </cell>
          <cell r="C284" t="str">
            <v>MENMARSH DILLYS M.R.VALENTINE 2</v>
          </cell>
          <cell r="D284">
            <v>69</v>
          </cell>
          <cell r="E284">
            <v>90</v>
          </cell>
          <cell r="F284">
            <v>-828</v>
          </cell>
          <cell r="G284">
            <v>-32.6</v>
          </cell>
          <cell r="H284">
            <v>-26.8</v>
          </cell>
          <cell r="I284">
            <v>0.16</v>
          </cell>
          <cell r="J284">
            <v>0.05</v>
          </cell>
          <cell r="K284">
            <v>-59.400000000000006</v>
          </cell>
          <cell r="L284">
            <v>-498.2</v>
          </cell>
          <cell r="M284" t="str">
            <v>*</v>
          </cell>
          <cell r="N284" t="str">
            <v>*</v>
          </cell>
          <cell r="O284" t="str">
            <v>*</v>
          </cell>
          <cell r="P284">
            <v>8</v>
          </cell>
          <cell r="Q284">
            <v>7.6</v>
          </cell>
          <cell r="R284">
            <v>-4.68</v>
          </cell>
          <cell r="S284">
            <v>1.94</v>
          </cell>
          <cell r="T284">
            <v>0</v>
          </cell>
          <cell r="U284">
            <v>-197</v>
          </cell>
          <cell r="V284">
            <v>-378</v>
          </cell>
          <cell r="W284">
            <v>-498.2</v>
          </cell>
          <cell r="X284" t="str">
            <v>*</v>
          </cell>
          <cell r="Y284" t="str">
            <v>*</v>
          </cell>
          <cell r="Z284" t="str">
            <v>*</v>
          </cell>
          <cell r="AA284" t="str">
            <v>*</v>
          </cell>
          <cell r="AB284" t="str">
            <v>*</v>
          </cell>
          <cell r="AC284" t="str">
            <v>*</v>
          </cell>
          <cell r="AD284" t="str">
            <v>PI</v>
          </cell>
          <cell r="AE284" t="str">
            <v>Y</v>
          </cell>
          <cell r="AF284" t="str">
            <v>Y</v>
          </cell>
        </row>
        <row r="285">
          <cell r="A285">
            <v>40659</v>
          </cell>
          <cell r="B285">
            <v>5</v>
          </cell>
          <cell r="C285" t="str">
            <v>MENMARSH MARLENES M.R.VALENTINE 2</v>
          </cell>
          <cell r="D285">
            <v>63</v>
          </cell>
          <cell r="E285">
            <v>88</v>
          </cell>
          <cell r="F285">
            <v>-813</v>
          </cell>
          <cell r="G285">
            <v>-29.9</v>
          </cell>
          <cell r="H285">
            <v>-23.2</v>
          </cell>
          <cell r="I285">
            <v>0.2</v>
          </cell>
          <cell r="J285">
            <v>0.12</v>
          </cell>
          <cell r="K285">
            <v>-53.099999999999994</v>
          </cell>
          <cell r="L285">
            <v>-407.89999999999992</v>
          </cell>
          <cell r="M285" t="str">
            <v>*</v>
          </cell>
          <cell r="N285" t="str">
            <v>*</v>
          </cell>
          <cell r="O285" t="str">
            <v>*</v>
          </cell>
          <cell r="P285">
            <v>7</v>
          </cell>
          <cell r="Q285" t="str">
            <v>*</v>
          </cell>
          <cell r="R285" t="str">
            <v>*</v>
          </cell>
          <cell r="S285" t="str">
            <v>*</v>
          </cell>
          <cell r="T285">
            <v>0.2</v>
          </cell>
          <cell r="U285">
            <v>-99</v>
          </cell>
          <cell r="V285">
            <v>-161</v>
          </cell>
          <cell r="W285">
            <v>-407.89999999999992</v>
          </cell>
          <cell r="X285" t="str">
            <v>*</v>
          </cell>
          <cell r="Y285" t="str">
            <v>*</v>
          </cell>
          <cell r="Z285" t="str">
            <v>*</v>
          </cell>
          <cell r="AA285" t="str">
            <v>*</v>
          </cell>
          <cell r="AB285" t="str">
            <v>*</v>
          </cell>
          <cell r="AC285" t="str">
            <v>*</v>
          </cell>
          <cell r="AD285" t="str">
            <v>PI</v>
          </cell>
          <cell r="AE285" t="str">
            <v>Y</v>
          </cell>
          <cell r="AF285" t="str">
            <v>N</v>
          </cell>
        </row>
        <row r="286">
          <cell r="A286">
            <v>40661</v>
          </cell>
          <cell r="B286">
            <v>5</v>
          </cell>
          <cell r="C286" t="str">
            <v>*</v>
          </cell>
          <cell r="D286">
            <v>11</v>
          </cell>
          <cell r="E286">
            <v>55</v>
          </cell>
          <cell r="F286">
            <v>-468</v>
          </cell>
          <cell r="G286">
            <v>-22.8</v>
          </cell>
          <cell r="H286">
            <v>-13.8</v>
          </cell>
          <cell r="I286">
            <v>0</v>
          </cell>
          <cell r="J286">
            <v>0.06</v>
          </cell>
          <cell r="K286">
            <v>-36.6</v>
          </cell>
          <cell r="L286">
            <v>-294</v>
          </cell>
          <cell r="M286" t="str">
            <v>*</v>
          </cell>
          <cell r="N286" t="str">
            <v>*</v>
          </cell>
          <cell r="O286" t="str">
            <v>*</v>
          </cell>
          <cell r="P286" t="str">
            <v>*</v>
          </cell>
          <cell r="Q286" t="str">
            <v>*</v>
          </cell>
          <cell r="R286" t="str">
            <v>*</v>
          </cell>
          <cell r="S286" t="str">
            <v>*</v>
          </cell>
          <cell r="T286" t="str">
            <v>*</v>
          </cell>
          <cell r="U286">
            <v>-39</v>
          </cell>
          <cell r="V286">
            <v>-76</v>
          </cell>
          <cell r="W286">
            <v>-294</v>
          </cell>
          <cell r="X286" t="str">
            <v>*</v>
          </cell>
          <cell r="Y286" t="str">
            <v>*</v>
          </cell>
          <cell r="Z286" t="str">
            <v>*</v>
          </cell>
          <cell r="AA286" t="str">
            <v>*</v>
          </cell>
          <cell r="AB286" t="str">
            <v>*</v>
          </cell>
          <cell r="AC286" t="str">
            <v>*</v>
          </cell>
          <cell r="AD286" t="str">
            <v>PI</v>
          </cell>
          <cell r="AE286" t="str">
            <v>N</v>
          </cell>
          <cell r="AF286" t="str">
            <v>N</v>
          </cell>
        </row>
        <row r="287">
          <cell r="A287">
            <v>40664</v>
          </cell>
          <cell r="B287">
            <v>5</v>
          </cell>
          <cell r="C287" t="str">
            <v>PYRFORD PATREENAS ROB 2</v>
          </cell>
          <cell r="D287">
            <v>17</v>
          </cell>
          <cell r="E287">
            <v>68</v>
          </cell>
          <cell r="F287">
            <v>-693</v>
          </cell>
          <cell r="G287">
            <v>-30.6</v>
          </cell>
          <cell r="H287">
            <v>-23.4</v>
          </cell>
          <cell r="I287">
            <v>0.06</v>
          </cell>
          <cell r="J287">
            <v>0.02</v>
          </cell>
          <cell r="K287">
            <v>-54</v>
          </cell>
          <cell r="L287">
            <v>-466.20000000000005</v>
          </cell>
          <cell r="M287" t="str">
            <v>*</v>
          </cell>
          <cell r="N287" t="str">
            <v>*</v>
          </cell>
          <cell r="O287" t="str">
            <v>*</v>
          </cell>
          <cell r="P287" t="str">
            <v>*</v>
          </cell>
          <cell r="Q287" t="str">
            <v>*</v>
          </cell>
          <cell r="R287" t="str">
            <v>*</v>
          </cell>
          <cell r="S287" t="str">
            <v>*</v>
          </cell>
          <cell r="T287">
            <v>-0.1</v>
          </cell>
          <cell r="U287">
            <v>-151</v>
          </cell>
          <cell r="V287">
            <v>-217</v>
          </cell>
          <cell r="W287">
            <v>-466.20000000000005</v>
          </cell>
          <cell r="X287" t="str">
            <v>*</v>
          </cell>
          <cell r="Y287" t="str">
            <v>*</v>
          </cell>
          <cell r="Z287" t="str">
            <v>*</v>
          </cell>
          <cell r="AA287" t="str">
            <v>*</v>
          </cell>
          <cell r="AB287" t="str">
            <v>*</v>
          </cell>
          <cell r="AC287" t="str">
            <v>*</v>
          </cell>
          <cell r="AD287" t="str">
            <v>PI</v>
          </cell>
          <cell r="AE287" t="str">
            <v>N</v>
          </cell>
          <cell r="AF287" t="str">
            <v>N</v>
          </cell>
        </row>
        <row r="288">
          <cell r="A288">
            <v>40667</v>
          </cell>
          <cell r="B288">
            <v>5</v>
          </cell>
          <cell r="C288" t="str">
            <v>THRUXTON SOUVENIR</v>
          </cell>
          <cell r="D288">
            <v>35</v>
          </cell>
          <cell r="E288">
            <v>80</v>
          </cell>
          <cell r="F288">
            <v>-575</v>
          </cell>
          <cell r="G288">
            <v>-26.1</v>
          </cell>
          <cell r="H288">
            <v>-15.3</v>
          </cell>
          <cell r="I288">
            <v>0.04</v>
          </cell>
          <cell r="J288">
            <v>0.1</v>
          </cell>
          <cell r="K288">
            <v>-41.400000000000006</v>
          </cell>
          <cell r="L288">
            <v>-310.89999999999998</v>
          </cell>
          <cell r="M288" t="str">
            <v>*</v>
          </cell>
          <cell r="N288" t="str">
            <v>*</v>
          </cell>
          <cell r="O288" t="str">
            <v>*</v>
          </cell>
          <cell r="P288" t="str">
            <v>*</v>
          </cell>
          <cell r="Q288" t="str">
            <v>*</v>
          </cell>
          <cell r="R288" t="str">
            <v>*</v>
          </cell>
          <cell r="S288" t="str">
            <v>*</v>
          </cell>
          <cell r="T288">
            <v>-0.2</v>
          </cell>
          <cell r="U288">
            <v>-97</v>
          </cell>
          <cell r="V288">
            <v>-62</v>
          </cell>
          <cell r="W288">
            <v>-310.89999999999998</v>
          </cell>
          <cell r="X288" t="str">
            <v>*</v>
          </cell>
          <cell r="Y288" t="str">
            <v>*</v>
          </cell>
          <cell r="Z288" t="str">
            <v>*</v>
          </cell>
          <cell r="AA288" t="str">
            <v>*</v>
          </cell>
          <cell r="AB288" t="str">
            <v>*</v>
          </cell>
          <cell r="AC288" t="str">
            <v>*</v>
          </cell>
          <cell r="AD288" t="str">
            <v>PI</v>
          </cell>
          <cell r="AE288" t="str">
            <v>N</v>
          </cell>
          <cell r="AF288" t="str">
            <v>N</v>
          </cell>
        </row>
        <row r="289">
          <cell r="A289">
            <v>40668</v>
          </cell>
          <cell r="B289">
            <v>5</v>
          </cell>
          <cell r="C289" t="str">
            <v>*</v>
          </cell>
          <cell r="D289">
            <v>28</v>
          </cell>
          <cell r="E289">
            <v>73</v>
          </cell>
          <cell r="F289">
            <v>-610</v>
          </cell>
          <cell r="G289">
            <v>-28.2</v>
          </cell>
          <cell r="H289">
            <v>-18.3</v>
          </cell>
          <cell r="I289">
            <v>0.03</v>
          </cell>
          <cell r="J289">
            <v>7.0000000000000007E-2</v>
          </cell>
          <cell r="K289">
            <v>-46.5</v>
          </cell>
          <cell r="L289">
            <v>-375.79999999999995</v>
          </cell>
          <cell r="M289" t="str">
            <v>*</v>
          </cell>
          <cell r="N289" t="str">
            <v>*</v>
          </cell>
          <cell r="O289" t="str">
            <v>*</v>
          </cell>
          <cell r="P289" t="str">
            <v>*</v>
          </cell>
          <cell r="Q289" t="str">
            <v>*</v>
          </cell>
          <cell r="R289" t="str">
            <v>*</v>
          </cell>
          <cell r="S289" t="str">
            <v>*</v>
          </cell>
          <cell r="T289">
            <v>-0.2</v>
          </cell>
          <cell r="U289">
            <v>-157</v>
          </cell>
          <cell r="V289">
            <v>-158</v>
          </cell>
          <cell r="W289">
            <v>-375.79999999999995</v>
          </cell>
          <cell r="X289" t="str">
            <v>*</v>
          </cell>
          <cell r="Y289" t="str">
            <v>*</v>
          </cell>
          <cell r="Z289" t="str">
            <v>*</v>
          </cell>
          <cell r="AA289" t="str">
            <v>*</v>
          </cell>
          <cell r="AB289" t="str">
            <v>*</v>
          </cell>
          <cell r="AC289" t="str">
            <v>*</v>
          </cell>
          <cell r="AD289" t="str">
            <v>PI</v>
          </cell>
          <cell r="AE289" t="str">
            <v>N</v>
          </cell>
          <cell r="AF289" t="str">
            <v>N</v>
          </cell>
        </row>
        <row r="290">
          <cell r="A290">
            <v>40682</v>
          </cell>
          <cell r="B290">
            <v>5</v>
          </cell>
          <cell r="C290" t="str">
            <v>ROSTHERNE MONTROSE 4</v>
          </cell>
          <cell r="D290">
            <v>27</v>
          </cell>
          <cell r="E290">
            <v>75</v>
          </cell>
          <cell r="F290">
            <v>-619</v>
          </cell>
          <cell r="G290">
            <v>-29.5</v>
          </cell>
          <cell r="H290">
            <v>-18.3</v>
          </cell>
          <cell r="I290">
            <v>0.01</v>
          </cell>
          <cell r="J290">
            <v>7.0000000000000007E-2</v>
          </cell>
          <cell r="K290">
            <v>-47.8</v>
          </cell>
          <cell r="L290">
            <v>-383.9</v>
          </cell>
          <cell r="M290" t="str">
            <v>*</v>
          </cell>
          <cell r="N290" t="str">
            <v>*</v>
          </cell>
          <cell r="O290" t="str">
            <v>*</v>
          </cell>
          <cell r="P290">
            <v>5.5</v>
          </cell>
          <cell r="Q290">
            <v>5.55</v>
          </cell>
          <cell r="R290">
            <v>-2.77</v>
          </cell>
          <cell r="S290">
            <v>1.97</v>
          </cell>
          <cell r="T290">
            <v>0</v>
          </cell>
          <cell r="U290">
            <v>-74</v>
          </cell>
          <cell r="V290">
            <v>-135</v>
          </cell>
          <cell r="W290">
            <v>-383.9</v>
          </cell>
          <cell r="X290" t="str">
            <v>*</v>
          </cell>
          <cell r="Y290" t="str">
            <v>*</v>
          </cell>
          <cell r="Z290" t="str">
            <v>*</v>
          </cell>
          <cell r="AA290" t="str">
            <v>*</v>
          </cell>
          <cell r="AB290" t="str">
            <v>*</v>
          </cell>
          <cell r="AC290" t="str">
            <v>*</v>
          </cell>
          <cell r="AD290" t="str">
            <v>PI</v>
          </cell>
          <cell r="AE290" t="str">
            <v>N</v>
          </cell>
          <cell r="AF290" t="str">
            <v>N</v>
          </cell>
        </row>
        <row r="291">
          <cell r="A291">
            <v>40683</v>
          </cell>
          <cell r="B291">
            <v>5</v>
          </cell>
          <cell r="C291" t="str">
            <v>DODDS EVAS BEN</v>
          </cell>
          <cell r="D291">
            <v>24</v>
          </cell>
          <cell r="E291">
            <v>78</v>
          </cell>
          <cell r="F291">
            <v>-539</v>
          </cell>
          <cell r="G291">
            <v>-27</v>
          </cell>
          <cell r="H291">
            <v>-18.600000000000001</v>
          </cell>
          <cell r="I291">
            <v>-0.02</v>
          </cell>
          <cell r="J291">
            <v>0.01</v>
          </cell>
          <cell r="K291">
            <v>-45.6</v>
          </cell>
          <cell r="L291">
            <v>-399.4</v>
          </cell>
          <cell r="M291" t="str">
            <v>*</v>
          </cell>
          <cell r="N291" t="str">
            <v>*</v>
          </cell>
          <cell r="O291" t="str">
            <v>*</v>
          </cell>
          <cell r="P291" t="str">
            <v>*</v>
          </cell>
          <cell r="Q291" t="str">
            <v>*</v>
          </cell>
          <cell r="R291" t="str">
            <v>*</v>
          </cell>
          <cell r="S291" t="str">
            <v>*</v>
          </cell>
          <cell r="T291">
            <v>0.2</v>
          </cell>
          <cell r="U291">
            <v>-111</v>
          </cell>
          <cell r="V291">
            <v>-151</v>
          </cell>
          <cell r="W291">
            <v>-399.4</v>
          </cell>
          <cell r="X291" t="str">
            <v>*</v>
          </cell>
          <cell r="Y291" t="str">
            <v>*</v>
          </cell>
          <cell r="Z291" t="str">
            <v>*</v>
          </cell>
          <cell r="AA291" t="str">
            <v>*</v>
          </cell>
          <cell r="AB291" t="str">
            <v>*</v>
          </cell>
          <cell r="AC291" t="str">
            <v>*</v>
          </cell>
          <cell r="AD291" t="str">
            <v>PI</v>
          </cell>
          <cell r="AE291" t="str">
            <v>N</v>
          </cell>
          <cell r="AF291" t="str">
            <v>N</v>
          </cell>
        </row>
        <row r="292">
          <cell r="A292">
            <v>40689</v>
          </cell>
          <cell r="B292">
            <v>5</v>
          </cell>
          <cell r="C292" t="str">
            <v>NIZELS BEAUTYS MONTROSE</v>
          </cell>
          <cell r="D292">
            <v>74</v>
          </cell>
          <cell r="E292">
            <v>89</v>
          </cell>
          <cell r="F292">
            <v>-885</v>
          </cell>
          <cell r="G292">
            <v>-42.1</v>
          </cell>
          <cell r="H292">
            <v>-29.6</v>
          </cell>
          <cell r="I292">
            <v>0.02</v>
          </cell>
          <cell r="J292">
            <v>0.04</v>
          </cell>
          <cell r="K292">
            <v>-71.7</v>
          </cell>
          <cell r="L292">
            <v>-616.90000000000009</v>
          </cell>
          <cell r="M292" t="str">
            <v>*</v>
          </cell>
          <cell r="N292" t="str">
            <v>*</v>
          </cell>
          <cell r="O292" t="str">
            <v>*</v>
          </cell>
          <cell r="P292">
            <v>-1</v>
          </cell>
          <cell r="Q292" t="str">
            <v>*</v>
          </cell>
          <cell r="R292" t="str">
            <v>*</v>
          </cell>
          <cell r="S292" t="str">
            <v>*</v>
          </cell>
          <cell r="T292">
            <v>-0.2</v>
          </cell>
          <cell r="U292">
            <v>-302</v>
          </cell>
          <cell r="V292">
            <v>-399</v>
          </cell>
          <cell r="W292">
            <v>-616.90000000000009</v>
          </cell>
          <cell r="X292" t="str">
            <v>*</v>
          </cell>
          <cell r="Y292" t="str">
            <v>*</v>
          </cell>
          <cell r="Z292" t="str">
            <v>*</v>
          </cell>
          <cell r="AA292" t="str">
            <v>*</v>
          </cell>
          <cell r="AB292" t="str">
            <v>*</v>
          </cell>
          <cell r="AC292" t="str">
            <v>*</v>
          </cell>
          <cell r="AD292" t="str">
            <v>PI</v>
          </cell>
          <cell r="AE292" t="str">
            <v>N</v>
          </cell>
          <cell r="AF292" t="str">
            <v>N</v>
          </cell>
        </row>
        <row r="293">
          <cell r="A293">
            <v>40691</v>
          </cell>
          <cell r="B293">
            <v>5</v>
          </cell>
          <cell r="C293" t="str">
            <v>MARSHALSEA MOSES 2</v>
          </cell>
          <cell r="D293">
            <v>39</v>
          </cell>
          <cell r="E293">
            <v>78</v>
          </cell>
          <cell r="F293">
            <v>-698</v>
          </cell>
          <cell r="G293">
            <v>-32</v>
          </cell>
          <cell r="H293">
            <v>-21.9</v>
          </cell>
          <cell r="I293">
            <v>0.04</v>
          </cell>
          <cell r="J293">
            <v>0.06</v>
          </cell>
          <cell r="K293">
            <v>-53.9</v>
          </cell>
          <cell r="L293">
            <v>-446.8</v>
          </cell>
          <cell r="M293" t="str">
            <v>*</v>
          </cell>
          <cell r="N293" t="str">
            <v>*</v>
          </cell>
          <cell r="O293" t="str">
            <v>*</v>
          </cell>
          <cell r="P293" t="str">
            <v>*</v>
          </cell>
          <cell r="Q293" t="str">
            <v>*</v>
          </cell>
          <cell r="R293" t="str">
            <v>*</v>
          </cell>
          <cell r="S293" t="str">
            <v>*</v>
          </cell>
          <cell r="T293">
            <v>-0.1</v>
          </cell>
          <cell r="U293">
            <v>-184</v>
          </cell>
          <cell r="V293">
            <v>-198</v>
          </cell>
          <cell r="W293">
            <v>-446.8</v>
          </cell>
          <cell r="X293" t="str">
            <v>*</v>
          </cell>
          <cell r="Y293" t="str">
            <v>*</v>
          </cell>
          <cell r="Z293" t="str">
            <v>*</v>
          </cell>
          <cell r="AA293" t="str">
            <v>*</v>
          </cell>
          <cell r="AB293" t="str">
            <v>*</v>
          </cell>
          <cell r="AC293" t="str">
            <v>*</v>
          </cell>
          <cell r="AD293" t="str">
            <v>PI</v>
          </cell>
          <cell r="AE293" t="str">
            <v>N</v>
          </cell>
          <cell r="AF293" t="str">
            <v>N</v>
          </cell>
        </row>
        <row r="294">
          <cell r="A294">
            <v>40694</v>
          </cell>
          <cell r="B294">
            <v>5</v>
          </cell>
          <cell r="C294" t="str">
            <v>HAPPY VALLEY SONIC STAR</v>
          </cell>
          <cell r="D294">
            <v>16</v>
          </cell>
          <cell r="E294">
            <v>65</v>
          </cell>
          <cell r="F294">
            <v>-641</v>
          </cell>
          <cell r="G294">
            <v>-31.3</v>
          </cell>
          <cell r="H294">
            <v>-21.5</v>
          </cell>
          <cell r="I294">
            <v>0</v>
          </cell>
          <cell r="J294">
            <v>0.03</v>
          </cell>
          <cell r="K294">
            <v>-52.8</v>
          </cell>
          <cell r="L294">
            <v>-455.29999999999995</v>
          </cell>
          <cell r="M294" t="str">
            <v>*</v>
          </cell>
          <cell r="N294" t="str">
            <v>*</v>
          </cell>
          <cell r="O294" t="str">
            <v>*</v>
          </cell>
          <cell r="P294" t="str">
            <v>*</v>
          </cell>
          <cell r="Q294" t="str">
            <v>*</v>
          </cell>
          <cell r="R294" t="str">
            <v>*</v>
          </cell>
          <cell r="S294" t="str">
            <v>*</v>
          </cell>
          <cell r="T294" t="str">
            <v>*</v>
          </cell>
          <cell r="U294">
            <v>-168</v>
          </cell>
          <cell r="V294">
            <v>-207</v>
          </cell>
          <cell r="W294">
            <v>-455.29999999999995</v>
          </cell>
          <cell r="X294" t="str">
            <v>*</v>
          </cell>
          <cell r="Y294" t="str">
            <v>*</v>
          </cell>
          <cell r="Z294" t="str">
            <v>*</v>
          </cell>
          <cell r="AA294" t="str">
            <v>*</v>
          </cell>
          <cell r="AB294" t="str">
            <v>*</v>
          </cell>
          <cell r="AC294" t="str">
            <v>*</v>
          </cell>
          <cell r="AD294" t="str">
            <v>PI</v>
          </cell>
          <cell r="AE294" t="str">
            <v>N</v>
          </cell>
          <cell r="AF294" t="str">
            <v>N</v>
          </cell>
        </row>
        <row r="295">
          <cell r="A295">
            <v>40695</v>
          </cell>
          <cell r="B295">
            <v>5</v>
          </cell>
          <cell r="C295" t="str">
            <v>*</v>
          </cell>
          <cell r="D295">
            <v>13</v>
          </cell>
          <cell r="E295">
            <v>56</v>
          </cell>
          <cell r="F295">
            <v>-760</v>
          </cell>
          <cell r="G295">
            <v>-36.1</v>
          </cell>
          <cell r="H295">
            <v>-23.5</v>
          </cell>
          <cell r="I295">
            <v>0.02</v>
          </cell>
          <cell r="J295">
            <v>7.0000000000000007E-2</v>
          </cell>
          <cell r="K295">
            <v>-59.6</v>
          </cell>
          <cell r="L295">
            <v>-490.90000000000003</v>
          </cell>
          <cell r="M295" t="str">
            <v>*</v>
          </cell>
          <cell r="N295" t="str">
            <v>*</v>
          </cell>
          <cell r="O295" t="str">
            <v>*</v>
          </cell>
          <cell r="P295" t="str">
            <v>*</v>
          </cell>
          <cell r="Q295" t="str">
            <v>*</v>
          </cell>
          <cell r="R295" t="str">
            <v>*</v>
          </cell>
          <cell r="S295" t="str">
            <v>*</v>
          </cell>
          <cell r="T295" t="str">
            <v>*</v>
          </cell>
          <cell r="U295">
            <v>-209</v>
          </cell>
          <cell r="V295">
            <v>-273</v>
          </cell>
          <cell r="W295">
            <v>-490.90000000000003</v>
          </cell>
          <cell r="X295" t="str">
            <v>*</v>
          </cell>
          <cell r="Y295" t="str">
            <v>*</v>
          </cell>
          <cell r="Z295" t="str">
            <v>*</v>
          </cell>
          <cell r="AA295" t="str">
            <v>*</v>
          </cell>
          <cell r="AB295" t="str">
            <v>*</v>
          </cell>
          <cell r="AC295" t="str">
            <v>*</v>
          </cell>
          <cell r="AD295" t="str">
            <v>PI</v>
          </cell>
          <cell r="AE295" t="str">
            <v>N</v>
          </cell>
          <cell r="AF295" t="str">
            <v>N</v>
          </cell>
        </row>
        <row r="296">
          <cell r="A296">
            <v>40696</v>
          </cell>
          <cell r="B296">
            <v>5</v>
          </cell>
          <cell r="C296" t="str">
            <v>FLORAS ROB ROY OF SCAWBY</v>
          </cell>
          <cell r="D296">
            <v>35</v>
          </cell>
          <cell r="E296">
            <v>78</v>
          </cell>
          <cell r="F296">
            <v>-779</v>
          </cell>
          <cell r="G296">
            <v>-33.6</v>
          </cell>
          <cell r="H296">
            <v>-24</v>
          </cell>
          <cell r="I296">
            <v>0.09</v>
          </cell>
          <cell r="J296">
            <v>7.0000000000000007E-2</v>
          </cell>
          <cell r="K296">
            <v>-57.6</v>
          </cell>
          <cell r="L296">
            <v>-470.8</v>
          </cell>
          <cell r="M296" t="str">
            <v>*</v>
          </cell>
          <cell r="N296" t="str">
            <v>*</v>
          </cell>
          <cell r="O296" t="str">
            <v>*</v>
          </cell>
          <cell r="P296" t="str">
            <v>*</v>
          </cell>
          <cell r="Q296" t="str">
            <v>*</v>
          </cell>
          <cell r="R296" t="str">
            <v>*</v>
          </cell>
          <cell r="S296" t="str">
            <v>*</v>
          </cell>
          <cell r="T296">
            <v>-0.2</v>
          </cell>
          <cell r="U296">
            <v>-210</v>
          </cell>
          <cell r="V296">
            <v>-222</v>
          </cell>
          <cell r="W296">
            <v>-470.8</v>
          </cell>
          <cell r="X296" t="str">
            <v>*</v>
          </cell>
          <cell r="Y296" t="str">
            <v>*</v>
          </cell>
          <cell r="Z296" t="str">
            <v>*</v>
          </cell>
          <cell r="AA296" t="str">
            <v>*</v>
          </cell>
          <cell r="AB296" t="str">
            <v>*</v>
          </cell>
          <cell r="AC296" t="str">
            <v>*</v>
          </cell>
          <cell r="AD296" t="str">
            <v>PI</v>
          </cell>
          <cell r="AE296" t="str">
            <v>N</v>
          </cell>
          <cell r="AF296" t="str">
            <v>N</v>
          </cell>
        </row>
        <row r="297">
          <cell r="A297">
            <v>40698</v>
          </cell>
          <cell r="B297">
            <v>5</v>
          </cell>
          <cell r="C297" t="str">
            <v>CHYTODDEN REBEL</v>
          </cell>
          <cell r="D297">
            <v>15</v>
          </cell>
          <cell r="E297">
            <v>62</v>
          </cell>
          <cell r="F297">
            <v>-500</v>
          </cell>
          <cell r="G297">
            <v>-32.700000000000003</v>
          </cell>
          <cell r="H297">
            <v>-20.3</v>
          </cell>
          <cell r="I297">
            <v>-0.16</v>
          </cell>
          <cell r="J297">
            <v>-0.05</v>
          </cell>
          <cell r="K297">
            <v>-53</v>
          </cell>
          <cell r="L297">
            <v>-500.3</v>
          </cell>
          <cell r="M297" t="str">
            <v>*</v>
          </cell>
          <cell r="N297" t="str">
            <v>*</v>
          </cell>
          <cell r="O297" t="str">
            <v>*</v>
          </cell>
          <cell r="P297" t="str">
            <v>*</v>
          </cell>
          <cell r="Q297" t="str">
            <v>*</v>
          </cell>
          <cell r="R297" t="str">
            <v>*</v>
          </cell>
          <cell r="S297" t="str">
            <v>*</v>
          </cell>
          <cell r="T297" t="str">
            <v>*</v>
          </cell>
          <cell r="U297">
            <v>-142</v>
          </cell>
          <cell r="V297">
            <v>-236</v>
          </cell>
          <cell r="W297">
            <v>-500.3</v>
          </cell>
          <cell r="X297" t="str">
            <v>*</v>
          </cell>
          <cell r="Y297" t="str">
            <v>*</v>
          </cell>
          <cell r="Z297" t="str">
            <v>*</v>
          </cell>
          <cell r="AA297" t="str">
            <v>*</v>
          </cell>
          <cell r="AB297" t="str">
            <v>*</v>
          </cell>
          <cell r="AC297" t="str">
            <v>*</v>
          </cell>
          <cell r="AD297" t="str">
            <v>PI</v>
          </cell>
          <cell r="AE297" t="str">
            <v>N</v>
          </cell>
          <cell r="AF297" t="str">
            <v>N</v>
          </cell>
        </row>
        <row r="298">
          <cell r="A298">
            <v>40706</v>
          </cell>
          <cell r="B298">
            <v>5</v>
          </cell>
          <cell r="C298" t="str">
            <v>MAJOR OF MONKSMEAD</v>
          </cell>
          <cell r="D298">
            <v>20</v>
          </cell>
          <cell r="E298">
            <v>67</v>
          </cell>
          <cell r="F298">
            <v>-697</v>
          </cell>
          <cell r="G298">
            <v>-29.5</v>
          </cell>
          <cell r="H298">
            <v>-21.3</v>
          </cell>
          <cell r="I298">
            <v>0.09</v>
          </cell>
          <cell r="J298">
            <v>7.0000000000000007E-2</v>
          </cell>
          <cell r="K298">
            <v>-50.8</v>
          </cell>
          <cell r="L298">
            <v>-412.7</v>
          </cell>
          <cell r="M298" t="str">
            <v>*</v>
          </cell>
          <cell r="N298" t="str">
            <v>*</v>
          </cell>
          <cell r="O298" t="str">
            <v>*</v>
          </cell>
          <cell r="P298" t="str">
            <v>*</v>
          </cell>
          <cell r="Q298" t="str">
            <v>*</v>
          </cell>
          <cell r="R298" t="str">
            <v>*</v>
          </cell>
          <cell r="S298" t="str">
            <v>*</v>
          </cell>
          <cell r="T298" t="str">
            <v>*</v>
          </cell>
          <cell r="U298">
            <v>-102</v>
          </cell>
          <cell r="V298">
            <v>-164</v>
          </cell>
          <cell r="W298">
            <v>-412.7</v>
          </cell>
          <cell r="X298" t="str">
            <v>*</v>
          </cell>
          <cell r="Y298" t="str">
            <v>*</v>
          </cell>
          <cell r="Z298" t="str">
            <v>*</v>
          </cell>
          <cell r="AA298" t="str">
            <v>*</v>
          </cell>
          <cell r="AB298" t="str">
            <v>*</v>
          </cell>
          <cell r="AC298" t="str">
            <v>*</v>
          </cell>
          <cell r="AD298" t="str">
            <v>PI</v>
          </cell>
          <cell r="AE298" t="str">
            <v>N</v>
          </cell>
          <cell r="AF298" t="str">
            <v>N</v>
          </cell>
        </row>
        <row r="299">
          <cell r="A299">
            <v>40709</v>
          </cell>
          <cell r="B299">
            <v>5</v>
          </cell>
          <cell r="C299" t="str">
            <v>HASCOMBE MAY QUEENS BOY</v>
          </cell>
          <cell r="D299">
            <v>56</v>
          </cell>
          <cell r="E299">
            <v>85</v>
          </cell>
          <cell r="F299">
            <v>-589</v>
          </cell>
          <cell r="G299">
            <v>-33.4</v>
          </cell>
          <cell r="H299">
            <v>-25</v>
          </cell>
          <cell r="I299">
            <v>-0.09</v>
          </cell>
          <cell r="J299">
            <v>-0.08</v>
          </cell>
          <cell r="K299">
            <v>-58.4</v>
          </cell>
          <cell r="L299">
            <v>-565</v>
          </cell>
          <cell r="M299" t="str">
            <v>*</v>
          </cell>
          <cell r="N299" t="str">
            <v>*</v>
          </cell>
          <cell r="O299" t="str">
            <v>*</v>
          </cell>
          <cell r="P299" t="str">
            <v>*</v>
          </cell>
          <cell r="Q299" t="str">
            <v>*</v>
          </cell>
          <cell r="R299" t="str">
            <v>*</v>
          </cell>
          <cell r="S299" t="str">
            <v>*</v>
          </cell>
          <cell r="T299">
            <v>0</v>
          </cell>
          <cell r="U299">
            <v>-236</v>
          </cell>
          <cell r="V299">
            <v>-316</v>
          </cell>
          <cell r="W299">
            <v>-565</v>
          </cell>
          <cell r="X299" t="str">
            <v>*</v>
          </cell>
          <cell r="Y299" t="str">
            <v>*</v>
          </cell>
          <cell r="Z299" t="str">
            <v>*</v>
          </cell>
          <cell r="AA299" t="str">
            <v>*</v>
          </cell>
          <cell r="AB299" t="str">
            <v>*</v>
          </cell>
          <cell r="AC299" t="str">
            <v>*</v>
          </cell>
          <cell r="AD299" t="str">
            <v>PI</v>
          </cell>
          <cell r="AE299" t="str">
            <v>N</v>
          </cell>
          <cell r="AF299" t="str">
            <v>N</v>
          </cell>
        </row>
        <row r="300">
          <cell r="A300">
            <v>40711</v>
          </cell>
          <cell r="B300">
            <v>5</v>
          </cell>
          <cell r="C300" t="str">
            <v>CHELMSCOTE RIOS MONTROSE</v>
          </cell>
          <cell r="D300">
            <v>45</v>
          </cell>
          <cell r="E300">
            <v>85</v>
          </cell>
          <cell r="F300">
            <v>-967</v>
          </cell>
          <cell r="G300">
            <v>-37.9</v>
          </cell>
          <cell r="H300">
            <v>-27.1</v>
          </cell>
          <cell r="I300">
            <v>0.2</v>
          </cell>
          <cell r="J300">
            <v>0.16</v>
          </cell>
          <cell r="K300">
            <v>-65</v>
          </cell>
          <cell r="L300">
            <v>-496.29999999999995</v>
          </cell>
          <cell r="M300" t="str">
            <v>*</v>
          </cell>
          <cell r="N300" t="str">
            <v>*</v>
          </cell>
          <cell r="O300" t="str">
            <v>*</v>
          </cell>
          <cell r="P300" t="str">
            <v>*</v>
          </cell>
          <cell r="Q300" t="str">
            <v>*</v>
          </cell>
          <cell r="R300" t="str">
            <v>*</v>
          </cell>
          <cell r="S300" t="str">
            <v>*</v>
          </cell>
          <cell r="T300">
            <v>-0.2</v>
          </cell>
          <cell r="U300">
            <v>-229</v>
          </cell>
          <cell r="V300">
            <v>-232</v>
          </cell>
          <cell r="W300">
            <v>-496.29999999999995</v>
          </cell>
          <cell r="X300" t="str">
            <v>*</v>
          </cell>
          <cell r="Y300" t="str">
            <v>*</v>
          </cell>
          <cell r="Z300" t="str">
            <v>*</v>
          </cell>
          <cell r="AA300" t="str">
            <v>*</v>
          </cell>
          <cell r="AB300" t="str">
            <v>*</v>
          </cell>
          <cell r="AC300" t="str">
            <v>*</v>
          </cell>
          <cell r="AD300" t="str">
            <v>PI</v>
          </cell>
          <cell r="AE300" t="str">
            <v>N</v>
          </cell>
          <cell r="AF300" t="str">
            <v>N</v>
          </cell>
        </row>
        <row r="301">
          <cell r="A301">
            <v>40714</v>
          </cell>
          <cell r="B301">
            <v>5</v>
          </cell>
          <cell r="C301" t="str">
            <v>TRENGWAINTON BOMBADIER</v>
          </cell>
          <cell r="D301">
            <v>40</v>
          </cell>
          <cell r="E301">
            <v>83</v>
          </cell>
          <cell r="F301">
            <v>-704</v>
          </cell>
          <cell r="G301">
            <v>-26.7</v>
          </cell>
          <cell r="H301">
            <v>-21</v>
          </cell>
          <cell r="I301">
            <v>0.15</v>
          </cell>
          <cell r="J301">
            <v>0.08</v>
          </cell>
          <cell r="K301">
            <v>-47.7</v>
          </cell>
          <cell r="L301">
            <v>-378.69999999999993</v>
          </cell>
          <cell r="M301" t="str">
            <v>*</v>
          </cell>
          <cell r="N301" t="str">
            <v>*</v>
          </cell>
          <cell r="O301" t="str">
            <v>*</v>
          </cell>
          <cell r="P301" t="str">
            <v>*</v>
          </cell>
          <cell r="Q301" t="str">
            <v>*</v>
          </cell>
          <cell r="R301" t="str">
            <v>*</v>
          </cell>
          <cell r="S301" t="str">
            <v>*</v>
          </cell>
          <cell r="T301">
            <v>-0.2</v>
          </cell>
          <cell r="U301">
            <v>-151</v>
          </cell>
          <cell r="V301">
            <v>-130</v>
          </cell>
          <cell r="W301">
            <v>-378.69999999999993</v>
          </cell>
          <cell r="X301" t="str">
            <v>*</v>
          </cell>
          <cell r="Y301" t="str">
            <v>*</v>
          </cell>
          <cell r="Z301" t="str">
            <v>*</v>
          </cell>
          <cell r="AA301" t="str">
            <v>*</v>
          </cell>
          <cell r="AB301" t="str">
            <v>*</v>
          </cell>
          <cell r="AC301" t="str">
            <v>*</v>
          </cell>
          <cell r="AD301" t="str">
            <v>PI</v>
          </cell>
          <cell r="AE301" t="str">
            <v>N</v>
          </cell>
          <cell r="AF301" t="str">
            <v>N</v>
          </cell>
        </row>
        <row r="302">
          <cell r="A302">
            <v>40718</v>
          </cell>
          <cell r="B302">
            <v>5</v>
          </cell>
          <cell r="C302" t="str">
            <v>REEDBRIDGE WILMAS EMPEROR</v>
          </cell>
          <cell r="D302">
            <v>10</v>
          </cell>
          <cell r="E302">
            <v>62</v>
          </cell>
          <cell r="F302">
            <v>-778</v>
          </cell>
          <cell r="G302">
            <v>-29.2</v>
          </cell>
          <cell r="H302">
            <v>-22.8</v>
          </cell>
          <cell r="I302">
            <v>0.18</v>
          </cell>
          <cell r="J302">
            <v>0.1</v>
          </cell>
          <cell r="K302">
            <v>-52</v>
          </cell>
          <cell r="L302">
            <v>-407.59999999999997</v>
          </cell>
          <cell r="M302" t="str">
            <v>*</v>
          </cell>
          <cell r="N302" t="str">
            <v>*</v>
          </cell>
          <cell r="O302" t="str">
            <v>*</v>
          </cell>
          <cell r="P302" t="str">
            <v>*</v>
          </cell>
          <cell r="Q302" t="str">
            <v>*</v>
          </cell>
          <cell r="R302" t="str">
            <v>*</v>
          </cell>
          <cell r="S302" t="str">
            <v>*</v>
          </cell>
          <cell r="T302" t="str">
            <v>*</v>
          </cell>
          <cell r="U302">
            <v>-128</v>
          </cell>
          <cell r="V302">
            <v>-190</v>
          </cell>
          <cell r="W302">
            <v>-407.59999999999997</v>
          </cell>
          <cell r="X302" t="str">
            <v>*</v>
          </cell>
          <cell r="Y302" t="str">
            <v>*</v>
          </cell>
          <cell r="Z302" t="str">
            <v>*</v>
          </cell>
          <cell r="AA302" t="str">
            <v>*</v>
          </cell>
          <cell r="AB302" t="str">
            <v>*</v>
          </cell>
          <cell r="AC302" t="str">
            <v>*</v>
          </cell>
          <cell r="AD302" t="str">
            <v>PI</v>
          </cell>
          <cell r="AE302" t="str">
            <v>N</v>
          </cell>
          <cell r="AF302" t="str">
            <v>N</v>
          </cell>
        </row>
        <row r="303">
          <cell r="A303">
            <v>40722</v>
          </cell>
          <cell r="B303">
            <v>5</v>
          </cell>
          <cell r="C303" t="str">
            <v>*</v>
          </cell>
          <cell r="D303">
            <v>12</v>
          </cell>
          <cell r="E303">
            <v>55</v>
          </cell>
          <cell r="F303">
            <v>-624</v>
          </cell>
          <cell r="G303">
            <v>-27.2</v>
          </cell>
          <cell r="H303">
            <v>-19.5</v>
          </cell>
          <cell r="I303">
            <v>0.06</v>
          </cell>
          <cell r="J303">
            <v>0.05</v>
          </cell>
          <cell r="K303">
            <v>-46.7</v>
          </cell>
          <cell r="L303">
            <v>-385.19999999999993</v>
          </cell>
          <cell r="M303" t="str">
            <v>*</v>
          </cell>
          <cell r="N303" t="str">
            <v>*</v>
          </cell>
          <cell r="O303" t="str">
            <v>*</v>
          </cell>
          <cell r="P303" t="str">
            <v>*</v>
          </cell>
          <cell r="Q303" t="str">
            <v>*</v>
          </cell>
          <cell r="R303" t="str">
            <v>*</v>
          </cell>
          <cell r="S303" t="str">
            <v>*</v>
          </cell>
          <cell r="T303" t="str">
            <v>*</v>
          </cell>
          <cell r="U303">
            <v>-107</v>
          </cell>
          <cell r="V303">
            <v>-168</v>
          </cell>
          <cell r="W303">
            <v>-385.19999999999993</v>
          </cell>
          <cell r="X303" t="str">
            <v>*</v>
          </cell>
          <cell r="Y303" t="str">
            <v>*</v>
          </cell>
          <cell r="Z303" t="str">
            <v>*</v>
          </cell>
          <cell r="AA303" t="str">
            <v>*</v>
          </cell>
          <cell r="AB303" t="str">
            <v>*</v>
          </cell>
          <cell r="AC303" t="str">
            <v>*</v>
          </cell>
          <cell r="AD303" t="str">
            <v>PI</v>
          </cell>
          <cell r="AE303" t="str">
            <v>N</v>
          </cell>
          <cell r="AF303" t="str">
            <v>N</v>
          </cell>
        </row>
        <row r="304">
          <cell r="A304">
            <v>40730</v>
          </cell>
          <cell r="B304">
            <v>5</v>
          </cell>
          <cell r="C304" t="str">
            <v>*</v>
          </cell>
          <cell r="D304">
            <v>18</v>
          </cell>
          <cell r="E304">
            <v>66</v>
          </cell>
          <cell r="F304">
            <v>-733</v>
          </cell>
          <cell r="G304">
            <v>-37.299999999999997</v>
          </cell>
          <cell r="H304">
            <v>-17</v>
          </cell>
          <cell r="I304">
            <v>-0.03</v>
          </cell>
          <cell r="J304">
            <v>0.18</v>
          </cell>
          <cell r="K304">
            <v>-54.3</v>
          </cell>
          <cell r="L304">
            <v>-382.5</v>
          </cell>
          <cell r="M304" t="str">
            <v>*</v>
          </cell>
          <cell r="N304" t="str">
            <v>*</v>
          </cell>
          <cell r="O304" t="str">
            <v>*</v>
          </cell>
          <cell r="P304" t="str">
            <v>*</v>
          </cell>
          <cell r="Q304" t="str">
            <v>*</v>
          </cell>
          <cell r="R304" t="str">
            <v>*</v>
          </cell>
          <cell r="S304" t="str">
            <v>*</v>
          </cell>
          <cell r="T304" t="str">
            <v>*</v>
          </cell>
          <cell r="U304">
            <v>-91</v>
          </cell>
          <cell r="V304">
            <v>-165</v>
          </cell>
          <cell r="W304">
            <v>-382.5</v>
          </cell>
          <cell r="X304" t="str">
            <v>*</v>
          </cell>
          <cell r="Y304" t="str">
            <v>*</v>
          </cell>
          <cell r="Z304" t="str">
            <v>*</v>
          </cell>
          <cell r="AA304" t="str">
            <v>*</v>
          </cell>
          <cell r="AB304" t="str">
            <v>*</v>
          </cell>
          <cell r="AC304" t="str">
            <v>*</v>
          </cell>
          <cell r="AD304" t="str">
            <v>PI</v>
          </cell>
          <cell r="AE304" t="str">
            <v>N</v>
          </cell>
          <cell r="AF304" t="str">
            <v>N</v>
          </cell>
        </row>
        <row r="305">
          <cell r="A305">
            <v>40731</v>
          </cell>
          <cell r="B305">
            <v>5</v>
          </cell>
          <cell r="C305" t="str">
            <v>NIZELS BEAUTYS MONTROSE 2</v>
          </cell>
          <cell r="D305">
            <v>21</v>
          </cell>
          <cell r="E305">
            <v>70</v>
          </cell>
          <cell r="F305">
            <v>-1016</v>
          </cell>
          <cell r="G305">
            <v>-40.799999999999997</v>
          </cell>
          <cell r="H305">
            <v>-31.4</v>
          </cell>
          <cell r="I305">
            <v>0.19</v>
          </cell>
          <cell r="J305">
            <v>0.1</v>
          </cell>
          <cell r="K305">
            <v>-72.199999999999989</v>
          </cell>
          <cell r="L305">
            <v>-588.79999999999995</v>
          </cell>
          <cell r="M305" t="str">
            <v>*</v>
          </cell>
          <cell r="N305" t="str">
            <v>*</v>
          </cell>
          <cell r="O305" t="str">
            <v>*</v>
          </cell>
          <cell r="P305">
            <v>-1</v>
          </cell>
          <cell r="Q305" t="str">
            <v>*</v>
          </cell>
          <cell r="R305" t="str">
            <v>*</v>
          </cell>
          <cell r="S305" t="str">
            <v>*</v>
          </cell>
          <cell r="T305">
            <v>-0.2</v>
          </cell>
          <cell r="U305">
            <v>-283</v>
          </cell>
          <cell r="V305">
            <v>-340</v>
          </cell>
          <cell r="W305">
            <v>-588.79999999999995</v>
          </cell>
          <cell r="X305" t="str">
            <v>*</v>
          </cell>
          <cell r="Y305" t="str">
            <v>*</v>
          </cell>
          <cell r="Z305" t="str">
            <v>*</v>
          </cell>
          <cell r="AA305" t="str">
            <v>*</v>
          </cell>
          <cell r="AB305" t="str">
            <v>*</v>
          </cell>
          <cell r="AC305" t="str">
            <v>*</v>
          </cell>
          <cell r="AD305" t="str">
            <v>PI</v>
          </cell>
          <cell r="AE305" t="str">
            <v>N</v>
          </cell>
          <cell r="AF305" t="str">
            <v>N</v>
          </cell>
        </row>
        <row r="306">
          <cell r="A306">
            <v>40732</v>
          </cell>
          <cell r="B306">
            <v>5</v>
          </cell>
          <cell r="C306" t="str">
            <v>NIZELS ROYAL MONTROSE</v>
          </cell>
          <cell r="D306">
            <v>657</v>
          </cell>
          <cell r="E306">
            <v>99</v>
          </cell>
          <cell r="F306">
            <v>-542</v>
          </cell>
          <cell r="G306">
            <v>-26.7</v>
          </cell>
          <cell r="H306">
            <v>-16</v>
          </cell>
          <cell r="I306">
            <v>-0.01</v>
          </cell>
          <cell r="J306">
            <v>0.06</v>
          </cell>
          <cell r="K306">
            <v>-42.7</v>
          </cell>
          <cell r="L306">
            <v>-343.5</v>
          </cell>
          <cell r="M306" t="str">
            <v>*</v>
          </cell>
          <cell r="N306" t="str">
            <v>*</v>
          </cell>
          <cell r="O306" t="str">
            <v>*</v>
          </cell>
          <cell r="P306">
            <v>3</v>
          </cell>
          <cell r="Q306">
            <v>16.600000000000001</v>
          </cell>
          <cell r="R306">
            <v>-8.3000000000000007</v>
          </cell>
          <cell r="S306">
            <v>5.86</v>
          </cell>
          <cell r="T306">
            <v>0.3</v>
          </cell>
          <cell r="U306">
            <v>8</v>
          </cell>
          <cell r="V306">
            <v>-40</v>
          </cell>
          <cell r="W306">
            <v>-343.5</v>
          </cell>
          <cell r="X306" t="str">
            <v>*</v>
          </cell>
          <cell r="Y306" t="str">
            <v>*</v>
          </cell>
          <cell r="Z306" t="str">
            <v>*</v>
          </cell>
          <cell r="AA306" t="str">
            <v>*</v>
          </cell>
          <cell r="AB306" t="str">
            <v>*</v>
          </cell>
          <cell r="AC306" t="str">
            <v>*</v>
          </cell>
          <cell r="AD306" t="str">
            <v>PI</v>
          </cell>
          <cell r="AE306" t="str">
            <v>Y</v>
          </cell>
          <cell r="AF306" t="str">
            <v>Y</v>
          </cell>
        </row>
        <row r="307">
          <cell r="A307">
            <v>40734</v>
          </cell>
          <cell r="B307">
            <v>5</v>
          </cell>
          <cell r="C307" t="str">
            <v>SOLENT ADAS COUNTRYMAN</v>
          </cell>
          <cell r="D307">
            <v>39</v>
          </cell>
          <cell r="E307">
            <v>82</v>
          </cell>
          <cell r="F307">
            <v>-548</v>
          </cell>
          <cell r="G307">
            <v>-20</v>
          </cell>
          <cell r="H307">
            <v>-14.6</v>
          </cell>
          <cell r="I307">
            <v>0.13</v>
          </cell>
          <cell r="J307">
            <v>0.09</v>
          </cell>
          <cell r="K307">
            <v>-34.6</v>
          </cell>
          <cell r="L307">
            <v>-252.79999999999998</v>
          </cell>
          <cell r="M307" t="str">
            <v>*</v>
          </cell>
          <cell r="N307" t="str">
            <v>*</v>
          </cell>
          <cell r="O307" t="str">
            <v>*</v>
          </cell>
          <cell r="P307" t="str">
            <v>*</v>
          </cell>
          <cell r="Q307" t="str">
            <v>*</v>
          </cell>
          <cell r="R307" t="str">
            <v>*</v>
          </cell>
          <cell r="S307" t="str">
            <v>*</v>
          </cell>
          <cell r="T307">
            <v>-0.2</v>
          </cell>
          <cell r="U307">
            <v>-62</v>
          </cell>
          <cell r="V307">
            <v>-4</v>
          </cell>
          <cell r="W307">
            <v>-252.79999999999998</v>
          </cell>
          <cell r="X307" t="str">
            <v>*</v>
          </cell>
          <cell r="Y307" t="str">
            <v>*</v>
          </cell>
          <cell r="Z307" t="str">
            <v>*</v>
          </cell>
          <cell r="AA307" t="str">
            <v>*</v>
          </cell>
          <cell r="AB307" t="str">
            <v>*</v>
          </cell>
          <cell r="AC307" t="str">
            <v>*</v>
          </cell>
          <cell r="AD307" t="str">
            <v>PI</v>
          </cell>
          <cell r="AE307" t="str">
            <v>N</v>
          </cell>
          <cell r="AF307" t="str">
            <v>N</v>
          </cell>
        </row>
        <row r="308">
          <cell r="A308">
            <v>40736</v>
          </cell>
          <cell r="B308">
            <v>5</v>
          </cell>
          <cell r="C308" t="str">
            <v>CHIDDINGSTONE ROSINAS MONTROSE</v>
          </cell>
          <cell r="D308">
            <v>46</v>
          </cell>
          <cell r="E308">
            <v>87</v>
          </cell>
          <cell r="F308">
            <v>-579</v>
          </cell>
          <cell r="G308">
            <v>-30.4</v>
          </cell>
          <cell r="H308">
            <v>-17.3</v>
          </cell>
          <cell r="I308">
            <v>-0.04</v>
          </cell>
          <cell r="J308">
            <v>0.06</v>
          </cell>
          <cell r="K308">
            <v>-47.7</v>
          </cell>
          <cell r="L308">
            <v>-387.99999999999994</v>
          </cell>
          <cell r="M308" t="str">
            <v>*</v>
          </cell>
          <cell r="N308" t="str">
            <v>*</v>
          </cell>
          <cell r="O308" t="str">
            <v>*</v>
          </cell>
          <cell r="P308">
            <v>10</v>
          </cell>
          <cell r="Q308">
            <v>3.8</v>
          </cell>
          <cell r="R308">
            <v>-2.27</v>
          </cell>
          <cell r="S308">
            <v>1.01</v>
          </cell>
          <cell r="T308">
            <v>-0.1</v>
          </cell>
          <cell r="U308">
            <v>-263</v>
          </cell>
          <cell r="V308">
            <v>-346</v>
          </cell>
          <cell r="W308">
            <v>-387.99999999999994</v>
          </cell>
          <cell r="X308" t="str">
            <v>*</v>
          </cell>
          <cell r="Y308" t="str">
            <v>*</v>
          </cell>
          <cell r="Z308" t="str">
            <v>*</v>
          </cell>
          <cell r="AA308" t="str">
            <v>*</v>
          </cell>
          <cell r="AB308" t="str">
            <v>*</v>
          </cell>
          <cell r="AC308" t="str">
            <v>*</v>
          </cell>
          <cell r="AD308" t="str">
            <v>PI</v>
          </cell>
          <cell r="AE308" t="str">
            <v>Y</v>
          </cell>
          <cell r="AF308" t="str">
            <v>Y</v>
          </cell>
        </row>
        <row r="309">
          <cell r="A309">
            <v>40737</v>
          </cell>
          <cell r="B309">
            <v>5</v>
          </cell>
          <cell r="C309" t="str">
            <v>CHIDDINGSTONE DOUBLE ENTERPRIZE</v>
          </cell>
          <cell r="D309">
            <v>35</v>
          </cell>
          <cell r="E309">
            <v>78</v>
          </cell>
          <cell r="F309">
            <v>-822</v>
          </cell>
          <cell r="G309">
            <v>-40</v>
          </cell>
          <cell r="H309">
            <v>-27.1</v>
          </cell>
          <cell r="I309">
            <v>0</v>
          </cell>
          <cell r="J309">
            <v>0.04</v>
          </cell>
          <cell r="K309">
            <v>-67.099999999999994</v>
          </cell>
          <cell r="L309">
            <v>-573.20000000000005</v>
          </cell>
          <cell r="M309" t="str">
            <v>*</v>
          </cell>
          <cell r="N309" t="str">
            <v>*</v>
          </cell>
          <cell r="O309" t="str">
            <v>*</v>
          </cell>
          <cell r="P309" t="str">
            <v>*</v>
          </cell>
          <cell r="Q309" t="str">
            <v>*</v>
          </cell>
          <cell r="R309" t="str">
            <v>*</v>
          </cell>
          <cell r="S309" t="str">
            <v>*</v>
          </cell>
          <cell r="T309">
            <v>-0.2</v>
          </cell>
          <cell r="U309">
            <v>-286</v>
          </cell>
          <cell r="V309">
            <v>-324</v>
          </cell>
          <cell r="W309">
            <v>-573.20000000000005</v>
          </cell>
          <cell r="X309" t="str">
            <v>*</v>
          </cell>
          <cell r="Y309" t="str">
            <v>*</v>
          </cell>
          <cell r="Z309" t="str">
            <v>*</v>
          </cell>
          <cell r="AA309" t="str">
            <v>*</v>
          </cell>
          <cell r="AB309" t="str">
            <v>*</v>
          </cell>
          <cell r="AC309" t="str">
            <v>*</v>
          </cell>
          <cell r="AD309" t="str">
            <v>PI</v>
          </cell>
          <cell r="AE309" t="str">
            <v>N</v>
          </cell>
          <cell r="AF309" t="str">
            <v>N</v>
          </cell>
        </row>
        <row r="310">
          <cell r="A310">
            <v>40739</v>
          </cell>
          <cell r="B310">
            <v>5</v>
          </cell>
          <cell r="C310" t="str">
            <v>GRACEFUL LADDIE 5 OF LAUGHTON</v>
          </cell>
          <cell r="D310">
            <v>34</v>
          </cell>
          <cell r="E310">
            <v>78</v>
          </cell>
          <cell r="F310">
            <v>-758</v>
          </cell>
          <cell r="G310">
            <v>-38.4</v>
          </cell>
          <cell r="H310">
            <v>-23.7</v>
          </cell>
          <cell r="I310">
            <v>-0.03</v>
          </cell>
          <cell r="J310">
            <v>7.0000000000000007E-2</v>
          </cell>
          <cell r="K310">
            <v>-62.099999999999994</v>
          </cell>
          <cell r="L310">
            <v>-516.4</v>
          </cell>
          <cell r="M310" t="str">
            <v>*</v>
          </cell>
          <cell r="N310" t="str">
            <v>*</v>
          </cell>
          <cell r="O310" t="str">
            <v>*</v>
          </cell>
          <cell r="P310" t="str">
            <v>*</v>
          </cell>
          <cell r="Q310" t="str">
            <v>*</v>
          </cell>
          <cell r="R310" t="str">
            <v>*</v>
          </cell>
          <cell r="S310" t="str">
            <v>*</v>
          </cell>
          <cell r="T310">
            <v>-0.2</v>
          </cell>
          <cell r="U310">
            <v>-178</v>
          </cell>
          <cell r="V310">
            <v>-252</v>
          </cell>
          <cell r="W310">
            <v>-516.4</v>
          </cell>
          <cell r="X310" t="str">
            <v>*</v>
          </cell>
          <cell r="Y310" t="str">
            <v>*</v>
          </cell>
          <cell r="Z310" t="str">
            <v>*</v>
          </cell>
          <cell r="AA310" t="str">
            <v>*</v>
          </cell>
          <cell r="AB310" t="str">
            <v>*</v>
          </cell>
          <cell r="AC310" t="str">
            <v>*</v>
          </cell>
          <cell r="AD310" t="str">
            <v>PI</v>
          </cell>
          <cell r="AE310" t="str">
            <v>N</v>
          </cell>
          <cell r="AF310" t="str">
            <v>N</v>
          </cell>
        </row>
        <row r="311">
          <cell r="A311">
            <v>40741</v>
          </cell>
          <cell r="B311">
            <v>5</v>
          </cell>
          <cell r="C311" t="str">
            <v>*</v>
          </cell>
          <cell r="D311">
            <v>16</v>
          </cell>
          <cell r="E311">
            <v>62</v>
          </cell>
          <cell r="F311">
            <v>-645</v>
          </cell>
          <cell r="G311">
            <v>-28.8</v>
          </cell>
          <cell r="H311">
            <v>-20</v>
          </cell>
          <cell r="I311">
            <v>0.05</v>
          </cell>
          <cell r="J311">
            <v>0.06</v>
          </cell>
          <cell r="K311">
            <v>-48.8</v>
          </cell>
          <cell r="L311">
            <v>-401.2</v>
          </cell>
          <cell r="M311" t="str">
            <v>*</v>
          </cell>
          <cell r="N311" t="str">
            <v>*</v>
          </cell>
          <cell r="O311" t="str">
            <v>*</v>
          </cell>
          <cell r="P311" t="str">
            <v>*</v>
          </cell>
          <cell r="Q311" t="str">
            <v>*</v>
          </cell>
          <cell r="R311" t="str">
            <v>*</v>
          </cell>
          <cell r="S311" t="str">
            <v>*</v>
          </cell>
          <cell r="T311" t="str">
            <v>*</v>
          </cell>
          <cell r="U311">
            <v>-146</v>
          </cell>
          <cell r="V311">
            <v>-184</v>
          </cell>
          <cell r="W311">
            <v>-401.2</v>
          </cell>
          <cell r="X311" t="str">
            <v>*</v>
          </cell>
          <cell r="Y311" t="str">
            <v>*</v>
          </cell>
          <cell r="Z311" t="str">
            <v>*</v>
          </cell>
          <cell r="AA311" t="str">
            <v>*</v>
          </cell>
          <cell r="AB311" t="str">
            <v>*</v>
          </cell>
          <cell r="AC311" t="str">
            <v>*</v>
          </cell>
          <cell r="AD311" t="str">
            <v>PI</v>
          </cell>
          <cell r="AE311" t="str">
            <v>N</v>
          </cell>
          <cell r="AF311" t="str">
            <v>N</v>
          </cell>
        </row>
        <row r="312">
          <cell r="A312">
            <v>40742</v>
          </cell>
          <cell r="B312">
            <v>5</v>
          </cell>
          <cell r="C312" t="str">
            <v>ANTONY GOLDEN WEDDING DAY</v>
          </cell>
          <cell r="D312">
            <v>80</v>
          </cell>
          <cell r="E312">
            <v>90</v>
          </cell>
          <cell r="F312">
            <v>-700</v>
          </cell>
          <cell r="G312">
            <v>-17.600000000000001</v>
          </cell>
          <cell r="H312">
            <v>-14.1</v>
          </cell>
          <cell r="I312">
            <v>0.33</v>
          </cell>
          <cell r="J312">
            <v>0.22</v>
          </cell>
          <cell r="K312">
            <v>-31.700000000000003</v>
          </cell>
          <cell r="L312">
            <v>-160.4</v>
          </cell>
          <cell r="M312" t="str">
            <v>*</v>
          </cell>
          <cell r="N312" t="str">
            <v>*</v>
          </cell>
          <cell r="O312" t="str">
            <v>*</v>
          </cell>
          <cell r="P312" t="str">
            <v>*</v>
          </cell>
          <cell r="Q312" t="str">
            <v>*</v>
          </cell>
          <cell r="R312" t="str">
            <v>*</v>
          </cell>
          <cell r="S312" t="str">
            <v>*</v>
          </cell>
          <cell r="T312">
            <v>0.1</v>
          </cell>
          <cell r="U312">
            <v>55</v>
          </cell>
          <cell r="V312">
            <v>104</v>
          </cell>
          <cell r="W312">
            <v>-160.4</v>
          </cell>
          <cell r="X312" t="str">
            <v>*</v>
          </cell>
          <cell r="Y312" t="str">
            <v>*</v>
          </cell>
          <cell r="Z312" t="str">
            <v>*</v>
          </cell>
          <cell r="AA312" t="str">
            <v>*</v>
          </cell>
          <cell r="AB312" t="str">
            <v>*</v>
          </cell>
          <cell r="AC312" t="str">
            <v>*</v>
          </cell>
          <cell r="AD312" t="str">
            <v>PI</v>
          </cell>
          <cell r="AE312" t="str">
            <v>N</v>
          </cell>
          <cell r="AF312" t="str">
            <v>N</v>
          </cell>
        </row>
        <row r="313">
          <cell r="A313">
            <v>40743</v>
          </cell>
          <cell r="B313">
            <v>5</v>
          </cell>
          <cell r="C313" t="str">
            <v>*</v>
          </cell>
          <cell r="D313">
            <v>15</v>
          </cell>
          <cell r="E313">
            <v>63</v>
          </cell>
          <cell r="F313">
            <v>-540</v>
          </cell>
          <cell r="G313">
            <v>-34</v>
          </cell>
          <cell r="H313">
            <v>-17.899999999999999</v>
          </cell>
          <cell r="I313">
            <v>-0.15</v>
          </cell>
          <cell r="J313">
            <v>0.03</v>
          </cell>
          <cell r="K313">
            <v>-51.9</v>
          </cell>
          <cell r="L313">
            <v>-448</v>
          </cell>
          <cell r="M313" t="str">
            <v>*</v>
          </cell>
          <cell r="N313" t="str">
            <v>*</v>
          </cell>
          <cell r="O313" t="str">
            <v>*</v>
          </cell>
          <cell r="P313" t="str">
            <v>*</v>
          </cell>
          <cell r="Q313" t="str">
            <v>*</v>
          </cell>
          <cell r="R313" t="str">
            <v>*</v>
          </cell>
          <cell r="S313" t="str">
            <v>*</v>
          </cell>
          <cell r="T313" t="str">
            <v>*</v>
          </cell>
          <cell r="U313">
            <v>-172</v>
          </cell>
          <cell r="V313">
            <v>-230</v>
          </cell>
          <cell r="W313">
            <v>-448</v>
          </cell>
          <cell r="X313" t="str">
            <v>*</v>
          </cell>
          <cell r="Y313" t="str">
            <v>*</v>
          </cell>
          <cell r="Z313" t="str">
            <v>*</v>
          </cell>
          <cell r="AA313" t="str">
            <v>*</v>
          </cell>
          <cell r="AB313" t="str">
            <v>*</v>
          </cell>
          <cell r="AC313" t="str">
            <v>*</v>
          </cell>
          <cell r="AD313" t="str">
            <v>PI</v>
          </cell>
          <cell r="AE313" t="str">
            <v>N</v>
          </cell>
          <cell r="AF313" t="str">
            <v>N</v>
          </cell>
        </row>
        <row r="314">
          <cell r="A314">
            <v>40744</v>
          </cell>
          <cell r="B314">
            <v>5</v>
          </cell>
          <cell r="C314" t="str">
            <v>JANS GOVERNOR OF HOLBATCH</v>
          </cell>
          <cell r="D314">
            <v>9</v>
          </cell>
          <cell r="E314">
            <v>57</v>
          </cell>
          <cell r="F314">
            <v>-659</v>
          </cell>
          <cell r="G314">
            <v>-27.5</v>
          </cell>
          <cell r="H314">
            <v>-21</v>
          </cell>
          <cell r="I314">
            <v>0.09</v>
          </cell>
          <cell r="J314">
            <v>0.05</v>
          </cell>
          <cell r="K314">
            <v>-48.5</v>
          </cell>
          <cell r="L314">
            <v>-403.9</v>
          </cell>
          <cell r="M314" t="str">
            <v>*</v>
          </cell>
          <cell r="N314" t="str">
            <v>*</v>
          </cell>
          <cell r="O314" t="str">
            <v>*</v>
          </cell>
          <cell r="P314" t="str">
            <v>*</v>
          </cell>
          <cell r="Q314" t="str">
            <v>*</v>
          </cell>
          <cell r="R314" t="str">
            <v>*</v>
          </cell>
          <cell r="S314" t="str">
            <v>*</v>
          </cell>
          <cell r="T314">
            <v>0</v>
          </cell>
          <cell r="U314">
            <v>-123</v>
          </cell>
          <cell r="V314">
            <v>-140</v>
          </cell>
          <cell r="W314">
            <v>-403.9</v>
          </cell>
          <cell r="X314" t="str">
            <v>*</v>
          </cell>
          <cell r="Y314" t="str">
            <v>*</v>
          </cell>
          <cell r="Z314" t="str">
            <v>*</v>
          </cell>
          <cell r="AA314" t="str">
            <v>*</v>
          </cell>
          <cell r="AB314" t="str">
            <v>*</v>
          </cell>
          <cell r="AC314" t="str">
            <v>*</v>
          </cell>
          <cell r="AD314" t="str">
            <v>PI</v>
          </cell>
          <cell r="AE314" t="str">
            <v>N</v>
          </cell>
          <cell r="AF314" t="str">
            <v>N</v>
          </cell>
        </row>
        <row r="315">
          <cell r="A315">
            <v>40746</v>
          </cell>
          <cell r="B315">
            <v>5</v>
          </cell>
          <cell r="C315" t="str">
            <v>CHIDDINGSTONE BELINDAS MONTROSE</v>
          </cell>
          <cell r="D315">
            <v>99</v>
          </cell>
          <cell r="E315">
            <v>92</v>
          </cell>
          <cell r="F315">
            <v>-448</v>
          </cell>
          <cell r="G315">
            <v>-21.6</v>
          </cell>
          <cell r="H315">
            <v>-13.8</v>
          </cell>
          <cell r="I315">
            <v>0</v>
          </cell>
          <cell r="J315">
            <v>0.04</v>
          </cell>
          <cell r="K315">
            <v>-35.400000000000006</v>
          </cell>
          <cell r="L315">
            <v>-291.2</v>
          </cell>
          <cell r="M315" t="str">
            <v>*</v>
          </cell>
          <cell r="N315" t="str">
            <v>*</v>
          </cell>
          <cell r="O315" t="str">
            <v>*</v>
          </cell>
          <cell r="P315">
            <v>5.5</v>
          </cell>
          <cell r="Q315">
            <v>5.55</v>
          </cell>
          <cell r="R315">
            <v>-2.77</v>
          </cell>
          <cell r="S315">
            <v>1.97</v>
          </cell>
          <cell r="T315">
            <v>0.3</v>
          </cell>
          <cell r="U315">
            <v>-13</v>
          </cell>
          <cell r="V315">
            <v>-42</v>
          </cell>
          <cell r="W315">
            <v>-291.2</v>
          </cell>
          <cell r="X315" t="str">
            <v>*</v>
          </cell>
          <cell r="Y315" t="str">
            <v>*</v>
          </cell>
          <cell r="Z315" t="str">
            <v>*</v>
          </cell>
          <cell r="AA315" t="str">
            <v>*</v>
          </cell>
          <cell r="AB315" t="str">
            <v>*</v>
          </cell>
          <cell r="AC315" t="str">
            <v>*</v>
          </cell>
          <cell r="AD315" t="str">
            <v>PI</v>
          </cell>
          <cell r="AE315" t="str">
            <v>N</v>
          </cell>
          <cell r="AF315" t="str">
            <v>N</v>
          </cell>
        </row>
        <row r="316">
          <cell r="A316">
            <v>40747</v>
          </cell>
          <cell r="B316">
            <v>5</v>
          </cell>
          <cell r="C316" t="str">
            <v>LEYBRAD MONTROSE</v>
          </cell>
          <cell r="D316">
            <v>18</v>
          </cell>
          <cell r="E316">
            <v>71</v>
          </cell>
          <cell r="F316">
            <v>-710</v>
          </cell>
          <cell r="G316">
            <v>-33.5</v>
          </cell>
          <cell r="H316">
            <v>-23</v>
          </cell>
          <cell r="I316">
            <v>0.02</v>
          </cell>
          <cell r="J316">
            <v>0.04</v>
          </cell>
          <cell r="K316">
            <v>-56.5</v>
          </cell>
          <cell r="L316">
            <v>-477.5</v>
          </cell>
          <cell r="M316" t="str">
            <v>*</v>
          </cell>
          <cell r="N316" t="str">
            <v>*</v>
          </cell>
          <cell r="O316" t="str">
            <v>*</v>
          </cell>
          <cell r="P316" t="str">
            <v>*</v>
          </cell>
          <cell r="Q316" t="str">
            <v>*</v>
          </cell>
          <cell r="R316" t="str">
            <v>*</v>
          </cell>
          <cell r="S316" t="str">
            <v>*</v>
          </cell>
          <cell r="T316">
            <v>-0.2</v>
          </cell>
          <cell r="U316">
            <v>-207</v>
          </cell>
          <cell r="V316">
            <v>-229</v>
          </cell>
          <cell r="W316">
            <v>-477.5</v>
          </cell>
          <cell r="X316" t="str">
            <v>*</v>
          </cell>
          <cell r="Y316" t="str">
            <v>*</v>
          </cell>
          <cell r="Z316" t="str">
            <v>*</v>
          </cell>
          <cell r="AA316" t="str">
            <v>*</v>
          </cell>
          <cell r="AB316" t="str">
            <v>*</v>
          </cell>
          <cell r="AC316" t="str">
            <v>*</v>
          </cell>
          <cell r="AD316" t="str">
            <v>PI</v>
          </cell>
          <cell r="AE316" t="str">
            <v>N</v>
          </cell>
          <cell r="AF316" t="str">
            <v>N</v>
          </cell>
        </row>
        <row r="317">
          <cell r="A317">
            <v>40751</v>
          </cell>
          <cell r="B317">
            <v>5</v>
          </cell>
          <cell r="C317" t="str">
            <v>*</v>
          </cell>
          <cell r="D317">
            <v>34</v>
          </cell>
          <cell r="E317">
            <v>76</v>
          </cell>
          <cell r="F317">
            <v>-678</v>
          </cell>
          <cell r="G317">
            <v>-32.6</v>
          </cell>
          <cell r="H317">
            <v>-23.3</v>
          </cell>
          <cell r="I317">
            <v>0.01</v>
          </cell>
          <cell r="J317">
            <v>0.02</v>
          </cell>
          <cell r="K317">
            <v>-55.900000000000006</v>
          </cell>
          <cell r="L317">
            <v>-488.20000000000005</v>
          </cell>
          <cell r="M317" t="str">
            <v>*</v>
          </cell>
          <cell r="N317" t="str">
            <v>*</v>
          </cell>
          <cell r="O317" t="str">
            <v>*</v>
          </cell>
          <cell r="P317" t="str">
            <v>*</v>
          </cell>
          <cell r="Q317" t="str">
            <v>*</v>
          </cell>
          <cell r="R317" t="str">
            <v>*</v>
          </cell>
          <cell r="S317" t="str">
            <v>*</v>
          </cell>
          <cell r="T317" t="str">
            <v>*</v>
          </cell>
          <cell r="U317">
            <v>-175</v>
          </cell>
          <cell r="V317">
            <v>-271</v>
          </cell>
          <cell r="W317">
            <v>-488.20000000000005</v>
          </cell>
          <cell r="X317" t="str">
            <v>*</v>
          </cell>
          <cell r="Y317" t="str">
            <v>*</v>
          </cell>
          <cell r="Z317" t="str">
            <v>*</v>
          </cell>
          <cell r="AA317" t="str">
            <v>*</v>
          </cell>
          <cell r="AB317" t="str">
            <v>*</v>
          </cell>
          <cell r="AC317" t="str">
            <v>*</v>
          </cell>
          <cell r="AD317" t="str">
            <v>PI</v>
          </cell>
          <cell r="AE317" t="str">
            <v>N</v>
          </cell>
          <cell r="AF317" t="str">
            <v>N</v>
          </cell>
        </row>
        <row r="318">
          <cell r="A318">
            <v>40752</v>
          </cell>
          <cell r="B318">
            <v>5</v>
          </cell>
          <cell r="C318" t="str">
            <v>*</v>
          </cell>
          <cell r="D318">
            <v>15</v>
          </cell>
          <cell r="E318">
            <v>60</v>
          </cell>
          <cell r="F318">
            <v>-521</v>
          </cell>
          <cell r="G318">
            <v>-23.1</v>
          </cell>
          <cell r="H318">
            <v>-16.5</v>
          </cell>
          <cell r="I318">
            <v>0.04</v>
          </cell>
          <cell r="J318">
            <v>0.04</v>
          </cell>
          <cell r="K318">
            <v>-39.6</v>
          </cell>
          <cell r="L318">
            <v>-329.5</v>
          </cell>
          <cell r="M318" t="str">
            <v>*</v>
          </cell>
          <cell r="N318" t="str">
            <v>*</v>
          </cell>
          <cell r="O318" t="str">
            <v>*</v>
          </cell>
          <cell r="P318" t="str">
            <v>*</v>
          </cell>
          <cell r="Q318" t="str">
            <v>*</v>
          </cell>
          <cell r="R318" t="str">
            <v>*</v>
          </cell>
          <cell r="S318" t="str">
            <v>*</v>
          </cell>
          <cell r="T318" t="str">
            <v>*</v>
          </cell>
          <cell r="U318">
            <v>-68</v>
          </cell>
          <cell r="V318">
            <v>-112</v>
          </cell>
          <cell r="W318">
            <v>-329.5</v>
          </cell>
          <cell r="X318" t="str">
            <v>*</v>
          </cell>
          <cell r="Y318" t="str">
            <v>*</v>
          </cell>
          <cell r="Z318" t="str">
            <v>*</v>
          </cell>
          <cell r="AA318" t="str">
            <v>*</v>
          </cell>
          <cell r="AB318" t="str">
            <v>*</v>
          </cell>
          <cell r="AC318" t="str">
            <v>*</v>
          </cell>
          <cell r="AD318" t="str">
            <v>PI</v>
          </cell>
          <cell r="AE318" t="str">
            <v>N</v>
          </cell>
          <cell r="AF318" t="str">
            <v>N</v>
          </cell>
        </row>
        <row r="319">
          <cell r="A319">
            <v>40754</v>
          </cell>
          <cell r="B319">
            <v>5</v>
          </cell>
          <cell r="C319" t="str">
            <v>SLINDON GUSHING ROBERT</v>
          </cell>
          <cell r="D319">
            <v>143</v>
          </cell>
          <cell r="E319">
            <v>95</v>
          </cell>
          <cell r="F319">
            <v>-540</v>
          </cell>
          <cell r="G319">
            <v>-21.4</v>
          </cell>
          <cell r="H319">
            <v>-17.7</v>
          </cell>
          <cell r="I319">
            <v>0.1</v>
          </cell>
          <cell r="J319">
            <v>0.03</v>
          </cell>
          <cell r="K319">
            <v>-39.099999999999994</v>
          </cell>
          <cell r="L319">
            <v>-330.6</v>
          </cell>
          <cell r="M319" t="str">
            <v>*</v>
          </cell>
          <cell r="N319" t="str">
            <v>*</v>
          </cell>
          <cell r="O319" t="str">
            <v>*</v>
          </cell>
          <cell r="P319">
            <v>9</v>
          </cell>
          <cell r="Q319">
            <v>11.5</v>
          </cell>
          <cell r="R319">
            <v>-4.6100000000000003</v>
          </cell>
          <cell r="S319">
            <v>5.08</v>
          </cell>
          <cell r="T319">
            <v>-0.3</v>
          </cell>
          <cell r="U319">
            <v>-140</v>
          </cell>
          <cell r="V319">
            <v>-133</v>
          </cell>
          <cell r="W319">
            <v>-330.6</v>
          </cell>
          <cell r="X319" t="str">
            <v>*</v>
          </cell>
          <cell r="Y319" t="str">
            <v>*</v>
          </cell>
          <cell r="Z319" t="str">
            <v>*</v>
          </cell>
          <cell r="AA319" t="str">
            <v>*</v>
          </cell>
          <cell r="AB319" t="str">
            <v>*</v>
          </cell>
          <cell r="AC319" t="str">
            <v>*</v>
          </cell>
          <cell r="AD319" t="str">
            <v>PI</v>
          </cell>
          <cell r="AE319" t="str">
            <v>Y</v>
          </cell>
          <cell r="AF319" t="str">
            <v>Y</v>
          </cell>
        </row>
        <row r="320">
          <cell r="A320">
            <v>40756</v>
          </cell>
          <cell r="B320">
            <v>5</v>
          </cell>
          <cell r="C320" t="str">
            <v>CHERRYTOP LINDAS PIONEER</v>
          </cell>
          <cell r="D320">
            <v>24</v>
          </cell>
          <cell r="E320">
            <v>70</v>
          </cell>
          <cell r="F320">
            <v>-757</v>
          </cell>
          <cell r="G320">
            <v>-33.799999999999997</v>
          </cell>
          <cell r="H320">
            <v>-21.9</v>
          </cell>
          <cell r="I320">
            <v>0.06</v>
          </cell>
          <cell r="J320">
            <v>0.1</v>
          </cell>
          <cell r="K320">
            <v>-55.699999999999996</v>
          </cell>
          <cell r="L320">
            <v>-439.4</v>
          </cell>
          <cell r="M320" t="str">
            <v>*</v>
          </cell>
          <cell r="N320" t="str">
            <v>*</v>
          </cell>
          <cell r="O320" t="str">
            <v>*</v>
          </cell>
          <cell r="P320" t="str">
            <v>*</v>
          </cell>
          <cell r="Q320" t="str">
            <v>*</v>
          </cell>
          <cell r="R320" t="str">
            <v>*</v>
          </cell>
          <cell r="S320" t="str">
            <v>*</v>
          </cell>
          <cell r="T320">
            <v>-0.1</v>
          </cell>
          <cell r="U320">
            <v>-180</v>
          </cell>
          <cell r="V320">
            <v>-191</v>
          </cell>
          <cell r="W320">
            <v>-439.4</v>
          </cell>
          <cell r="X320" t="str">
            <v>*</v>
          </cell>
          <cell r="Y320" t="str">
            <v>*</v>
          </cell>
          <cell r="Z320" t="str">
            <v>*</v>
          </cell>
          <cell r="AA320" t="str">
            <v>*</v>
          </cell>
          <cell r="AB320" t="str">
            <v>*</v>
          </cell>
          <cell r="AC320" t="str">
            <v>*</v>
          </cell>
          <cell r="AD320" t="str">
            <v>PI</v>
          </cell>
          <cell r="AE320" t="str">
            <v>N</v>
          </cell>
          <cell r="AF320" t="str">
            <v>N</v>
          </cell>
        </row>
        <row r="321">
          <cell r="A321">
            <v>40761</v>
          </cell>
          <cell r="B321">
            <v>5</v>
          </cell>
          <cell r="C321" t="str">
            <v>STANSTEAD FERNS LAD</v>
          </cell>
          <cell r="D321">
            <v>50</v>
          </cell>
          <cell r="E321">
            <v>84</v>
          </cell>
          <cell r="F321">
            <v>-498</v>
          </cell>
          <cell r="G321">
            <v>-24.8</v>
          </cell>
          <cell r="H321">
            <v>-15.1</v>
          </cell>
          <cell r="I321">
            <v>-0.01</v>
          </cell>
          <cell r="J321">
            <v>0.05</v>
          </cell>
          <cell r="K321">
            <v>-39.9</v>
          </cell>
          <cell r="L321">
            <v>-326</v>
          </cell>
          <cell r="M321" t="str">
            <v>*</v>
          </cell>
          <cell r="N321" t="str">
            <v>*</v>
          </cell>
          <cell r="O321" t="str">
            <v>*</v>
          </cell>
          <cell r="P321" t="str">
            <v>*</v>
          </cell>
          <cell r="Q321" t="str">
            <v>*</v>
          </cell>
          <cell r="R321" t="str">
            <v>*</v>
          </cell>
          <cell r="S321" t="str">
            <v>*</v>
          </cell>
          <cell r="T321">
            <v>-0.2</v>
          </cell>
          <cell r="U321">
            <v>-55</v>
          </cell>
          <cell r="V321">
            <v>-77</v>
          </cell>
          <cell r="W321">
            <v>-326</v>
          </cell>
          <cell r="X321" t="str">
            <v>*</v>
          </cell>
          <cell r="Y321" t="str">
            <v>*</v>
          </cell>
          <cell r="Z321" t="str">
            <v>*</v>
          </cell>
          <cell r="AA321" t="str">
            <v>*</v>
          </cell>
          <cell r="AB321" t="str">
            <v>*</v>
          </cell>
          <cell r="AC321" t="str">
            <v>*</v>
          </cell>
          <cell r="AD321" t="str">
            <v>PI</v>
          </cell>
          <cell r="AE321" t="str">
            <v>N</v>
          </cell>
          <cell r="AF321" t="str">
            <v>N</v>
          </cell>
        </row>
        <row r="322">
          <cell r="A322">
            <v>40774</v>
          </cell>
          <cell r="B322">
            <v>5</v>
          </cell>
          <cell r="C322" t="str">
            <v>ANTON VALLEY DOREENS DAIRYMAN</v>
          </cell>
          <cell r="D322">
            <v>80</v>
          </cell>
          <cell r="E322">
            <v>91</v>
          </cell>
          <cell r="F322">
            <v>-615</v>
          </cell>
          <cell r="G322">
            <v>-29.7</v>
          </cell>
          <cell r="H322">
            <v>-16.7</v>
          </cell>
          <cell r="I322">
            <v>0</v>
          </cell>
          <cell r="J322">
            <v>0.1</v>
          </cell>
          <cell r="K322">
            <v>-46.4</v>
          </cell>
          <cell r="L322">
            <v>-355.3</v>
          </cell>
          <cell r="M322" t="str">
            <v>*</v>
          </cell>
          <cell r="N322" t="str">
            <v>*</v>
          </cell>
          <cell r="O322" t="str">
            <v>*</v>
          </cell>
          <cell r="P322" t="str">
            <v>*</v>
          </cell>
          <cell r="Q322" t="str">
            <v>*</v>
          </cell>
          <cell r="R322" t="str">
            <v>*</v>
          </cell>
          <cell r="S322" t="str">
            <v>*</v>
          </cell>
          <cell r="T322">
            <v>0.1</v>
          </cell>
          <cell r="U322">
            <v>-39</v>
          </cell>
          <cell r="V322">
            <v>-107</v>
          </cell>
          <cell r="W322">
            <v>-355.3</v>
          </cell>
          <cell r="X322" t="str">
            <v>*</v>
          </cell>
          <cell r="Y322" t="str">
            <v>*</v>
          </cell>
          <cell r="Z322" t="str">
            <v>*</v>
          </cell>
          <cell r="AA322" t="str">
            <v>*</v>
          </cell>
          <cell r="AB322" t="str">
            <v>*</v>
          </cell>
          <cell r="AC322" t="str">
            <v>*</v>
          </cell>
          <cell r="AD322" t="str">
            <v>PI</v>
          </cell>
          <cell r="AE322" t="str">
            <v>N</v>
          </cell>
          <cell r="AF322" t="str">
            <v>N</v>
          </cell>
        </row>
        <row r="323">
          <cell r="A323">
            <v>40779</v>
          </cell>
          <cell r="B323">
            <v>5</v>
          </cell>
          <cell r="C323" t="str">
            <v>BRYNLLYS SAILORS CONQUEST 2</v>
          </cell>
          <cell r="D323">
            <v>25</v>
          </cell>
          <cell r="E323">
            <v>76</v>
          </cell>
          <cell r="F323">
            <v>-526</v>
          </cell>
          <cell r="G323">
            <v>-20.399999999999999</v>
          </cell>
          <cell r="H323">
            <v>-14.3</v>
          </cell>
          <cell r="I323">
            <v>0.1</v>
          </cell>
          <cell r="J323">
            <v>0.09</v>
          </cell>
          <cell r="K323">
            <v>-34.700000000000003</v>
          </cell>
          <cell r="L323">
            <v>-259.2</v>
          </cell>
          <cell r="M323" t="str">
            <v>*</v>
          </cell>
          <cell r="N323" t="str">
            <v>*</v>
          </cell>
          <cell r="O323" t="str">
            <v>*</v>
          </cell>
          <cell r="P323" t="str">
            <v>*</v>
          </cell>
          <cell r="Q323" t="str">
            <v>*</v>
          </cell>
          <cell r="R323" t="str">
            <v>*</v>
          </cell>
          <cell r="S323" t="str">
            <v>*</v>
          </cell>
          <cell r="T323">
            <v>0</v>
          </cell>
          <cell r="U323">
            <v>-40</v>
          </cell>
          <cell r="V323">
            <v>-10</v>
          </cell>
          <cell r="W323">
            <v>-259.2</v>
          </cell>
          <cell r="X323" t="str">
            <v>*</v>
          </cell>
          <cell r="Y323" t="str">
            <v>*</v>
          </cell>
          <cell r="Z323" t="str">
            <v>*</v>
          </cell>
          <cell r="AA323" t="str">
            <v>*</v>
          </cell>
          <cell r="AB323" t="str">
            <v>*</v>
          </cell>
          <cell r="AC323" t="str">
            <v>*</v>
          </cell>
          <cell r="AD323" t="str">
            <v>PI</v>
          </cell>
          <cell r="AE323" t="str">
            <v>N</v>
          </cell>
          <cell r="AF323" t="str">
            <v>N</v>
          </cell>
        </row>
        <row r="324">
          <cell r="A324">
            <v>40781</v>
          </cell>
          <cell r="B324">
            <v>5</v>
          </cell>
          <cell r="C324" t="str">
            <v>MOONLIGHTS CHAMPION OF MONKSMEAD</v>
          </cell>
          <cell r="D324">
            <v>37</v>
          </cell>
          <cell r="E324">
            <v>84</v>
          </cell>
          <cell r="F324">
            <v>-654</v>
          </cell>
          <cell r="G324">
            <v>-32.799999999999997</v>
          </cell>
          <cell r="H324">
            <v>-23.4</v>
          </cell>
          <cell r="I324">
            <v>-0.02</v>
          </cell>
          <cell r="J324">
            <v>0</v>
          </cell>
          <cell r="K324">
            <v>-56.199999999999996</v>
          </cell>
          <cell r="L324">
            <v>-501.59999999999997</v>
          </cell>
          <cell r="M324" t="str">
            <v>*</v>
          </cell>
          <cell r="N324" t="str">
            <v>*</v>
          </cell>
          <cell r="O324" t="str">
            <v>*</v>
          </cell>
          <cell r="P324" t="str">
            <v>*</v>
          </cell>
          <cell r="Q324" t="str">
            <v>*</v>
          </cell>
          <cell r="R324" t="str">
            <v>*</v>
          </cell>
          <cell r="S324" t="str">
            <v>*</v>
          </cell>
          <cell r="T324">
            <v>0</v>
          </cell>
          <cell r="U324">
            <v>-177</v>
          </cell>
          <cell r="V324">
            <v>-253</v>
          </cell>
          <cell r="W324">
            <v>-501.59999999999997</v>
          </cell>
          <cell r="X324" t="str">
            <v>*</v>
          </cell>
          <cell r="Y324" t="str">
            <v>*</v>
          </cell>
          <cell r="Z324" t="str">
            <v>*</v>
          </cell>
          <cell r="AA324" t="str">
            <v>*</v>
          </cell>
          <cell r="AB324" t="str">
            <v>*</v>
          </cell>
          <cell r="AC324" t="str">
            <v>*</v>
          </cell>
          <cell r="AD324" t="str">
            <v>PI</v>
          </cell>
          <cell r="AE324" t="str">
            <v>N</v>
          </cell>
          <cell r="AF324" t="str">
            <v>N</v>
          </cell>
        </row>
        <row r="325">
          <cell r="A325">
            <v>40785</v>
          </cell>
          <cell r="B325">
            <v>5</v>
          </cell>
          <cell r="C325" t="str">
            <v>THORNTON RITA 2NDS RUPERT</v>
          </cell>
          <cell r="D325">
            <v>24</v>
          </cell>
          <cell r="E325">
            <v>73</v>
          </cell>
          <cell r="F325">
            <v>-376</v>
          </cell>
          <cell r="G325">
            <v>-17.899999999999999</v>
          </cell>
          <cell r="H325">
            <v>-11.3</v>
          </cell>
          <cell r="I325">
            <v>0.01</v>
          </cell>
          <cell r="J325">
            <v>0.04</v>
          </cell>
          <cell r="K325">
            <v>-29.2</v>
          </cell>
          <cell r="L325">
            <v>-236.7</v>
          </cell>
          <cell r="M325" t="str">
            <v>*</v>
          </cell>
          <cell r="N325" t="str">
            <v>*</v>
          </cell>
          <cell r="O325" t="str">
            <v>*</v>
          </cell>
          <cell r="P325" t="str">
            <v>*</v>
          </cell>
          <cell r="Q325" t="str">
            <v>*</v>
          </cell>
          <cell r="R325" t="str">
            <v>*</v>
          </cell>
          <cell r="S325" t="str">
            <v>*</v>
          </cell>
          <cell r="T325">
            <v>-0.3</v>
          </cell>
          <cell r="U325">
            <v>-75</v>
          </cell>
          <cell r="V325">
            <v>12</v>
          </cell>
          <cell r="W325">
            <v>-236.7</v>
          </cell>
          <cell r="X325" t="str">
            <v>*</v>
          </cell>
          <cell r="Y325" t="str">
            <v>*</v>
          </cell>
          <cell r="Z325" t="str">
            <v>*</v>
          </cell>
          <cell r="AA325" t="str">
            <v>*</v>
          </cell>
          <cell r="AB325" t="str">
            <v>*</v>
          </cell>
          <cell r="AC325" t="str">
            <v>*</v>
          </cell>
          <cell r="AD325" t="str">
            <v>PI</v>
          </cell>
          <cell r="AE325" t="str">
            <v>N</v>
          </cell>
          <cell r="AF325" t="str">
            <v>N</v>
          </cell>
        </row>
        <row r="326">
          <cell r="A326">
            <v>40786</v>
          </cell>
          <cell r="B326">
            <v>5</v>
          </cell>
          <cell r="C326" t="str">
            <v>STEVENTON VENUS OF RICHMOND</v>
          </cell>
          <cell r="D326">
            <v>14</v>
          </cell>
          <cell r="E326">
            <v>64</v>
          </cell>
          <cell r="F326">
            <v>-709</v>
          </cell>
          <cell r="G326">
            <v>-31.6</v>
          </cell>
          <cell r="H326">
            <v>-22.7</v>
          </cell>
          <cell r="I326">
            <v>0.06</v>
          </cell>
          <cell r="J326">
            <v>0.05</v>
          </cell>
          <cell r="K326">
            <v>-54.3</v>
          </cell>
          <cell r="L326">
            <v>-454.8</v>
          </cell>
          <cell r="M326" t="str">
            <v>*</v>
          </cell>
          <cell r="N326" t="str">
            <v>*</v>
          </cell>
          <cell r="O326" t="str">
            <v>*</v>
          </cell>
          <cell r="P326" t="str">
            <v>*</v>
          </cell>
          <cell r="Q326" t="str">
            <v>*</v>
          </cell>
          <cell r="R326" t="str">
            <v>*</v>
          </cell>
          <cell r="S326" t="str">
            <v>*</v>
          </cell>
          <cell r="T326">
            <v>-0.1</v>
          </cell>
          <cell r="U326">
            <v>-132</v>
          </cell>
          <cell r="V326">
            <v>-190</v>
          </cell>
          <cell r="W326">
            <v>-454.8</v>
          </cell>
          <cell r="X326" t="str">
            <v>*</v>
          </cell>
          <cell r="Y326" t="str">
            <v>*</v>
          </cell>
          <cell r="Z326" t="str">
            <v>*</v>
          </cell>
          <cell r="AA326" t="str">
            <v>*</v>
          </cell>
          <cell r="AB326" t="str">
            <v>*</v>
          </cell>
          <cell r="AC326" t="str">
            <v>*</v>
          </cell>
          <cell r="AD326" t="str">
            <v>PI</v>
          </cell>
          <cell r="AE326" t="str">
            <v>N</v>
          </cell>
          <cell r="AF326" t="str">
            <v>N</v>
          </cell>
        </row>
        <row r="327">
          <cell r="A327">
            <v>40791</v>
          </cell>
          <cell r="B327">
            <v>5</v>
          </cell>
          <cell r="C327" t="str">
            <v>IFORD TELSTAR</v>
          </cell>
          <cell r="D327">
            <v>26</v>
          </cell>
          <cell r="E327">
            <v>79</v>
          </cell>
          <cell r="F327">
            <v>-528</v>
          </cell>
          <cell r="G327">
            <v>-18</v>
          </cell>
          <cell r="H327">
            <v>-13.7</v>
          </cell>
          <cell r="I327">
            <v>0.15</v>
          </cell>
          <cell r="J327">
            <v>0.1</v>
          </cell>
          <cell r="K327">
            <v>-31.7</v>
          </cell>
          <cell r="L327">
            <v>-224.79999999999998</v>
          </cell>
          <cell r="M327" t="str">
            <v>*</v>
          </cell>
          <cell r="N327" t="str">
            <v>*</v>
          </cell>
          <cell r="O327" t="str">
            <v>*</v>
          </cell>
          <cell r="P327">
            <v>3.5</v>
          </cell>
          <cell r="Q327">
            <v>3.49</v>
          </cell>
          <cell r="R327">
            <v>-1.7400000000000002</v>
          </cell>
          <cell r="S327">
            <v>1.23</v>
          </cell>
          <cell r="T327">
            <v>-0.1</v>
          </cell>
          <cell r="U327">
            <v>1</v>
          </cell>
          <cell r="V327">
            <v>24</v>
          </cell>
          <cell r="W327">
            <v>-224.79999999999998</v>
          </cell>
          <cell r="X327" t="str">
            <v>*</v>
          </cell>
          <cell r="Y327" t="str">
            <v>*</v>
          </cell>
          <cell r="Z327" t="str">
            <v>*</v>
          </cell>
          <cell r="AA327" t="str">
            <v>*</v>
          </cell>
          <cell r="AB327" t="str">
            <v>*</v>
          </cell>
          <cell r="AC327" t="str">
            <v>*</v>
          </cell>
          <cell r="AD327" t="str">
            <v>PI</v>
          </cell>
          <cell r="AE327" t="str">
            <v>N</v>
          </cell>
          <cell r="AF327" t="str">
            <v>N</v>
          </cell>
        </row>
        <row r="328">
          <cell r="A328">
            <v>40795</v>
          </cell>
          <cell r="B328">
            <v>5</v>
          </cell>
          <cell r="C328" t="str">
            <v>POSTHORN EXCELLENCY</v>
          </cell>
          <cell r="D328">
            <v>26</v>
          </cell>
          <cell r="E328">
            <v>75</v>
          </cell>
          <cell r="F328">
            <v>-479</v>
          </cell>
          <cell r="G328">
            <v>-15.9</v>
          </cell>
          <cell r="H328">
            <v>-13.5</v>
          </cell>
          <cell r="I328">
            <v>0.14000000000000001</v>
          </cell>
          <cell r="J328">
            <v>7.0000000000000007E-2</v>
          </cell>
          <cell r="K328">
            <v>-29.4</v>
          </cell>
          <cell r="L328">
            <v>-221.49999999999997</v>
          </cell>
          <cell r="M328" t="str">
            <v>*</v>
          </cell>
          <cell r="N328" t="str">
            <v>*</v>
          </cell>
          <cell r="O328" t="str">
            <v>*</v>
          </cell>
          <cell r="P328" t="str">
            <v>*</v>
          </cell>
          <cell r="Q328" t="str">
            <v>*</v>
          </cell>
          <cell r="R328" t="str">
            <v>*</v>
          </cell>
          <cell r="S328" t="str">
            <v>*</v>
          </cell>
          <cell r="T328">
            <v>-0.1</v>
          </cell>
          <cell r="U328">
            <v>-25</v>
          </cell>
          <cell r="V328">
            <v>27</v>
          </cell>
          <cell r="W328">
            <v>-221.49999999999997</v>
          </cell>
          <cell r="X328" t="str">
            <v>*</v>
          </cell>
          <cell r="Y328" t="str">
            <v>*</v>
          </cell>
          <cell r="Z328" t="str">
            <v>*</v>
          </cell>
          <cell r="AA328" t="str">
            <v>*</v>
          </cell>
          <cell r="AB328" t="str">
            <v>*</v>
          </cell>
          <cell r="AC328" t="str">
            <v>*</v>
          </cell>
          <cell r="AD328" t="str">
            <v>PI</v>
          </cell>
          <cell r="AE328" t="str">
            <v>N</v>
          </cell>
          <cell r="AF328" t="str">
            <v>N</v>
          </cell>
        </row>
        <row r="329">
          <cell r="A329">
            <v>40796</v>
          </cell>
          <cell r="B329">
            <v>5</v>
          </cell>
          <cell r="C329" t="str">
            <v>OBER ROSAS PRINCE OF</v>
          </cell>
          <cell r="D329">
            <v>20</v>
          </cell>
          <cell r="E329">
            <v>69</v>
          </cell>
          <cell r="F329">
            <v>-755</v>
          </cell>
          <cell r="G329">
            <v>-35.200000000000003</v>
          </cell>
          <cell r="H329">
            <v>-23.2</v>
          </cell>
          <cell r="I329">
            <v>0.03</v>
          </cell>
          <cell r="J329">
            <v>7.0000000000000007E-2</v>
          </cell>
          <cell r="K329">
            <v>-58.400000000000006</v>
          </cell>
          <cell r="L329">
            <v>-478.8</v>
          </cell>
          <cell r="M329" t="str">
            <v>*</v>
          </cell>
          <cell r="N329" t="str">
            <v>*</v>
          </cell>
          <cell r="O329" t="str">
            <v>*</v>
          </cell>
          <cell r="P329" t="str">
            <v>*</v>
          </cell>
          <cell r="Q329" t="str">
            <v>*</v>
          </cell>
          <cell r="R329" t="str">
            <v>*</v>
          </cell>
          <cell r="S329" t="str">
            <v>*</v>
          </cell>
          <cell r="T329">
            <v>-0.2</v>
          </cell>
          <cell r="U329">
            <v>-164</v>
          </cell>
          <cell r="V329">
            <v>-230</v>
          </cell>
          <cell r="W329">
            <v>-478.8</v>
          </cell>
          <cell r="X329" t="str">
            <v>*</v>
          </cell>
          <cell r="Y329" t="str">
            <v>*</v>
          </cell>
          <cell r="Z329" t="str">
            <v>*</v>
          </cell>
          <cell r="AA329" t="str">
            <v>*</v>
          </cell>
          <cell r="AB329" t="str">
            <v>*</v>
          </cell>
          <cell r="AC329" t="str">
            <v>*</v>
          </cell>
          <cell r="AD329" t="str">
            <v>PI</v>
          </cell>
          <cell r="AE329" t="str">
            <v>N</v>
          </cell>
          <cell r="AF329" t="str">
            <v>N</v>
          </cell>
        </row>
        <row r="330">
          <cell r="A330">
            <v>40807</v>
          </cell>
          <cell r="B330">
            <v>5</v>
          </cell>
          <cell r="C330" t="str">
            <v>SHALFLEET MONTROSIAS SOLOMON</v>
          </cell>
          <cell r="D330">
            <v>19</v>
          </cell>
          <cell r="E330">
            <v>65</v>
          </cell>
          <cell r="F330">
            <v>-500</v>
          </cell>
          <cell r="G330">
            <v>-26.5</v>
          </cell>
          <cell r="H330">
            <v>-16.5</v>
          </cell>
          <cell r="I330">
            <v>-0.04</v>
          </cell>
          <cell r="J330">
            <v>0.02</v>
          </cell>
          <cell r="K330">
            <v>-43</v>
          </cell>
          <cell r="L330">
            <v>-368.5</v>
          </cell>
          <cell r="M330" t="str">
            <v>*</v>
          </cell>
          <cell r="N330" t="str">
            <v>*</v>
          </cell>
          <cell r="O330" t="str">
            <v>*</v>
          </cell>
          <cell r="P330" t="str">
            <v>*</v>
          </cell>
          <cell r="Q330" t="str">
            <v>*</v>
          </cell>
          <cell r="R330" t="str">
            <v>*</v>
          </cell>
          <cell r="S330" t="str">
            <v>*</v>
          </cell>
          <cell r="T330" t="str">
            <v>*</v>
          </cell>
          <cell r="U330">
            <v>-58</v>
          </cell>
          <cell r="V330">
            <v>-104</v>
          </cell>
          <cell r="W330">
            <v>-368.5</v>
          </cell>
          <cell r="X330" t="str">
            <v>*</v>
          </cell>
          <cell r="Y330" t="str">
            <v>*</v>
          </cell>
          <cell r="Z330" t="str">
            <v>*</v>
          </cell>
          <cell r="AA330" t="str">
            <v>*</v>
          </cell>
          <cell r="AB330" t="str">
            <v>*</v>
          </cell>
          <cell r="AC330" t="str">
            <v>*</v>
          </cell>
          <cell r="AD330" t="str">
            <v>PI</v>
          </cell>
          <cell r="AE330" t="str">
            <v>N</v>
          </cell>
          <cell r="AF330" t="str">
            <v>N</v>
          </cell>
        </row>
        <row r="331">
          <cell r="A331">
            <v>40808</v>
          </cell>
          <cell r="B331">
            <v>5</v>
          </cell>
          <cell r="C331" t="str">
            <v>FABULOUS SUPREME OF NEWDIGATE</v>
          </cell>
          <cell r="D331">
            <v>67</v>
          </cell>
          <cell r="E331">
            <v>89</v>
          </cell>
          <cell r="F331">
            <v>-631</v>
          </cell>
          <cell r="G331">
            <v>-32.700000000000003</v>
          </cell>
          <cell r="H331">
            <v>-20</v>
          </cell>
          <cell r="I331">
            <v>-0.04</v>
          </cell>
          <cell r="J331">
            <v>0.05</v>
          </cell>
          <cell r="K331">
            <v>-52.7</v>
          </cell>
          <cell r="L331">
            <v>-441.9</v>
          </cell>
          <cell r="M331" t="str">
            <v>*</v>
          </cell>
          <cell r="N331" t="str">
            <v>*</v>
          </cell>
          <cell r="O331" t="str">
            <v>*</v>
          </cell>
          <cell r="P331" t="str">
            <v>*</v>
          </cell>
          <cell r="Q331" t="str">
            <v>*</v>
          </cell>
          <cell r="R331" t="str">
            <v>*</v>
          </cell>
          <cell r="S331" t="str">
            <v>*</v>
          </cell>
          <cell r="T331">
            <v>-0.1</v>
          </cell>
          <cell r="U331">
            <v>-114</v>
          </cell>
          <cell r="V331">
            <v>-193</v>
          </cell>
          <cell r="W331">
            <v>-441.9</v>
          </cell>
          <cell r="X331" t="str">
            <v>*</v>
          </cell>
          <cell r="Y331" t="str">
            <v>*</v>
          </cell>
          <cell r="Z331" t="str">
            <v>*</v>
          </cell>
          <cell r="AA331" t="str">
            <v>*</v>
          </cell>
          <cell r="AB331" t="str">
            <v>*</v>
          </cell>
          <cell r="AC331" t="str">
            <v>*</v>
          </cell>
          <cell r="AD331" t="str">
            <v>PI</v>
          </cell>
          <cell r="AE331" t="str">
            <v>N</v>
          </cell>
          <cell r="AF331" t="str">
            <v>N</v>
          </cell>
        </row>
        <row r="332">
          <cell r="A332">
            <v>40809</v>
          </cell>
          <cell r="B332">
            <v>5</v>
          </cell>
          <cell r="C332" t="str">
            <v>EASBY AMBASSADOR</v>
          </cell>
          <cell r="D332">
            <v>637</v>
          </cell>
          <cell r="E332">
            <v>99</v>
          </cell>
          <cell r="F332">
            <v>-548</v>
          </cell>
          <cell r="G332">
            <v>-21</v>
          </cell>
          <cell r="H332">
            <v>-19.8</v>
          </cell>
          <cell r="I332">
            <v>0.11</v>
          </cell>
          <cell r="J332">
            <v>-0.01</v>
          </cell>
          <cell r="K332">
            <v>-40.799999999999997</v>
          </cell>
          <cell r="L332">
            <v>-365.79999999999995</v>
          </cell>
          <cell r="M332" t="str">
            <v>*</v>
          </cell>
          <cell r="N332" t="str">
            <v>*</v>
          </cell>
          <cell r="O332" t="str">
            <v>*</v>
          </cell>
          <cell r="P332">
            <v>26</v>
          </cell>
          <cell r="Q332">
            <v>5</v>
          </cell>
          <cell r="R332">
            <v>-2.91</v>
          </cell>
          <cell r="S332">
            <v>1.4</v>
          </cell>
          <cell r="T332">
            <v>-0.2</v>
          </cell>
          <cell r="U332">
            <v>-252</v>
          </cell>
          <cell r="V332">
            <v>-310</v>
          </cell>
          <cell r="W332">
            <v>-365.79999999999995</v>
          </cell>
          <cell r="X332" t="str">
            <v>*</v>
          </cell>
          <cell r="Y332" t="str">
            <v>*</v>
          </cell>
          <cell r="Z332" t="str">
            <v>*</v>
          </cell>
          <cell r="AA332" t="str">
            <v>*</v>
          </cell>
          <cell r="AB332" t="str">
            <v>*</v>
          </cell>
          <cell r="AC332" t="str">
            <v>*</v>
          </cell>
          <cell r="AD332" t="str">
            <v>PI</v>
          </cell>
          <cell r="AE332" t="str">
            <v>Y</v>
          </cell>
          <cell r="AF332" t="str">
            <v>Y</v>
          </cell>
        </row>
        <row r="333">
          <cell r="A333">
            <v>40810</v>
          </cell>
          <cell r="B333">
            <v>5</v>
          </cell>
          <cell r="C333" t="str">
            <v>LAUGHTON GRACEFUL LADDIE 7</v>
          </cell>
          <cell r="D333">
            <v>37</v>
          </cell>
          <cell r="E333">
            <v>81</v>
          </cell>
          <cell r="F333">
            <v>-827</v>
          </cell>
          <cell r="G333">
            <v>-41.3</v>
          </cell>
          <cell r="H333">
            <v>-24.7</v>
          </cell>
          <cell r="I333">
            <v>-0.02</v>
          </cell>
          <cell r="J333">
            <v>0.1</v>
          </cell>
          <cell r="K333">
            <v>-66</v>
          </cell>
          <cell r="L333">
            <v>-534.9</v>
          </cell>
          <cell r="M333" t="str">
            <v>*</v>
          </cell>
          <cell r="N333" t="str">
            <v>*</v>
          </cell>
          <cell r="O333" t="str">
            <v>*</v>
          </cell>
          <cell r="P333">
            <v>-1</v>
          </cell>
          <cell r="Q333" t="str">
            <v>*</v>
          </cell>
          <cell r="R333" t="str">
            <v>*</v>
          </cell>
          <cell r="S333" t="str">
            <v>*</v>
          </cell>
          <cell r="T333">
            <v>-0.4</v>
          </cell>
          <cell r="U333">
            <v>-270</v>
          </cell>
          <cell r="V333">
            <v>-271</v>
          </cell>
          <cell r="W333">
            <v>-534.9</v>
          </cell>
          <cell r="X333" t="str">
            <v>*</v>
          </cell>
          <cell r="Y333" t="str">
            <v>*</v>
          </cell>
          <cell r="Z333" t="str">
            <v>*</v>
          </cell>
          <cell r="AA333" t="str">
            <v>*</v>
          </cell>
          <cell r="AB333" t="str">
            <v>*</v>
          </cell>
          <cell r="AC333" t="str">
            <v>*</v>
          </cell>
          <cell r="AD333" t="str">
            <v>PI</v>
          </cell>
          <cell r="AE333" t="str">
            <v>N</v>
          </cell>
          <cell r="AF333" t="str">
            <v>N</v>
          </cell>
        </row>
        <row r="334">
          <cell r="A334">
            <v>40818</v>
          </cell>
          <cell r="B334">
            <v>5</v>
          </cell>
          <cell r="C334" t="str">
            <v>BROOKNILL DARI GRANDE</v>
          </cell>
          <cell r="D334">
            <v>16</v>
          </cell>
          <cell r="E334">
            <v>62</v>
          </cell>
          <cell r="F334">
            <v>-366</v>
          </cell>
          <cell r="G334">
            <v>-14.5</v>
          </cell>
          <cell r="H334">
            <v>-8.6999999999999993</v>
          </cell>
          <cell r="I334">
            <v>0.06</v>
          </cell>
          <cell r="J334">
            <v>0.08</v>
          </cell>
          <cell r="K334">
            <v>-23.2</v>
          </cell>
          <cell r="L334">
            <v>-158.1</v>
          </cell>
          <cell r="M334" t="str">
            <v>*</v>
          </cell>
          <cell r="N334" t="str">
            <v>*</v>
          </cell>
          <cell r="O334" t="str">
            <v>*</v>
          </cell>
          <cell r="P334" t="str">
            <v>*</v>
          </cell>
          <cell r="Q334" t="str">
            <v>*</v>
          </cell>
          <cell r="R334" t="str">
            <v>*</v>
          </cell>
          <cell r="S334" t="str">
            <v>*</v>
          </cell>
          <cell r="T334">
            <v>-0.2</v>
          </cell>
          <cell r="U334">
            <v>57</v>
          </cell>
          <cell r="V334">
            <v>106</v>
          </cell>
          <cell r="W334">
            <v>-158.1</v>
          </cell>
          <cell r="X334" t="str">
            <v>*</v>
          </cell>
          <cell r="Y334" t="str">
            <v>*</v>
          </cell>
          <cell r="Z334" t="str">
            <v>*</v>
          </cell>
          <cell r="AA334" t="str">
            <v>*</v>
          </cell>
          <cell r="AB334" t="str">
            <v>*</v>
          </cell>
          <cell r="AC334" t="str">
            <v>*</v>
          </cell>
          <cell r="AD334" t="str">
            <v>PI</v>
          </cell>
          <cell r="AE334" t="str">
            <v>N</v>
          </cell>
          <cell r="AF334" t="str">
            <v>N</v>
          </cell>
        </row>
        <row r="335">
          <cell r="A335">
            <v>40820</v>
          </cell>
          <cell r="B335">
            <v>5</v>
          </cell>
          <cell r="C335" t="str">
            <v>BRYNLLYS NAUTICAL WILLIAM</v>
          </cell>
          <cell r="D335">
            <v>12</v>
          </cell>
          <cell r="E335">
            <v>63</v>
          </cell>
          <cell r="F335">
            <v>-523</v>
          </cell>
          <cell r="G335">
            <v>-16</v>
          </cell>
          <cell r="H335">
            <v>-11.7</v>
          </cell>
          <cell r="I335">
            <v>0.19</v>
          </cell>
          <cell r="J335">
            <v>0.13</v>
          </cell>
          <cell r="K335">
            <v>-27.7</v>
          </cell>
          <cell r="L335">
            <v>-168.79999999999998</v>
          </cell>
          <cell r="M335" t="str">
            <v>*</v>
          </cell>
          <cell r="N335" t="str">
            <v>*</v>
          </cell>
          <cell r="O335" t="str">
            <v>*</v>
          </cell>
          <cell r="P335" t="str">
            <v>*</v>
          </cell>
          <cell r="Q335" t="str">
            <v>*</v>
          </cell>
          <cell r="R335" t="str">
            <v>*</v>
          </cell>
          <cell r="S335" t="str">
            <v>*</v>
          </cell>
          <cell r="T335">
            <v>0</v>
          </cell>
          <cell r="U335">
            <v>19</v>
          </cell>
          <cell r="V335">
            <v>96</v>
          </cell>
          <cell r="W335">
            <v>-168.79999999999998</v>
          </cell>
          <cell r="X335" t="str">
            <v>*</v>
          </cell>
          <cell r="Y335" t="str">
            <v>*</v>
          </cell>
          <cell r="Z335" t="str">
            <v>*</v>
          </cell>
          <cell r="AA335" t="str">
            <v>*</v>
          </cell>
          <cell r="AB335" t="str">
            <v>*</v>
          </cell>
          <cell r="AC335" t="str">
            <v>*</v>
          </cell>
          <cell r="AD335" t="str">
            <v>PI</v>
          </cell>
          <cell r="AE335" t="str">
            <v>N</v>
          </cell>
          <cell r="AF335" t="str">
            <v>N</v>
          </cell>
        </row>
        <row r="336">
          <cell r="A336">
            <v>40823</v>
          </cell>
          <cell r="B336">
            <v>5</v>
          </cell>
          <cell r="C336" t="str">
            <v>SOUTH EMLETT PERSEUS</v>
          </cell>
          <cell r="D336">
            <v>18</v>
          </cell>
          <cell r="E336">
            <v>64</v>
          </cell>
          <cell r="F336">
            <v>-720</v>
          </cell>
          <cell r="G336">
            <v>-28</v>
          </cell>
          <cell r="H336">
            <v>-19.8</v>
          </cell>
          <cell r="I336">
            <v>0.14000000000000001</v>
          </cell>
          <cell r="J336">
            <v>0.12</v>
          </cell>
          <cell r="K336">
            <v>-47.8</v>
          </cell>
          <cell r="L336">
            <v>-360</v>
          </cell>
          <cell r="M336" t="str">
            <v>*</v>
          </cell>
          <cell r="N336" t="str">
            <v>*</v>
          </cell>
          <cell r="O336" t="str">
            <v>*</v>
          </cell>
          <cell r="P336" t="str">
            <v>*</v>
          </cell>
          <cell r="Q336" t="str">
            <v>*</v>
          </cell>
          <cell r="R336" t="str">
            <v>*</v>
          </cell>
          <cell r="S336" t="str">
            <v>*</v>
          </cell>
          <cell r="T336" t="str">
            <v>*</v>
          </cell>
          <cell r="U336">
            <v>-63</v>
          </cell>
          <cell r="V336">
            <v>-96</v>
          </cell>
          <cell r="W336">
            <v>-360</v>
          </cell>
          <cell r="X336" t="str">
            <v>*</v>
          </cell>
          <cell r="Y336" t="str">
            <v>*</v>
          </cell>
          <cell r="Z336" t="str">
            <v>*</v>
          </cell>
          <cell r="AA336" t="str">
            <v>*</v>
          </cell>
          <cell r="AB336" t="str">
            <v>*</v>
          </cell>
          <cell r="AC336" t="str">
            <v>*</v>
          </cell>
          <cell r="AD336" t="str">
            <v>PI</v>
          </cell>
          <cell r="AE336" t="str">
            <v>N</v>
          </cell>
          <cell r="AF336" t="str">
            <v>N</v>
          </cell>
        </row>
        <row r="337">
          <cell r="A337">
            <v>40824</v>
          </cell>
          <cell r="B337">
            <v>5</v>
          </cell>
          <cell r="C337" t="str">
            <v>TANNERY HILL CLARENCES DAVID</v>
          </cell>
          <cell r="D337">
            <v>59</v>
          </cell>
          <cell r="E337">
            <v>88</v>
          </cell>
          <cell r="F337">
            <v>-530</v>
          </cell>
          <cell r="G337">
            <v>-29.3</v>
          </cell>
          <cell r="H337">
            <v>-16.399999999999999</v>
          </cell>
          <cell r="I337">
            <v>-7.0000000000000007E-2</v>
          </cell>
          <cell r="J337">
            <v>0.05</v>
          </cell>
          <cell r="K337">
            <v>-45.7</v>
          </cell>
          <cell r="L337">
            <v>-379.7</v>
          </cell>
          <cell r="M337" t="str">
            <v>*</v>
          </cell>
          <cell r="N337" t="str">
            <v>*</v>
          </cell>
          <cell r="O337" t="str">
            <v>*</v>
          </cell>
          <cell r="P337" t="str">
            <v>*</v>
          </cell>
          <cell r="Q337">
            <v>4.2</v>
          </cell>
          <cell r="R337">
            <v>-2.12</v>
          </cell>
          <cell r="S337">
            <v>1.46</v>
          </cell>
          <cell r="T337">
            <v>-0.2</v>
          </cell>
          <cell r="U337">
            <v>-256</v>
          </cell>
          <cell r="V337">
            <v>-326</v>
          </cell>
          <cell r="W337">
            <v>-379.7</v>
          </cell>
          <cell r="X337" t="str">
            <v>*</v>
          </cell>
          <cell r="Y337" t="str">
            <v>*</v>
          </cell>
          <cell r="Z337" t="str">
            <v>*</v>
          </cell>
          <cell r="AA337" t="str">
            <v>*</v>
          </cell>
          <cell r="AB337" t="str">
            <v>*</v>
          </cell>
          <cell r="AC337" t="str">
            <v>*</v>
          </cell>
          <cell r="AD337" t="str">
            <v>PI</v>
          </cell>
          <cell r="AE337" t="str">
            <v>N</v>
          </cell>
          <cell r="AF337" t="str">
            <v>Y</v>
          </cell>
        </row>
        <row r="338">
          <cell r="A338">
            <v>40825</v>
          </cell>
          <cell r="B338">
            <v>5</v>
          </cell>
          <cell r="C338" t="str">
            <v>SKEEL TELSTAR</v>
          </cell>
          <cell r="D338">
            <v>21</v>
          </cell>
          <cell r="E338">
            <v>75</v>
          </cell>
          <cell r="F338">
            <v>-253</v>
          </cell>
          <cell r="G338">
            <v>-15.3</v>
          </cell>
          <cell r="H338">
            <v>-10.1</v>
          </cell>
          <cell r="I338">
            <v>-0.06</v>
          </cell>
          <cell r="J338">
            <v>-0.02</v>
          </cell>
          <cell r="K338">
            <v>-25.4</v>
          </cell>
          <cell r="L338">
            <v>-238.5</v>
          </cell>
          <cell r="M338" t="str">
            <v>*</v>
          </cell>
          <cell r="N338" t="str">
            <v>*</v>
          </cell>
          <cell r="O338" t="str">
            <v>*</v>
          </cell>
          <cell r="P338">
            <v>3.5</v>
          </cell>
          <cell r="Q338">
            <v>4.6500000000000004</v>
          </cell>
          <cell r="R338">
            <v>-2.3450000000000002</v>
          </cell>
          <cell r="S338">
            <v>1.615</v>
          </cell>
          <cell r="T338">
            <v>0</v>
          </cell>
          <cell r="U338">
            <v>37</v>
          </cell>
          <cell r="V338">
            <v>10</v>
          </cell>
          <cell r="W338">
            <v>-238.5</v>
          </cell>
          <cell r="X338" t="str">
            <v>*</v>
          </cell>
          <cell r="Y338" t="str">
            <v>*</v>
          </cell>
          <cell r="Z338" t="str">
            <v>*</v>
          </cell>
          <cell r="AA338" t="str">
            <v>*</v>
          </cell>
          <cell r="AB338" t="str">
            <v>*</v>
          </cell>
          <cell r="AC338" t="str">
            <v>*</v>
          </cell>
          <cell r="AD338" t="str">
            <v>PI</v>
          </cell>
          <cell r="AE338" t="str">
            <v>N</v>
          </cell>
          <cell r="AF338" t="str">
            <v>N</v>
          </cell>
        </row>
        <row r="339">
          <cell r="A339">
            <v>40830</v>
          </cell>
          <cell r="B339">
            <v>5</v>
          </cell>
          <cell r="C339" t="str">
            <v>PETTINGS TRIUMPHS EMPEROR</v>
          </cell>
          <cell r="D339">
            <v>7</v>
          </cell>
          <cell r="E339">
            <v>56</v>
          </cell>
          <cell r="F339">
            <v>-689</v>
          </cell>
          <cell r="G339">
            <v>-28.6</v>
          </cell>
          <cell r="H339">
            <v>-18.3</v>
          </cell>
          <cell r="I339">
            <v>0.1</v>
          </cell>
          <cell r="J339">
            <v>0.13</v>
          </cell>
          <cell r="K339">
            <v>-46.900000000000006</v>
          </cell>
          <cell r="L339">
            <v>-347.8</v>
          </cell>
          <cell r="M339" t="str">
            <v>*</v>
          </cell>
          <cell r="N339" t="str">
            <v>*</v>
          </cell>
          <cell r="O339" t="str">
            <v>*</v>
          </cell>
          <cell r="P339">
            <v>5.5</v>
          </cell>
          <cell r="Q339">
            <v>5.55</v>
          </cell>
          <cell r="R339">
            <v>-2.77</v>
          </cell>
          <cell r="S339">
            <v>1.97</v>
          </cell>
          <cell r="T339">
            <v>0.2</v>
          </cell>
          <cell r="U339">
            <v>-7</v>
          </cell>
          <cell r="V339">
            <v>-83</v>
          </cell>
          <cell r="W339">
            <v>-347.8</v>
          </cell>
          <cell r="X339" t="str">
            <v>*</v>
          </cell>
          <cell r="Y339" t="str">
            <v>*</v>
          </cell>
          <cell r="Z339" t="str">
            <v>*</v>
          </cell>
          <cell r="AA339" t="str">
            <v>*</v>
          </cell>
          <cell r="AB339" t="str">
            <v>*</v>
          </cell>
          <cell r="AC339" t="str">
            <v>*</v>
          </cell>
          <cell r="AD339" t="str">
            <v>PI</v>
          </cell>
          <cell r="AE339" t="str">
            <v>N</v>
          </cell>
          <cell r="AF339" t="str">
            <v>N</v>
          </cell>
        </row>
        <row r="340">
          <cell r="A340">
            <v>40834</v>
          </cell>
          <cell r="B340">
            <v>5</v>
          </cell>
          <cell r="C340" t="str">
            <v>CHEGWORTH LOUISAS STAR</v>
          </cell>
          <cell r="D340">
            <v>13</v>
          </cell>
          <cell r="E340">
            <v>61</v>
          </cell>
          <cell r="F340">
            <v>-573</v>
          </cell>
          <cell r="G340">
            <v>-22.6</v>
          </cell>
          <cell r="H340">
            <v>-14.6</v>
          </cell>
          <cell r="I340">
            <v>0.11</v>
          </cell>
          <cell r="J340">
            <v>0.11</v>
          </cell>
          <cell r="K340">
            <v>-37.200000000000003</v>
          </cell>
          <cell r="L340">
            <v>-266.2</v>
          </cell>
          <cell r="M340" t="str">
            <v>*</v>
          </cell>
          <cell r="N340" t="str">
            <v>*</v>
          </cell>
          <cell r="O340" t="str">
            <v>*</v>
          </cell>
          <cell r="P340" t="str">
            <v>*</v>
          </cell>
          <cell r="Q340" t="str">
            <v>*</v>
          </cell>
          <cell r="R340" t="str">
            <v>*</v>
          </cell>
          <cell r="S340" t="str">
            <v>*</v>
          </cell>
          <cell r="T340" t="str">
            <v>*</v>
          </cell>
          <cell r="U340">
            <v>-43</v>
          </cell>
          <cell r="V340">
            <v>-2</v>
          </cell>
          <cell r="W340">
            <v>-266.2</v>
          </cell>
          <cell r="X340" t="str">
            <v>*</v>
          </cell>
          <cell r="Y340" t="str">
            <v>*</v>
          </cell>
          <cell r="Z340" t="str">
            <v>*</v>
          </cell>
          <cell r="AA340" t="str">
            <v>*</v>
          </cell>
          <cell r="AB340" t="str">
            <v>*</v>
          </cell>
          <cell r="AC340" t="str">
            <v>*</v>
          </cell>
          <cell r="AD340" t="str">
            <v>PI</v>
          </cell>
          <cell r="AE340" t="str">
            <v>N</v>
          </cell>
          <cell r="AF340" t="str">
            <v>N</v>
          </cell>
        </row>
        <row r="341">
          <cell r="A341">
            <v>40836</v>
          </cell>
          <cell r="B341">
            <v>5</v>
          </cell>
          <cell r="C341" t="str">
            <v>GWENTLAND CONQUEST</v>
          </cell>
          <cell r="D341">
            <v>32</v>
          </cell>
          <cell r="E341">
            <v>77</v>
          </cell>
          <cell r="F341">
            <v>-501</v>
          </cell>
          <cell r="G341">
            <v>-18.899999999999999</v>
          </cell>
          <cell r="H341">
            <v>-13.3</v>
          </cell>
          <cell r="I341">
            <v>0.11</v>
          </cell>
          <cell r="J341">
            <v>0.09</v>
          </cell>
          <cell r="K341">
            <v>-32.200000000000003</v>
          </cell>
          <cell r="L341">
            <v>-235.7</v>
          </cell>
          <cell r="M341" t="str">
            <v>*</v>
          </cell>
          <cell r="N341" t="str">
            <v>*</v>
          </cell>
          <cell r="O341" t="str">
            <v>*</v>
          </cell>
          <cell r="P341" t="str">
            <v>*</v>
          </cell>
          <cell r="Q341" t="str">
            <v>*</v>
          </cell>
          <cell r="R341" t="str">
            <v>*</v>
          </cell>
          <cell r="S341" t="str">
            <v>*</v>
          </cell>
          <cell r="T341">
            <v>-0.1</v>
          </cell>
          <cell r="U341">
            <v>20</v>
          </cell>
          <cell r="V341">
            <v>29</v>
          </cell>
          <cell r="W341">
            <v>-235.7</v>
          </cell>
          <cell r="X341" t="str">
            <v>*</v>
          </cell>
          <cell r="Y341" t="str">
            <v>*</v>
          </cell>
          <cell r="Z341" t="str">
            <v>*</v>
          </cell>
          <cell r="AA341" t="str">
            <v>*</v>
          </cell>
          <cell r="AB341" t="str">
            <v>*</v>
          </cell>
          <cell r="AC341" t="str">
            <v>*</v>
          </cell>
          <cell r="AD341" t="str">
            <v>PI</v>
          </cell>
          <cell r="AE341" t="str">
            <v>N</v>
          </cell>
          <cell r="AF341" t="str">
            <v>N</v>
          </cell>
        </row>
        <row r="342">
          <cell r="A342">
            <v>40840</v>
          </cell>
          <cell r="B342">
            <v>5</v>
          </cell>
          <cell r="C342" t="str">
            <v>LEIGHGRANGE CAMILLAS LAD</v>
          </cell>
          <cell r="D342">
            <v>39</v>
          </cell>
          <cell r="E342">
            <v>82</v>
          </cell>
          <cell r="F342">
            <v>-416</v>
          </cell>
          <cell r="G342">
            <v>-16.7</v>
          </cell>
          <cell r="H342">
            <v>-12.3</v>
          </cell>
          <cell r="I342">
            <v>7.0000000000000007E-2</v>
          </cell>
          <cell r="J342">
            <v>0.05</v>
          </cell>
          <cell r="K342">
            <v>-29</v>
          </cell>
          <cell r="L342">
            <v>-229.89999999999998</v>
          </cell>
          <cell r="M342" t="str">
            <v>*</v>
          </cell>
          <cell r="N342" t="str">
            <v>*</v>
          </cell>
          <cell r="O342" t="str">
            <v>*</v>
          </cell>
          <cell r="P342" t="str">
            <v>*</v>
          </cell>
          <cell r="Q342" t="str">
            <v>*</v>
          </cell>
          <cell r="R342" t="str">
            <v>*</v>
          </cell>
          <cell r="S342" t="str">
            <v>*</v>
          </cell>
          <cell r="T342">
            <v>0</v>
          </cell>
          <cell r="U342">
            <v>-5</v>
          </cell>
          <cell r="V342">
            <v>37</v>
          </cell>
          <cell r="W342">
            <v>-229.89999999999998</v>
          </cell>
          <cell r="X342" t="str">
            <v>*</v>
          </cell>
          <cell r="Y342" t="str">
            <v>*</v>
          </cell>
          <cell r="Z342" t="str">
            <v>*</v>
          </cell>
          <cell r="AA342" t="str">
            <v>*</v>
          </cell>
          <cell r="AB342" t="str">
            <v>*</v>
          </cell>
          <cell r="AC342" t="str">
            <v>*</v>
          </cell>
          <cell r="AD342" t="str">
            <v>PI</v>
          </cell>
          <cell r="AE342" t="str">
            <v>N</v>
          </cell>
          <cell r="AF342" t="str">
            <v>N</v>
          </cell>
        </row>
        <row r="343">
          <cell r="A343">
            <v>40843</v>
          </cell>
          <cell r="B343">
            <v>5</v>
          </cell>
          <cell r="C343" t="str">
            <v>GRACEFUL LADDIE 9 OF LAUGHTON</v>
          </cell>
          <cell r="D343">
            <v>11</v>
          </cell>
          <cell r="E343">
            <v>60</v>
          </cell>
          <cell r="F343">
            <v>-505</v>
          </cell>
          <cell r="G343">
            <v>-28.7</v>
          </cell>
          <cell r="H343">
            <v>-16.8</v>
          </cell>
          <cell r="I343">
            <v>-0.08</v>
          </cell>
          <cell r="J343">
            <v>0.02</v>
          </cell>
          <cell r="K343">
            <v>-45.5</v>
          </cell>
          <cell r="L343">
            <v>-392.3</v>
          </cell>
          <cell r="M343" t="str">
            <v>*</v>
          </cell>
          <cell r="N343" t="str">
            <v>*</v>
          </cell>
          <cell r="O343" t="str">
            <v>*</v>
          </cell>
          <cell r="P343">
            <v>3.5</v>
          </cell>
          <cell r="Q343">
            <v>2.85</v>
          </cell>
          <cell r="R343">
            <v>-1.34</v>
          </cell>
          <cell r="S343">
            <v>1.075</v>
          </cell>
          <cell r="T343">
            <v>-0.1</v>
          </cell>
          <cell r="U343">
            <v>-87</v>
          </cell>
          <cell r="V343">
            <v>-128</v>
          </cell>
          <cell r="W343">
            <v>-392.3</v>
          </cell>
          <cell r="X343" t="str">
            <v>*</v>
          </cell>
          <cell r="Y343" t="str">
            <v>*</v>
          </cell>
          <cell r="Z343" t="str">
            <v>*</v>
          </cell>
          <cell r="AA343" t="str">
            <v>*</v>
          </cell>
          <cell r="AB343" t="str">
            <v>*</v>
          </cell>
          <cell r="AC343" t="str">
            <v>*</v>
          </cell>
          <cell r="AD343" t="str">
            <v>PI</v>
          </cell>
          <cell r="AE343" t="str">
            <v>N</v>
          </cell>
          <cell r="AF343" t="str">
            <v>N</v>
          </cell>
        </row>
        <row r="344">
          <cell r="A344">
            <v>40846</v>
          </cell>
          <cell r="B344">
            <v>5</v>
          </cell>
          <cell r="C344" t="str">
            <v>HODDINGTON FRONDE 8THS TRUMPETER</v>
          </cell>
          <cell r="D344">
            <v>22</v>
          </cell>
          <cell r="E344">
            <v>73</v>
          </cell>
          <cell r="F344">
            <v>-629</v>
          </cell>
          <cell r="G344">
            <v>-35.6</v>
          </cell>
          <cell r="H344">
            <v>-21.7</v>
          </cell>
          <cell r="I344">
            <v>-0.1</v>
          </cell>
          <cell r="J344">
            <v>0.01</v>
          </cell>
          <cell r="K344">
            <v>-57.3</v>
          </cell>
          <cell r="L344">
            <v>-502.8</v>
          </cell>
          <cell r="M344" t="str">
            <v>*</v>
          </cell>
          <cell r="N344" t="str">
            <v>*</v>
          </cell>
          <cell r="O344" t="str">
            <v>*</v>
          </cell>
          <cell r="P344" t="str">
            <v>*</v>
          </cell>
          <cell r="Q344" t="str">
            <v>*</v>
          </cell>
          <cell r="R344" t="str">
            <v>*</v>
          </cell>
          <cell r="S344" t="str">
            <v>*</v>
          </cell>
          <cell r="T344">
            <v>-0.2</v>
          </cell>
          <cell r="U344">
            <v>-216</v>
          </cell>
          <cell r="V344">
            <v>-238</v>
          </cell>
          <cell r="W344">
            <v>-502.8</v>
          </cell>
          <cell r="X344" t="str">
            <v>*</v>
          </cell>
          <cell r="Y344" t="str">
            <v>*</v>
          </cell>
          <cell r="Z344" t="str">
            <v>*</v>
          </cell>
          <cell r="AA344" t="str">
            <v>*</v>
          </cell>
          <cell r="AB344" t="str">
            <v>*</v>
          </cell>
          <cell r="AC344" t="str">
            <v>*</v>
          </cell>
          <cell r="AD344" t="str">
            <v>PI</v>
          </cell>
          <cell r="AE344" t="str">
            <v>N</v>
          </cell>
          <cell r="AF344" t="str">
            <v>N</v>
          </cell>
        </row>
        <row r="345">
          <cell r="A345">
            <v>40847</v>
          </cell>
          <cell r="B345">
            <v>5</v>
          </cell>
          <cell r="C345" t="str">
            <v>KINGWELL HP THISTLES MAJESTIC ACANTHUS</v>
          </cell>
          <cell r="D345">
            <v>46</v>
          </cell>
          <cell r="E345">
            <v>88</v>
          </cell>
          <cell r="F345">
            <v>-697</v>
          </cell>
          <cell r="G345">
            <v>-28</v>
          </cell>
          <cell r="H345">
            <v>-19</v>
          </cell>
          <cell r="I345">
            <v>0.12</v>
          </cell>
          <cell r="J345">
            <v>0.12</v>
          </cell>
          <cell r="K345">
            <v>-47</v>
          </cell>
          <cell r="L345">
            <v>-353.2</v>
          </cell>
          <cell r="M345" t="str">
            <v>*</v>
          </cell>
          <cell r="N345" t="str">
            <v>*</v>
          </cell>
          <cell r="O345" t="str">
            <v>*</v>
          </cell>
          <cell r="P345">
            <v>6</v>
          </cell>
          <cell r="Q345">
            <v>8.6999999999999993</v>
          </cell>
          <cell r="R345">
            <v>-2.0099999999999998</v>
          </cell>
          <cell r="S345">
            <v>5.1100000000000003</v>
          </cell>
          <cell r="T345">
            <v>-0.1</v>
          </cell>
          <cell r="U345">
            <v>-161</v>
          </cell>
          <cell r="V345">
            <v>-210</v>
          </cell>
          <cell r="W345">
            <v>-353.2</v>
          </cell>
          <cell r="X345" t="str">
            <v>*</v>
          </cell>
          <cell r="Y345" t="str">
            <v>*</v>
          </cell>
          <cell r="Z345" t="str">
            <v>*</v>
          </cell>
          <cell r="AA345" t="str">
            <v>*</v>
          </cell>
          <cell r="AB345" t="str">
            <v>*</v>
          </cell>
          <cell r="AC345" t="str">
            <v>*</v>
          </cell>
          <cell r="AD345" t="str">
            <v>PI</v>
          </cell>
          <cell r="AE345" t="str">
            <v>Y</v>
          </cell>
          <cell r="AF345" t="str">
            <v>Y</v>
          </cell>
        </row>
        <row r="346">
          <cell r="A346">
            <v>40849</v>
          </cell>
          <cell r="B346">
            <v>5</v>
          </cell>
          <cell r="C346" t="str">
            <v>CHIDDINGSTONE PAULINES MONTROSE</v>
          </cell>
          <cell r="D346">
            <v>66</v>
          </cell>
          <cell r="E346">
            <v>90</v>
          </cell>
          <cell r="F346">
            <v>-829</v>
          </cell>
          <cell r="G346">
            <v>-31.7</v>
          </cell>
          <cell r="H346">
            <v>-23.6</v>
          </cell>
          <cell r="I346">
            <v>0.18</v>
          </cell>
          <cell r="J346">
            <v>0.12</v>
          </cell>
          <cell r="K346">
            <v>-55.3</v>
          </cell>
          <cell r="L346">
            <v>-425.7</v>
          </cell>
          <cell r="M346" t="str">
            <v>*</v>
          </cell>
          <cell r="N346" t="str">
            <v>*</v>
          </cell>
          <cell r="O346" t="str">
            <v>*</v>
          </cell>
          <cell r="P346">
            <v>10</v>
          </cell>
          <cell r="Q346">
            <v>11.2</v>
          </cell>
          <cell r="R346">
            <v>-5.35</v>
          </cell>
          <cell r="S346">
            <v>4.17</v>
          </cell>
          <cell r="T346">
            <v>0</v>
          </cell>
          <cell r="U346">
            <v>-183</v>
          </cell>
          <cell r="V346">
            <v>-235</v>
          </cell>
          <cell r="W346">
            <v>-425.7</v>
          </cell>
          <cell r="X346" t="str">
            <v>*</v>
          </cell>
          <cell r="Y346" t="str">
            <v>*</v>
          </cell>
          <cell r="Z346" t="str">
            <v>*</v>
          </cell>
          <cell r="AA346" t="str">
            <v>*</v>
          </cell>
          <cell r="AB346" t="str">
            <v>*</v>
          </cell>
          <cell r="AC346" t="str">
            <v>*</v>
          </cell>
          <cell r="AD346" t="str">
            <v>PI</v>
          </cell>
          <cell r="AE346" t="str">
            <v>Y</v>
          </cell>
          <cell r="AF346" t="str">
            <v>Y</v>
          </cell>
        </row>
        <row r="347">
          <cell r="A347">
            <v>40854</v>
          </cell>
          <cell r="B347">
            <v>5</v>
          </cell>
          <cell r="C347" t="str">
            <v>CHYTODDEN PRIX DE MONTREUX</v>
          </cell>
          <cell r="D347">
            <v>17</v>
          </cell>
          <cell r="E347">
            <v>71</v>
          </cell>
          <cell r="F347">
            <v>-837</v>
          </cell>
          <cell r="G347">
            <v>-32.6</v>
          </cell>
          <cell r="H347">
            <v>-26.4</v>
          </cell>
          <cell r="I347">
            <v>0.17</v>
          </cell>
          <cell r="J347">
            <v>7.0000000000000007E-2</v>
          </cell>
          <cell r="K347">
            <v>-59</v>
          </cell>
          <cell r="L347">
            <v>-486.6</v>
          </cell>
          <cell r="M347" t="str">
            <v>*</v>
          </cell>
          <cell r="N347" t="str">
            <v>*</v>
          </cell>
          <cell r="O347" t="str">
            <v>*</v>
          </cell>
          <cell r="P347">
            <v>3</v>
          </cell>
          <cell r="Q347">
            <v>4.75</v>
          </cell>
          <cell r="R347">
            <v>-2.7949999999999999</v>
          </cell>
          <cell r="S347">
            <v>1.2949999999999999</v>
          </cell>
          <cell r="T347">
            <v>-0.3</v>
          </cell>
          <cell r="U347">
            <v>-236</v>
          </cell>
          <cell r="V347">
            <v>-222</v>
          </cell>
          <cell r="W347">
            <v>-486.6</v>
          </cell>
          <cell r="X347" t="str">
            <v>*</v>
          </cell>
          <cell r="Y347" t="str">
            <v>*</v>
          </cell>
          <cell r="Z347" t="str">
            <v>*</v>
          </cell>
          <cell r="AA347" t="str">
            <v>*</v>
          </cell>
          <cell r="AB347" t="str">
            <v>*</v>
          </cell>
          <cell r="AC347" t="str">
            <v>*</v>
          </cell>
          <cell r="AD347" t="str">
            <v>PI</v>
          </cell>
          <cell r="AE347" t="str">
            <v>N</v>
          </cell>
          <cell r="AF347" t="str">
            <v>N</v>
          </cell>
        </row>
        <row r="348">
          <cell r="A348">
            <v>40855</v>
          </cell>
          <cell r="B348">
            <v>5</v>
          </cell>
          <cell r="C348" t="str">
            <v>LAUGHTON GRACEFUL LADDIE 8</v>
          </cell>
          <cell r="D348">
            <v>81</v>
          </cell>
          <cell r="E348">
            <v>92</v>
          </cell>
          <cell r="F348">
            <v>-819</v>
          </cell>
          <cell r="G348">
            <v>-41.4</v>
          </cell>
          <cell r="H348">
            <v>-26.1</v>
          </cell>
          <cell r="I348">
            <v>-0.03</v>
          </cell>
          <cell r="J348">
            <v>0.06</v>
          </cell>
          <cell r="K348">
            <v>-67.5</v>
          </cell>
          <cell r="L348">
            <v>-567</v>
          </cell>
          <cell r="M348" t="str">
            <v>*</v>
          </cell>
          <cell r="N348" t="str">
            <v>*</v>
          </cell>
          <cell r="O348" t="str">
            <v>*</v>
          </cell>
          <cell r="P348">
            <v>-1</v>
          </cell>
          <cell r="Q348" t="str">
            <v>*</v>
          </cell>
          <cell r="R348" t="str">
            <v>*</v>
          </cell>
          <cell r="S348" t="str">
            <v>*</v>
          </cell>
          <cell r="T348">
            <v>-0.3</v>
          </cell>
          <cell r="U348">
            <v>-258</v>
          </cell>
          <cell r="V348">
            <v>-318</v>
          </cell>
          <cell r="W348">
            <v>-567</v>
          </cell>
          <cell r="X348" t="str">
            <v>*</v>
          </cell>
          <cell r="Y348" t="str">
            <v>*</v>
          </cell>
          <cell r="Z348" t="str">
            <v>*</v>
          </cell>
          <cell r="AA348" t="str">
            <v>*</v>
          </cell>
          <cell r="AB348" t="str">
            <v>*</v>
          </cell>
          <cell r="AC348" t="str">
            <v>*</v>
          </cell>
          <cell r="AD348" t="str">
            <v>PI</v>
          </cell>
          <cell r="AE348" t="str">
            <v>N</v>
          </cell>
          <cell r="AF348" t="str">
            <v>N</v>
          </cell>
        </row>
        <row r="349">
          <cell r="A349">
            <v>40858</v>
          </cell>
          <cell r="B349">
            <v>5</v>
          </cell>
          <cell r="C349" t="str">
            <v>RASHLEIGHS ROYAL TRIUMPH</v>
          </cell>
          <cell r="D349">
            <v>64</v>
          </cell>
          <cell r="E349">
            <v>88</v>
          </cell>
          <cell r="F349">
            <v>-627</v>
          </cell>
          <cell r="G349">
            <v>-29</v>
          </cell>
          <cell r="H349">
            <v>-19.100000000000001</v>
          </cell>
          <cell r="I349">
            <v>0.03</v>
          </cell>
          <cell r="J349">
            <v>0.06</v>
          </cell>
          <cell r="K349">
            <v>-48.1</v>
          </cell>
          <cell r="L349">
            <v>-392.2</v>
          </cell>
          <cell r="M349" t="str">
            <v>*</v>
          </cell>
          <cell r="N349" t="str">
            <v>*</v>
          </cell>
          <cell r="O349" t="str">
            <v>*</v>
          </cell>
          <cell r="P349" t="str">
            <v>*</v>
          </cell>
          <cell r="Q349" t="str">
            <v>*</v>
          </cell>
          <cell r="R349" t="str">
            <v>*</v>
          </cell>
          <cell r="S349" t="str">
            <v>*</v>
          </cell>
          <cell r="T349">
            <v>-0.1</v>
          </cell>
          <cell r="U349">
            <v>-89</v>
          </cell>
          <cell r="V349">
            <v>-143</v>
          </cell>
          <cell r="W349">
            <v>-392.2</v>
          </cell>
          <cell r="X349" t="str">
            <v>*</v>
          </cell>
          <cell r="Y349" t="str">
            <v>*</v>
          </cell>
          <cell r="Z349" t="str">
            <v>*</v>
          </cell>
          <cell r="AA349" t="str">
            <v>*</v>
          </cell>
          <cell r="AB349" t="str">
            <v>*</v>
          </cell>
          <cell r="AC349" t="str">
            <v>*</v>
          </cell>
          <cell r="AD349" t="str">
            <v>PI</v>
          </cell>
          <cell r="AE349" t="str">
            <v>N</v>
          </cell>
          <cell r="AF349" t="str">
            <v>N</v>
          </cell>
        </row>
        <row r="350">
          <cell r="A350">
            <v>40861</v>
          </cell>
          <cell r="B350">
            <v>5</v>
          </cell>
          <cell r="C350" t="str">
            <v>BONEHILL MONTROSE</v>
          </cell>
          <cell r="D350">
            <v>19</v>
          </cell>
          <cell r="E350">
            <v>69</v>
          </cell>
          <cell r="F350">
            <v>-634</v>
          </cell>
          <cell r="G350">
            <v>-28.3</v>
          </cell>
          <cell r="H350">
            <v>-18.100000000000001</v>
          </cell>
          <cell r="I350">
            <v>0.05</v>
          </cell>
          <cell r="J350">
            <v>0.09</v>
          </cell>
          <cell r="K350">
            <v>-46.400000000000006</v>
          </cell>
          <cell r="L350">
            <v>-363.1</v>
          </cell>
          <cell r="M350" t="str">
            <v>*</v>
          </cell>
          <cell r="N350" t="str">
            <v>*</v>
          </cell>
          <cell r="O350" t="str">
            <v>*</v>
          </cell>
          <cell r="P350" t="str">
            <v>*</v>
          </cell>
          <cell r="Q350" t="str">
            <v>*</v>
          </cell>
          <cell r="R350" t="str">
            <v>*</v>
          </cell>
          <cell r="S350" t="str">
            <v>*</v>
          </cell>
          <cell r="T350">
            <v>-0.1</v>
          </cell>
          <cell r="U350">
            <v>-71</v>
          </cell>
          <cell r="V350">
            <v>-99</v>
          </cell>
          <cell r="W350">
            <v>-363.1</v>
          </cell>
          <cell r="X350" t="str">
            <v>*</v>
          </cell>
          <cell r="Y350" t="str">
            <v>*</v>
          </cell>
          <cell r="Z350" t="str">
            <v>*</v>
          </cell>
          <cell r="AA350" t="str">
            <v>*</v>
          </cell>
          <cell r="AB350" t="str">
            <v>*</v>
          </cell>
          <cell r="AC350" t="str">
            <v>*</v>
          </cell>
          <cell r="AD350" t="str">
            <v>PI</v>
          </cell>
          <cell r="AE350" t="str">
            <v>N</v>
          </cell>
          <cell r="AF350" t="str">
            <v>N</v>
          </cell>
        </row>
        <row r="351">
          <cell r="A351">
            <v>40862</v>
          </cell>
          <cell r="B351">
            <v>5</v>
          </cell>
          <cell r="C351" t="str">
            <v>GLENVILLE DAWNS CHAMPION</v>
          </cell>
          <cell r="D351">
            <v>27</v>
          </cell>
          <cell r="E351">
            <v>75</v>
          </cell>
          <cell r="F351">
            <v>-546</v>
          </cell>
          <cell r="G351">
            <v>-22.4</v>
          </cell>
          <cell r="H351">
            <v>-16</v>
          </cell>
          <cell r="I351">
            <v>0.08</v>
          </cell>
          <cell r="J351">
            <v>7.0000000000000007E-2</v>
          </cell>
          <cell r="K351">
            <v>-38.4</v>
          </cell>
          <cell r="L351">
            <v>-303.2</v>
          </cell>
          <cell r="M351" t="str">
            <v>*</v>
          </cell>
          <cell r="N351" t="str">
            <v>*</v>
          </cell>
          <cell r="O351" t="str">
            <v>*</v>
          </cell>
          <cell r="P351" t="str">
            <v>*</v>
          </cell>
          <cell r="Q351" t="str">
            <v>*</v>
          </cell>
          <cell r="R351" t="str">
            <v>*</v>
          </cell>
          <cell r="S351" t="str">
            <v>*</v>
          </cell>
          <cell r="T351">
            <v>0.1</v>
          </cell>
          <cell r="U351">
            <v>-73</v>
          </cell>
          <cell r="V351">
            <v>-86</v>
          </cell>
          <cell r="W351">
            <v>-303.2</v>
          </cell>
          <cell r="X351" t="str">
            <v>*</v>
          </cell>
          <cell r="Y351" t="str">
            <v>*</v>
          </cell>
          <cell r="Z351" t="str">
            <v>*</v>
          </cell>
          <cell r="AA351" t="str">
            <v>*</v>
          </cell>
          <cell r="AB351" t="str">
            <v>*</v>
          </cell>
          <cell r="AC351" t="str">
            <v>*</v>
          </cell>
          <cell r="AD351" t="str">
            <v>PI</v>
          </cell>
          <cell r="AE351" t="str">
            <v>N</v>
          </cell>
          <cell r="AF351" t="str">
            <v>N</v>
          </cell>
        </row>
        <row r="352">
          <cell r="A352">
            <v>40865</v>
          </cell>
          <cell r="B352">
            <v>5</v>
          </cell>
          <cell r="C352" t="str">
            <v>LEIGHGRANGE GOLDSTREAMS ROBERT</v>
          </cell>
          <cell r="D352">
            <v>21</v>
          </cell>
          <cell r="E352">
            <v>72</v>
          </cell>
          <cell r="F352">
            <v>-483</v>
          </cell>
          <cell r="G352">
            <v>-25.2</v>
          </cell>
          <cell r="H352">
            <v>-14.4</v>
          </cell>
          <cell r="I352">
            <v>-0.03</v>
          </cell>
          <cell r="J352">
            <v>0.05</v>
          </cell>
          <cell r="K352">
            <v>-39.6</v>
          </cell>
          <cell r="L352">
            <v>-321.59999999999997</v>
          </cell>
          <cell r="M352" t="str">
            <v>*</v>
          </cell>
          <cell r="N352" t="str">
            <v>*</v>
          </cell>
          <cell r="O352" t="str">
            <v>*</v>
          </cell>
          <cell r="P352" t="str">
            <v>*</v>
          </cell>
          <cell r="Q352" t="str">
            <v>*</v>
          </cell>
          <cell r="R352" t="str">
            <v>*</v>
          </cell>
          <cell r="S352" t="str">
            <v>*</v>
          </cell>
          <cell r="T352">
            <v>-0.1</v>
          </cell>
          <cell r="U352">
            <v>-69</v>
          </cell>
          <cell r="V352">
            <v>-55</v>
          </cell>
          <cell r="W352">
            <v>-321.59999999999997</v>
          </cell>
          <cell r="X352" t="str">
            <v>*</v>
          </cell>
          <cell r="Y352" t="str">
            <v>*</v>
          </cell>
          <cell r="Z352" t="str">
            <v>*</v>
          </cell>
          <cell r="AA352" t="str">
            <v>*</v>
          </cell>
          <cell r="AB352" t="str">
            <v>*</v>
          </cell>
          <cell r="AC352" t="str">
            <v>*</v>
          </cell>
          <cell r="AD352" t="str">
            <v>PI</v>
          </cell>
          <cell r="AE352" t="str">
            <v>N</v>
          </cell>
          <cell r="AF352" t="str">
            <v>N</v>
          </cell>
        </row>
        <row r="353">
          <cell r="A353">
            <v>40866</v>
          </cell>
          <cell r="B353">
            <v>5</v>
          </cell>
          <cell r="C353" t="str">
            <v>ROSS OF STOKENCHURCH</v>
          </cell>
          <cell r="D353">
            <v>9</v>
          </cell>
          <cell r="E353">
            <v>66</v>
          </cell>
          <cell r="F353">
            <v>-719</v>
          </cell>
          <cell r="G353">
            <v>-37.5</v>
          </cell>
          <cell r="H353">
            <v>-24.4</v>
          </cell>
          <cell r="I353">
            <v>-0.05</v>
          </cell>
          <cell r="J353">
            <v>0.02</v>
          </cell>
          <cell r="K353">
            <v>-61.9</v>
          </cell>
          <cell r="L353">
            <v>-537.9</v>
          </cell>
          <cell r="M353" t="str">
            <v>*</v>
          </cell>
          <cell r="N353" t="str">
            <v>*</v>
          </cell>
          <cell r="O353" t="str">
            <v>*</v>
          </cell>
          <cell r="P353">
            <v>-1.5</v>
          </cell>
          <cell r="Q353" t="str">
            <v>*</v>
          </cell>
          <cell r="R353" t="str">
            <v>*</v>
          </cell>
          <cell r="S353" t="str">
            <v>*</v>
          </cell>
          <cell r="T353">
            <v>-0.1</v>
          </cell>
          <cell r="U353">
            <v>-173</v>
          </cell>
          <cell r="V353">
            <v>-274</v>
          </cell>
          <cell r="W353">
            <v>-537.9</v>
          </cell>
          <cell r="X353" t="str">
            <v>*</v>
          </cell>
          <cell r="Y353" t="str">
            <v>*</v>
          </cell>
          <cell r="Z353" t="str">
            <v>*</v>
          </cell>
          <cell r="AA353" t="str">
            <v>*</v>
          </cell>
          <cell r="AB353" t="str">
            <v>*</v>
          </cell>
          <cell r="AC353" t="str">
            <v>*</v>
          </cell>
          <cell r="AD353" t="str">
            <v>PI</v>
          </cell>
          <cell r="AE353" t="str">
            <v>N</v>
          </cell>
          <cell r="AF353" t="str">
            <v>N</v>
          </cell>
        </row>
        <row r="354">
          <cell r="A354">
            <v>40867</v>
          </cell>
          <cell r="B354">
            <v>5</v>
          </cell>
          <cell r="C354" t="str">
            <v>PEASEMORE NERO 6</v>
          </cell>
          <cell r="D354">
            <v>24</v>
          </cell>
          <cell r="E354">
            <v>76</v>
          </cell>
          <cell r="F354">
            <v>-668</v>
          </cell>
          <cell r="G354">
            <v>-29.8</v>
          </cell>
          <cell r="H354">
            <v>-20.9</v>
          </cell>
          <cell r="I354">
            <v>0.06</v>
          </cell>
          <cell r="J354">
            <v>0.06</v>
          </cell>
          <cell r="K354">
            <v>-50.7</v>
          </cell>
          <cell r="L354">
            <v>-419</v>
          </cell>
          <cell r="M354" t="str">
            <v>*</v>
          </cell>
          <cell r="N354" t="str">
            <v>*</v>
          </cell>
          <cell r="O354" t="str">
            <v>*</v>
          </cell>
          <cell r="P354" t="str">
            <v>*</v>
          </cell>
          <cell r="Q354" t="str">
            <v>*</v>
          </cell>
          <cell r="R354" t="str">
            <v>*</v>
          </cell>
          <cell r="S354" t="str">
            <v>*</v>
          </cell>
          <cell r="T354">
            <v>-0.2</v>
          </cell>
          <cell r="U354">
            <v>-121</v>
          </cell>
          <cell r="V354">
            <v>-155</v>
          </cell>
          <cell r="W354">
            <v>-419</v>
          </cell>
          <cell r="X354" t="str">
            <v>*</v>
          </cell>
          <cell r="Y354" t="str">
            <v>*</v>
          </cell>
          <cell r="Z354" t="str">
            <v>*</v>
          </cell>
          <cell r="AA354" t="str">
            <v>*</v>
          </cell>
          <cell r="AB354" t="str">
            <v>*</v>
          </cell>
          <cell r="AC354" t="str">
            <v>*</v>
          </cell>
          <cell r="AD354" t="str">
            <v>PI</v>
          </cell>
          <cell r="AE354" t="str">
            <v>N</v>
          </cell>
          <cell r="AF354" t="str">
            <v>N</v>
          </cell>
        </row>
        <row r="355">
          <cell r="A355">
            <v>40868</v>
          </cell>
          <cell r="B355">
            <v>5</v>
          </cell>
          <cell r="C355" t="str">
            <v>EMBLEMS MONTROSE OF HOLBATCH</v>
          </cell>
          <cell r="D355">
            <v>9</v>
          </cell>
          <cell r="E355">
            <v>56</v>
          </cell>
          <cell r="F355">
            <v>-850</v>
          </cell>
          <cell r="G355">
            <v>-36.4</v>
          </cell>
          <cell r="H355">
            <v>-27.3</v>
          </cell>
          <cell r="I355">
            <v>0.1</v>
          </cell>
          <cell r="J355">
            <v>0.06</v>
          </cell>
          <cell r="K355">
            <v>-63.7</v>
          </cell>
          <cell r="L355">
            <v>-533.59999999999991</v>
          </cell>
          <cell r="M355" t="str">
            <v>*</v>
          </cell>
          <cell r="N355" t="str">
            <v>*</v>
          </cell>
          <cell r="O355" t="str">
            <v>*</v>
          </cell>
          <cell r="P355">
            <v>3</v>
          </cell>
          <cell r="Q355">
            <v>3.7549999999999999</v>
          </cell>
          <cell r="R355">
            <v>-2.2450000000000001</v>
          </cell>
          <cell r="S355">
            <v>0.99</v>
          </cell>
          <cell r="T355">
            <v>-0.2</v>
          </cell>
          <cell r="U355">
            <v>-215</v>
          </cell>
          <cell r="V355">
            <v>-269</v>
          </cell>
          <cell r="W355">
            <v>-533.59999999999991</v>
          </cell>
          <cell r="X355" t="str">
            <v>*</v>
          </cell>
          <cell r="Y355" t="str">
            <v>*</v>
          </cell>
          <cell r="Z355" t="str">
            <v>*</v>
          </cell>
          <cell r="AA355" t="str">
            <v>*</v>
          </cell>
          <cell r="AB355" t="str">
            <v>*</v>
          </cell>
          <cell r="AC355" t="str">
            <v>*</v>
          </cell>
          <cell r="AD355" t="str">
            <v>PI</v>
          </cell>
          <cell r="AE355" t="str">
            <v>N</v>
          </cell>
          <cell r="AF355" t="str">
            <v>N</v>
          </cell>
        </row>
        <row r="356">
          <cell r="A356">
            <v>40871</v>
          </cell>
          <cell r="B356">
            <v>5</v>
          </cell>
          <cell r="C356" t="str">
            <v>REEDBRIDGE HEATHERS SUCCESSOR</v>
          </cell>
          <cell r="D356">
            <v>49</v>
          </cell>
          <cell r="E356">
            <v>87</v>
          </cell>
          <cell r="F356">
            <v>-659</v>
          </cell>
          <cell r="G356">
            <v>-30.3</v>
          </cell>
          <cell r="H356">
            <v>-21.4</v>
          </cell>
          <cell r="I356">
            <v>0.04</v>
          </cell>
          <cell r="J356">
            <v>0.04</v>
          </cell>
          <cell r="K356">
            <v>-51.7</v>
          </cell>
          <cell r="L356">
            <v>-437.09999999999997</v>
          </cell>
          <cell r="M356" t="str">
            <v>*</v>
          </cell>
          <cell r="N356" t="str">
            <v>*</v>
          </cell>
          <cell r="O356" t="str">
            <v>*</v>
          </cell>
          <cell r="P356" t="str">
            <v>*</v>
          </cell>
          <cell r="Q356" t="str">
            <v>*</v>
          </cell>
          <cell r="R356" t="str">
            <v>*</v>
          </cell>
          <cell r="S356" t="str">
            <v>*</v>
          </cell>
          <cell r="T356">
            <v>0.1</v>
          </cell>
          <cell r="U356">
            <v>-87</v>
          </cell>
          <cell r="V356">
            <v>-173</v>
          </cell>
          <cell r="W356">
            <v>-437.09999999999997</v>
          </cell>
          <cell r="X356" t="str">
            <v>*</v>
          </cell>
          <cell r="Y356" t="str">
            <v>*</v>
          </cell>
          <cell r="Z356" t="str">
            <v>*</v>
          </cell>
          <cell r="AA356" t="str">
            <v>*</v>
          </cell>
          <cell r="AB356" t="str">
            <v>*</v>
          </cell>
          <cell r="AC356" t="str">
            <v>*</v>
          </cell>
          <cell r="AD356" t="str">
            <v>PI</v>
          </cell>
          <cell r="AE356" t="str">
            <v>N</v>
          </cell>
          <cell r="AF356" t="str">
            <v>N</v>
          </cell>
        </row>
        <row r="357">
          <cell r="A357">
            <v>40874</v>
          </cell>
          <cell r="B357">
            <v>5</v>
          </cell>
          <cell r="C357" t="str">
            <v>OWLEY SNOWBELLES LAD</v>
          </cell>
          <cell r="D357">
            <v>9</v>
          </cell>
          <cell r="E357">
            <v>57</v>
          </cell>
          <cell r="F357">
            <v>-608</v>
          </cell>
          <cell r="G357">
            <v>-29.6</v>
          </cell>
          <cell r="H357">
            <v>-18.399999999999999</v>
          </cell>
          <cell r="I357">
            <v>0</v>
          </cell>
          <cell r="J357">
            <v>0.06</v>
          </cell>
          <cell r="K357">
            <v>-48</v>
          </cell>
          <cell r="L357">
            <v>-391.20000000000005</v>
          </cell>
          <cell r="M357" t="str">
            <v>*</v>
          </cell>
          <cell r="N357" t="str">
            <v>*</v>
          </cell>
          <cell r="O357" t="str">
            <v>*</v>
          </cell>
          <cell r="P357">
            <v>5.5</v>
          </cell>
          <cell r="Q357">
            <v>5.55</v>
          </cell>
          <cell r="R357">
            <v>-2.77</v>
          </cell>
          <cell r="S357">
            <v>1.97</v>
          </cell>
          <cell r="T357">
            <v>0</v>
          </cell>
          <cell r="U357">
            <v>-66</v>
          </cell>
          <cell r="V357">
            <v>-127</v>
          </cell>
          <cell r="W357">
            <v>-391.20000000000005</v>
          </cell>
          <cell r="X357" t="str">
            <v>*</v>
          </cell>
          <cell r="Y357" t="str">
            <v>*</v>
          </cell>
          <cell r="Z357" t="str">
            <v>*</v>
          </cell>
          <cell r="AA357" t="str">
            <v>*</v>
          </cell>
          <cell r="AB357" t="str">
            <v>*</v>
          </cell>
          <cell r="AC357" t="str">
            <v>*</v>
          </cell>
          <cell r="AD357" t="str">
            <v>PI</v>
          </cell>
          <cell r="AE357" t="str">
            <v>N</v>
          </cell>
          <cell r="AF357" t="str">
            <v>N</v>
          </cell>
        </row>
        <row r="358">
          <cell r="A358">
            <v>40875</v>
          </cell>
          <cell r="B358">
            <v>5</v>
          </cell>
          <cell r="C358" t="str">
            <v>THURLOW CHALLENGER</v>
          </cell>
          <cell r="D358">
            <v>81</v>
          </cell>
          <cell r="E358">
            <v>92</v>
          </cell>
          <cell r="F358">
            <v>-617</v>
          </cell>
          <cell r="G358">
            <v>-30.7</v>
          </cell>
          <cell r="H358">
            <v>-22.3</v>
          </cell>
          <cell r="I358">
            <v>-0.01</v>
          </cell>
          <cell r="J358">
            <v>-0.01</v>
          </cell>
          <cell r="K358">
            <v>-53</v>
          </cell>
          <cell r="L358">
            <v>-475.5</v>
          </cell>
          <cell r="M358" t="str">
            <v>*</v>
          </cell>
          <cell r="N358" t="str">
            <v>*</v>
          </cell>
          <cell r="O358" t="str">
            <v>*</v>
          </cell>
          <cell r="P358">
            <v>1</v>
          </cell>
          <cell r="Q358">
            <v>6.1</v>
          </cell>
          <cell r="R358">
            <v>-2.31</v>
          </cell>
          <cell r="S358">
            <v>2.81</v>
          </cell>
          <cell r="T358">
            <v>0.3</v>
          </cell>
          <cell r="U358">
            <v>-198</v>
          </cell>
          <cell r="V358">
            <v>-381</v>
          </cell>
          <cell r="W358">
            <v>-475.5</v>
          </cell>
          <cell r="X358" t="str">
            <v>*</v>
          </cell>
          <cell r="Y358" t="str">
            <v>*</v>
          </cell>
          <cell r="Z358" t="str">
            <v>*</v>
          </cell>
          <cell r="AA358" t="str">
            <v>*</v>
          </cell>
          <cell r="AB358" t="str">
            <v>*</v>
          </cell>
          <cell r="AC358" t="str">
            <v>*</v>
          </cell>
          <cell r="AD358" t="str">
            <v>PI</v>
          </cell>
          <cell r="AE358" t="str">
            <v>Y</v>
          </cell>
          <cell r="AF358" t="str">
            <v>Y</v>
          </cell>
        </row>
        <row r="359">
          <cell r="A359">
            <v>40880</v>
          </cell>
          <cell r="B359">
            <v>5</v>
          </cell>
          <cell r="C359" t="str">
            <v>BIRMONT OF CHUCKSELL</v>
          </cell>
          <cell r="D359">
            <v>8</v>
          </cell>
          <cell r="E359">
            <v>55</v>
          </cell>
          <cell r="F359">
            <v>-758</v>
          </cell>
          <cell r="G359">
            <v>-30.6</v>
          </cell>
          <cell r="H359">
            <v>-21.3</v>
          </cell>
          <cell r="I359">
            <v>0.13</v>
          </cell>
          <cell r="J359">
            <v>0.12</v>
          </cell>
          <cell r="K359">
            <v>-51.900000000000006</v>
          </cell>
          <cell r="L359">
            <v>-398.20000000000005</v>
          </cell>
          <cell r="M359" t="str">
            <v>*</v>
          </cell>
          <cell r="N359" t="str">
            <v>*</v>
          </cell>
          <cell r="O359" t="str">
            <v>*</v>
          </cell>
          <cell r="P359">
            <v>4.5</v>
          </cell>
          <cell r="Q359" t="str">
            <v>*</v>
          </cell>
          <cell r="R359" t="str">
            <v>*</v>
          </cell>
          <cell r="S359" t="str">
            <v>*</v>
          </cell>
          <cell r="T359">
            <v>-0.2</v>
          </cell>
          <cell r="U359">
            <v>-118</v>
          </cell>
          <cell r="V359">
            <v>-134</v>
          </cell>
          <cell r="W359">
            <v>-398.20000000000005</v>
          </cell>
          <cell r="X359" t="str">
            <v>*</v>
          </cell>
          <cell r="Y359" t="str">
            <v>*</v>
          </cell>
          <cell r="Z359" t="str">
            <v>*</v>
          </cell>
          <cell r="AA359" t="str">
            <v>*</v>
          </cell>
          <cell r="AB359" t="str">
            <v>*</v>
          </cell>
          <cell r="AC359" t="str">
            <v>*</v>
          </cell>
          <cell r="AD359" t="str">
            <v>PI</v>
          </cell>
          <cell r="AE359" t="str">
            <v>N</v>
          </cell>
          <cell r="AF359" t="str">
            <v>N</v>
          </cell>
        </row>
        <row r="360">
          <cell r="A360">
            <v>40883</v>
          </cell>
          <cell r="B360">
            <v>5</v>
          </cell>
          <cell r="C360" t="str">
            <v>PYRFORD PATSYS GUARDIAN</v>
          </cell>
          <cell r="D360">
            <v>53</v>
          </cell>
          <cell r="E360">
            <v>86</v>
          </cell>
          <cell r="F360">
            <v>-617</v>
          </cell>
          <cell r="G360">
            <v>-26.1</v>
          </cell>
          <cell r="H360">
            <v>-20.100000000000001</v>
          </cell>
          <cell r="I360">
            <v>0.08</v>
          </cell>
          <cell r="J360">
            <v>0.04</v>
          </cell>
          <cell r="K360">
            <v>-46.2</v>
          </cell>
          <cell r="L360">
            <v>-390.1</v>
          </cell>
          <cell r="M360" t="str">
            <v>*</v>
          </cell>
          <cell r="N360" t="str">
            <v>*</v>
          </cell>
          <cell r="O360" t="str">
            <v>*</v>
          </cell>
          <cell r="P360">
            <v>4.5</v>
          </cell>
          <cell r="Q360">
            <v>6.35</v>
          </cell>
          <cell r="R360">
            <v>-3.3650000000000002</v>
          </cell>
          <cell r="S360">
            <v>2.085</v>
          </cell>
          <cell r="T360">
            <v>-0.1</v>
          </cell>
          <cell r="U360">
            <v>-90</v>
          </cell>
          <cell r="V360">
            <v>-126</v>
          </cell>
          <cell r="W360">
            <v>-390.1</v>
          </cell>
          <cell r="X360" t="str">
            <v>*</v>
          </cell>
          <cell r="Y360" t="str">
            <v>*</v>
          </cell>
          <cell r="Z360" t="str">
            <v>*</v>
          </cell>
          <cell r="AA360" t="str">
            <v>*</v>
          </cell>
          <cell r="AB360" t="str">
            <v>*</v>
          </cell>
          <cell r="AC360" t="str">
            <v>*</v>
          </cell>
          <cell r="AD360" t="str">
            <v>PI</v>
          </cell>
          <cell r="AE360" t="str">
            <v>N</v>
          </cell>
          <cell r="AF360" t="str">
            <v>N</v>
          </cell>
        </row>
        <row r="361">
          <cell r="A361">
            <v>40885</v>
          </cell>
          <cell r="B361">
            <v>5</v>
          </cell>
          <cell r="C361" t="str">
            <v>IFORD ROSE GOVERNOR</v>
          </cell>
          <cell r="D361">
            <v>1309</v>
          </cell>
          <cell r="E361">
            <v>99</v>
          </cell>
          <cell r="F361">
            <v>-324</v>
          </cell>
          <cell r="G361">
            <v>-11.8</v>
          </cell>
          <cell r="H361">
            <v>-9.9</v>
          </cell>
          <cell r="I361">
            <v>7.0000000000000007E-2</v>
          </cell>
          <cell r="J361">
            <v>0.03</v>
          </cell>
          <cell r="K361">
            <v>-21.700000000000003</v>
          </cell>
          <cell r="L361">
            <v>-174.60000000000002</v>
          </cell>
          <cell r="M361" t="str">
            <v>*</v>
          </cell>
          <cell r="N361" t="str">
            <v>*</v>
          </cell>
          <cell r="O361" t="str">
            <v>*</v>
          </cell>
          <cell r="P361">
            <v>-4</v>
          </cell>
          <cell r="Q361">
            <v>14.3</v>
          </cell>
          <cell r="R361">
            <v>-7.25</v>
          </cell>
          <cell r="S361">
            <v>4.91</v>
          </cell>
          <cell r="T361">
            <v>0.4</v>
          </cell>
          <cell r="U361">
            <v>177</v>
          </cell>
          <cell r="V361">
            <v>86</v>
          </cell>
          <cell r="W361">
            <v>-174.60000000000002</v>
          </cell>
          <cell r="X361" t="str">
            <v>*</v>
          </cell>
          <cell r="Y361">
            <v>-3.2</v>
          </cell>
          <cell r="Z361">
            <v>-1.6</v>
          </cell>
          <cell r="AA361">
            <v>-3.2</v>
          </cell>
          <cell r="AB361">
            <v>-4.4000000000000004</v>
          </cell>
          <cell r="AC361">
            <v>-44.856800000000007</v>
          </cell>
          <cell r="AD361" t="str">
            <v>PI</v>
          </cell>
          <cell r="AE361" t="str">
            <v>Y</v>
          </cell>
          <cell r="AF361" t="str">
            <v>Y</v>
          </cell>
        </row>
        <row r="362">
          <cell r="A362">
            <v>40887</v>
          </cell>
          <cell r="B362">
            <v>5</v>
          </cell>
          <cell r="C362" t="str">
            <v>CHYTODDEN BARRISTER</v>
          </cell>
          <cell r="D362">
            <v>99</v>
          </cell>
          <cell r="E362">
            <v>92</v>
          </cell>
          <cell r="F362">
            <v>-784</v>
          </cell>
          <cell r="G362">
            <v>-37.4</v>
          </cell>
          <cell r="H362">
            <v>-27.5</v>
          </cell>
          <cell r="I362">
            <v>0.01</v>
          </cell>
          <cell r="J362">
            <v>0.01</v>
          </cell>
          <cell r="K362">
            <v>-64.900000000000006</v>
          </cell>
          <cell r="L362">
            <v>-573</v>
          </cell>
          <cell r="M362" t="str">
            <v>*</v>
          </cell>
          <cell r="N362" t="str">
            <v>*</v>
          </cell>
          <cell r="O362" t="str">
            <v>*</v>
          </cell>
          <cell r="P362" t="str">
            <v>*</v>
          </cell>
          <cell r="Q362" t="str">
            <v>*</v>
          </cell>
          <cell r="R362" t="str">
            <v>*</v>
          </cell>
          <cell r="S362" t="str">
            <v>*</v>
          </cell>
          <cell r="T362">
            <v>-0.1</v>
          </cell>
          <cell r="U362">
            <v>-253</v>
          </cell>
          <cell r="V362">
            <v>-309</v>
          </cell>
          <cell r="W362">
            <v>-573</v>
          </cell>
          <cell r="X362" t="str">
            <v>*</v>
          </cell>
          <cell r="Y362" t="str">
            <v>*</v>
          </cell>
          <cell r="Z362" t="str">
            <v>*</v>
          </cell>
          <cell r="AA362" t="str">
            <v>*</v>
          </cell>
          <cell r="AB362" t="str">
            <v>*</v>
          </cell>
          <cell r="AC362" t="str">
            <v>*</v>
          </cell>
          <cell r="AD362" t="str">
            <v>PI</v>
          </cell>
          <cell r="AE362" t="str">
            <v>N</v>
          </cell>
          <cell r="AF362" t="str">
            <v>N</v>
          </cell>
        </row>
        <row r="363">
          <cell r="A363">
            <v>40888</v>
          </cell>
          <cell r="B363">
            <v>5</v>
          </cell>
          <cell r="C363" t="str">
            <v>WHITE LADIES DIMPLES ROBERT</v>
          </cell>
          <cell r="D363">
            <v>6</v>
          </cell>
          <cell r="E363">
            <v>53</v>
          </cell>
          <cell r="F363">
            <v>-585</v>
          </cell>
          <cell r="G363">
            <v>-26.4</v>
          </cell>
          <cell r="H363">
            <v>-15.8</v>
          </cell>
          <cell r="I363">
            <v>0.04</v>
          </cell>
          <cell r="J363">
            <v>0.1</v>
          </cell>
          <cell r="K363">
            <v>-42.2</v>
          </cell>
          <cell r="L363">
            <v>-319.60000000000002</v>
          </cell>
          <cell r="M363" t="str">
            <v>*</v>
          </cell>
          <cell r="N363" t="str">
            <v>*</v>
          </cell>
          <cell r="O363" t="str">
            <v>*</v>
          </cell>
          <cell r="P363">
            <v>4</v>
          </cell>
          <cell r="Q363">
            <v>5.6</v>
          </cell>
          <cell r="R363">
            <v>-2.415</v>
          </cell>
          <cell r="S363">
            <v>2.3250000000000002</v>
          </cell>
          <cell r="T363">
            <v>0</v>
          </cell>
          <cell r="U363">
            <v>-56</v>
          </cell>
          <cell r="V363">
            <v>-55</v>
          </cell>
          <cell r="W363">
            <v>-319.60000000000002</v>
          </cell>
          <cell r="X363" t="str">
            <v>*</v>
          </cell>
          <cell r="Y363" t="str">
            <v>*</v>
          </cell>
          <cell r="Z363" t="str">
            <v>*</v>
          </cell>
          <cell r="AA363" t="str">
            <v>*</v>
          </cell>
          <cell r="AB363" t="str">
            <v>*</v>
          </cell>
          <cell r="AC363" t="str">
            <v>*</v>
          </cell>
          <cell r="AD363" t="str">
            <v>PI</v>
          </cell>
          <cell r="AE363" t="str">
            <v>N</v>
          </cell>
          <cell r="AF363" t="str">
            <v>N</v>
          </cell>
        </row>
        <row r="364">
          <cell r="A364">
            <v>40895</v>
          </cell>
          <cell r="B364">
            <v>5</v>
          </cell>
          <cell r="C364" t="str">
            <v>PYRFORD FROSINES TELSTAR</v>
          </cell>
          <cell r="D364">
            <v>40</v>
          </cell>
          <cell r="E364">
            <v>83</v>
          </cell>
          <cell r="F364">
            <v>-620</v>
          </cell>
          <cell r="G364">
            <v>-20.399999999999999</v>
          </cell>
          <cell r="H364">
            <v>-17.2</v>
          </cell>
          <cell r="I364">
            <v>0.2</v>
          </cell>
          <cell r="J364">
            <v>0.1</v>
          </cell>
          <cell r="K364">
            <v>-37.599999999999994</v>
          </cell>
          <cell r="L364">
            <v>-279.60000000000002</v>
          </cell>
          <cell r="M364" t="str">
            <v>*</v>
          </cell>
          <cell r="N364" t="str">
            <v>*</v>
          </cell>
          <cell r="O364" t="str">
            <v>*</v>
          </cell>
          <cell r="P364">
            <v>3.5</v>
          </cell>
          <cell r="Q364">
            <v>4.6500000000000004</v>
          </cell>
          <cell r="R364">
            <v>-2.3450000000000002</v>
          </cell>
          <cell r="S364">
            <v>1.615</v>
          </cell>
          <cell r="T364">
            <v>-0.1</v>
          </cell>
          <cell r="U364">
            <v>-24</v>
          </cell>
          <cell r="V364">
            <v>-15</v>
          </cell>
          <cell r="W364">
            <v>-279.60000000000002</v>
          </cell>
          <cell r="X364" t="str">
            <v>*</v>
          </cell>
          <cell r="Y364" t="str">
            <v>*</v>
          </cell>
          <cell r="Z364" t="str">
            <v>*</v>
          </cell>
          <cell r="AA364" t="str">
            <v>*</v>
          </cell>
          <cell r="AB364" t="str">
            <v>*</v>
          </cell>
          <cell r="AC364" t="str">
            <v>*</v>
          </cell>
          <cell r="AD364" t="str">
            <v>PI</v>
          </cell>
          <cell r="AE364" t="str">
            <v>N</v>
          </cell>
          <cell r="AF364" t="str">
            <v>N</v>
          </cell>
        </row>
        <row r="365">
          <cell r="A365">
            <v>40896</v>
          </cell>
          <cell r="B365">
            <v>5</v>
          </cell>
          <cell r="C365" t="str">
            <v>PYRFORD ANNS TELSTAR 2</v>
          </cell>
          <cell r="D365">
            <v>9</v>
          </cell>
          <cell r="E365">
            <v>58</v>
          </cell>
          <cell r="F365">
            <v>-539</v>
          </cell>
          <cell r="G365">
            <v>-24.8</v>
          </cell>
          <cell r="H365">
            <v>-16.899999999999999</v>
          </cell>
          <cell r="I365">
            <v>0.03</v>
          </cell>
          <cell r="J365">
            <v>0.04</v>
          </cell>
          <cell r="K365">
            <v>-41.7</v>
          </cell>
          <cell r="L365">
            <v>-345.6</v>
          </cell>
          <cell r="M365" t="str">
            <v>*</v>
          </cell>
          <cell r="N365" t="str">
            <v>*</v>
          </cell>
          <cell r="O365" t="str">
            <v>*</v>
          </cell>
          <cell r="P365">
            <v>3.5</v>
          </cell>
          <cell r="Q365">
            <v>4.6500000000000004</v>
          </cell>
          <cell r="R365">
            <v>-2.3450000000000002</v>
          </cell>
          <cell r="S365">
            <v>1.615</v>
          </cell>
          <cell r="T365">
            <v>-0.1</v>
          </cell>
          <cell r="U365">
            <v>-63</v>
          </cell>
          <cell r="V365">
            <v>-81</v>
          </cell>
          <cell r="W365">
            <v>-345.6</v>
          </cell>
          <cell r="X365" t="str">
            <v>*</v>
          </cell>
          <cell r="Y365" t="str">
            <v>*</v>
          </cell>
          <cell r="Z365" t="str">
            <v>*</v>
          </cell>
          <cell r="AA365" t="str">
            <v>*</v>
          </cell>
          <cell r="AB365" t="str">
            <v>*</v>
          </cell>
          <cell r="AC365" t="str">
            <v>*</v>
          </cell>
          <cell r="AD365" t="str">
            <v>PI</v>
          </cell>
          <cell r="AE365" t="str">
            <v>N</v>
          </cell>
          <cell r="AF365" t="str">
            <v>N</v>
          </cell>
        </row>
        <row r="366">
          <cell r="A366">
            <v>40905</v>
          </cell>
          <cell r="B366">
            <v>5</v>
          </cell>
          <cell r="C366" t="str">
            <v>CEROCA GOLDEN QUAKER BOY</v>
          </cell>
          <cell r="D366">
            <v>18</v>
          </cell>
          <cell r="E366">
            <v>65</v>
          </cell>
          <cell r="F366">
            <v>-418</v>
          </cell>
          <cell r="G366">
            <v>-29.8</v>
          </cell>
          <cell r="H366">
            <v>-18.600000000000001</v>
          </cell>
          <cell r="I366">
            <v>-0.18</v>
          </cell>
          <cell r="J366">
            <v>-7.0000000000000007E-2</v>
          </cell>
          <cell r="K366">
            <v>-48.400000000000006</v>
          </cell>
          <cell r="L366">
            <v>-473</v>
          </cell>
          <cell r="M366" t="str">
            <v>*</v>
          </cell>
          <cell r="N366" t="str">
            <v>*</v>
          </cell>
          <cell r="O366" t="str">
            <v>*</v>
          </cell>
          <cell r="P366" t="str">
            <v>*</v>
          </cell>
          <cell r="Q366" t="str">
            <v>*</v>
          </cell>
          <cell r="R366" t="str">
            <v>*</v>
          </cell>
          <cell r="S366" t="str">
            <v>*</v>
          </cell>
          <cell r="T366">
            <v>-0.2</v>
          </cell>
          <cell r="U366">
            <v>-191</v>
          </cell>
          <cell r="V366">
            <v>-209</v>
          </cell>
          <cell r="W366">
            <v>-473</v>
          </cell>
          <cell r="X366" t="str">
            <v>*</v>
          </cell>
          <cell r="Y366" t="str">
            <v>*</v>
          </cell>
          <cell r="Z366" t="str">
            <v>*</v>
          </cell>
          <cell r="AA366" t="str">
            <v>*</v>
          </cell>
          <cell r="AB366" t="str">
            <v>*</v>
          </cell>
          <cell r="AC366" t="str">
            <v>*</v>
          </cell>
          <cell r="AD366" t="str">
            <v>PI</v>
          </cell>
          <cell r="AE366" t="str">
            <v>N</v>
          </cell>
          <cell r="AF366" t="str">
            <v>N</v>
          </cell>
        </row>
        <row r="367">
          <cell r="A367">
            <v>40906</v>
          </cell>
          <cell r="B367">
            <v>5</v>
          </cell>
          <cell r="C367" t="str">
            <v>TYRELLS SATURN</v>
          </cell>
          <cell r="D367">
            <v>83</v>
          </cell>
          <cell r="E367">
            <v>91</v>
          </cell>
          <cell r="F367">
            <v>-404</v>
          </cell>
          <cell r="G367">
            <v>-25.9</v>
          </cell>
          <cell r="H367">
            <v>-12.7</v>
          </cell>
          <cell r="I367">
            <v>-0.12</v>
          </cell>
          <cell r="J367">
            <v>0.03</v>
          </cell>
          <cell r="K367">
            <v>-38.599999999999994</v>
          </cell>
          <cell r="L367">
            <v>-325.5</v>
          </cell>
          <cell r="M367" t="str">
            <v>*</v>
          </cell>
          <cell r="N367" t="str">
            <v>*</v>
          </cell>
          <cell r="O367" t="str">
            <v>*</v>
          </cell>
          <cell r="P367">
            <v>7.5</v>
          </cell>
          <cell r="Q367">
            <v>5.3</v>
          </cell>
          <cell r="R367">
            <v>-1.9650000000000001</v>
          </cell>
          <cell r="S367">
            <v>2.4750000000000001</v>
          </cell>
          <cell r="T367">
            <v>-0.1</v>
          </cell>
          <cell r="U367">
            <v>-33</v>
          </cell>
          <cell r="V367">
            <v>-61</v>
          </cell>
          <cell r="W367">
            <v>-325.5</v>
          </cell>
          <cell r="X367" t="str">
            <v>*</v>
          </cell>
          <cell r="Y367" t="str">
            <v>*</v>
          </cell>
          <cell r="Z367" t="str">
            <v>*</v>
          </cell>
          <cell r="AA367" t="str">
            <v>*</v>
          </cell>
          <cell r="AB367" t="str">
            <v>*</v>
          </cell>
          <cell r="AC367" t="str">
            <v>*</v>
          </cell>
          <cell r="AD367" t="str">
            <v>PI</v>
          </cell>
          <cell r="AE367" t="str">
            <v>N</v>
          </cell>
          <cell r="AF367" t="str">
            <v>N</v>
          </cell>
        </row>
        <row r="368">
          <cell r="A368">
            <v>40909</v>
          </cell>
          <cell r="B368">
            <v>5</v>
          </cell>
          <cell r="C368" t="str">
            <v>*</v>
          </cell>
          <cell r="D368">
            <v>24</v>
          </cell>
          <cell r="E368">
            <v>76</v>
          </cell>
          <cell r="F368">
            <v>-796</v>
          </cell>
          <cell r="G368">
            <v>-28.6</v>
          </cell>
          <cell r="H368">
            <v>-23.6</v>
          </cell>
          <cell r="I368">
            <v>0.21</v>
          </cell>
          <cell r="J368">
            <v>0.1</v>
          </cell>
          <cell r="K368">
            <v>-52.2</v>
          </cell>
          <cell r="L368">
            <v>-411</v>
          </cell>
          <cell r="M368" t="str">
            <v>*</v>
          </cell>
          <cell r="N368" t="str">
            <v>*</v>
          </cell>
          <cell r="O368" t="str">
            <v>*</v>
          </cell>
          <cell r="P368" t="str">
            <v>*</v>
          </cell>
          <cell r="Q368" t="str">
            <v>*</v>
          </cell>
          <cell r="R368" t="str">
            <v>*</v>
          </cell>
          <cell r="S368" t="str">
            <v>*</v>
          </cell>
          <cell r="T368">
            <v>-0.1</v>
          </cell>
          <cell r="U368">
            <v>-109</v>
          </cell>
          <cell r="V368">
            <v>-147</v>
          </cell>
          <cell r="W368">
            <v>-411</v>
          </cell>
          <cell r="X368" t="str">
            <v>*</v>
          </cell>
          <cell r="Y368" t="str">
            <v>*</v>
          </cell>
          <cell r="Z368" t="str">
            <v>*</v>
          </cell>
          <cell r="AA368" t="str">
            <v>*</v>
          </cell>
          <cell r="AB368" t="str">
            <v>*</v>
          </cell>
          <cell r="AC368" t="str">
            <v>*</v>
          </cell>
          <cell r="AD368" t="str">
            <v>PI</v>
          </cell>
          <cell r="AE368" t="str">
            <v>N</v>
          </cell>
          <cell r="AF368" t="str">
            <v>N</v>
          </cell>
        </row>
        <row r="369">
          <cell r="A369">
            <v>40910</v>
          </cell>
          <cell r="B369">
            <v>5</v>
          </cell>
          <cell r="C369" t="str">
            <v>REEDBRIDGE WILMAS SUCCESSOR</v>
          </cell>
          <cell r="D369">
            <v>9</v>
          </cell>
          <cell r="E369">
            <v>53</v>
          </cell>
          <cell r="F369">
            <v>-585</v>
          </cell>
          <cell r="G369">
            <v>-29.9</v>
          </cell>
          <cell r="H369">
            <v>-20.7</v>
          </cell>
          <cell r="I369">
            <v>-0.03</v>
          </cell>
          <cell r="J369">
            <v>0</v>
          </cell>
          <cell r="K369">
            <v>-50.599999999999994</v>
          </cell>
          <cell r="L369">
            <v>-449.09999999999997</v>
          </cell>
          <cell r="M369" t="str">
            <v>*</v>
          </cell>
          <cell r="N369" t="str">
            <v>*</v>
          </cell>
          <cell r="O369" t="str">
            <v>*</v>
          </cell>
          <cell r="P369" t="str">
            <v>*</v>
          </cell>
          <cell r="Q369" t="str">
            <v>*</v>
          </cell>
          <cell r="R369" t="str">
            <v>*</v>
          </cell>
          <cell r="S369" t="str">
            <v>*</v>
          </cell>
          <cell r="T369">
            <v>0.1</v>
          </cell>
          <cell r="U369">
            <v>-116</v>
          </cell>
          <cell r="V369">
            <v>-185</v>
          </cell>
          <cell r="W369">
            <v>-449.09999999999997</v>
          </cell>
          <cell r="X369" t="str">
            <v>*</v>
          </cell>
          <cell r="Y369" t="str">
            <v>*</v>
          </cell>
          <cell r="Z369" t="str">
            <v>*</v>
          </cell>
          <cell r="AA369" t="str">
            <v>*</v>
          </cell>
          <cell r="AB369" t="str">
            <v>*</v>
          </cell>
          <cell r="AC369" t="str">
            <v>*</v>
          </cell>
          <cell r="AD369" t="str">
            <v>PI</v>
          </cell>
          <cell r="AE369" t="str">
            <v>N</v>
          </cell>
          <cell r="AF369" t="str">
            <v>N</v>
          </cell>
        </row>
        <row r="370">
          <cell r="A370">
            <v>40912</v>
          </cell>
          <cell r="B370">
            <v>5</v>
          </cell>
          <cell r="C370" t="str">
            <v>IFORD LORD RICHMOND 16</v>
          </cell>
          <cell r="D370">
            <v>15</v>
          </cell>
          <cell r="E370">
            <v>64</v>
          </cell>
          <cell r="F370">
            <v>-414</v>
          </cell>
          <cell r="G370">
            <v>-15.6</v>
          </cell>
          <cell r="H370">
            <v>-12.6</v>
          </cell>
          <cell r="I370">
            <v>0.09</v>
          </cell>
          <cell r="J370">
            <v>0.04</v>
          </cell>
          <cell r="K370">
            <v>-28.2</v>
          </cell>
          <cell r="L370">
            <v>-226.79999999999998</v>
          </cell>
          <cell r="M370" t="str">
            <v>*</v>
          </cell>
          <cell r="N370" t="str">
            <v>*</v>
          </cell>
          <cell r="O370" t="str">
            <v>*</v>
          </cell>
          <cell r="P370" t="str">
            <v>*</v>
          </cell>
          <cell r="Q370" t="str">
            <v>*</v>
          </cell>
          <cell r="R370" t="str">
            <v>*</v>
          </cell>
          <cell r="S370" t="str">
            <v>*</v>
          </cell>
          <cell r="T370">
            <v>-0.1</v>
          </cell>
          <cell r="U370">
            <v>29</v>
          </cell>
          <cell r="V370">
            <v>38</v>
          </cell>
          <cell r="W370">
            <v>-226.79999999999998</v>
          </cell>
          <cell r="X370" t="str">
            <v>*</v>
          </cell>
          <cell r="Y370" t="str">
            <v>*</v>
          </cell>
          <cell r="Z370" t="str">
            <v>*</v>
          </cell>
          <cell r="AA370" t="str">
            <v>*</v>
          </cell>
          <cell r="AB370" t="str">
            <v>*</v>
          </cell>
          <cell r="AC370" t="str">
            <v>*</v>
          </cell>
          <cell r="AD370" t="str">
            <v>PI</v>
          </cell>
          <cell r="AE370" t="str">
            <v>N</v>
          </cell>
          <cell r="AF370" t="str">
            <v>N</v>
          </cell>
        </row>
        <row r="371">
          <cell r="A371">
            <v>40914</v>
          </cell>
          <cell r="B371">
            <v>5</v>
          </cell>
          <cell r="C371" t="str">
            <v>*</v>
          </cell>
          <cell r="D371">
            <v>9</v>
          </cell>
          <cell r="E371">
            <v>51</v>
          </cell>
          <cell r="F371">
            <v>-887</v>
          </cell>
          <cell r="G371">
            <v>-38.6</v>
          </cell>
          <cell r="H371">
            <v>-27.7</v>
          </cell>
          <cell r="I371">
            <v>0.1</v>
          </cell>
          <cell r="J371">
            <v>0.08</v>
          </cell>
          <cell r="K371">
            <v>-66.3</v>
          </cell>
          <cell r="L371">
            <v>-546.6</v>
          </cell>
          <cell r="M371" t="str">
            <v>*</v>
          </cell>
          <cell r="N371" t="str">
            <v>*</v>
          </cell>
          <cell r="O371" t="str">
            <v>*</v>
          </cell>
          <cell r="P371" t="str">
            <v>*</v>
          </cell>
          <cell r="Q371" t="str">
            <v>*</v>
          </cell>
          <cell r="R371" t="str">
            <v>*</v>
          </cell>
          <cell r="S371" t="str">
            <v>*</v>
          </cell>
          <cell r="T371" t="str">
            <v>*</v>
          </cell>
          <cell r="U371">
            <v>-189</v>
          </cell>
          <cell r="V371">
            <v>-282</v>
          </cell>
          <cell r="W371">
            <v>-546.6</v>
          </cell>
          <cell r="X371" t="str">
            <v>*</v>
          </cell>
          <cell r="Y371" t="str">
            <v>*</v>
          </cell>
          <cell r="Z371" t="str">
            <v>*</v>
          </cell>
          <cell r="AA371" t="str">
            <v>*</v>
          </cell>
          <cell r="AB371" t="str">
            <v>*</v>
          </cell>
          <cell r="AC371" t="str">
            <v>*</v>
          </cell>
          <cell r="AD371" t="str">
            <v>PI</v>
          </cell>
          <cell r="AE371" t="str">
            <v>N</v>
          </cell>
          <cell r="AF371" t="str">
            <v>N</v>
          </cell>
        </row>
        <row r="372">
          <cell r="A372">
            <v>40918</v>
          </cell>
          <cell r="B372">
            <v>5</v>
          </cell>
          <cell r="C372" t="str">
            <v>LONGTHORPE BETTERMOST</v>
          </cell>
          <cell r="D372">
            <v>49</v>
          </cell>
          <cell r="E372">
            <v>87</v>
          </cell>
          <cell r="F372">
            <v>-497</v>
          </cell>
          <cell r="G372">
            <v>-20.2</v>
          </cell>
          <cell r="H372">
            <v>-14.9</v>
          </cell>
          <cell r="I372">
            <v>0.08</v>
          </cell>
          <cell r="J372">
            <v>0.05</v>
          </cell>
          <cell r="K372">
            <v>-35.1</v>
          </cell>
          <cell r="L372">
            <v>-281</v>
          </cell>
          <cell r="M372" t="str">
            <v>*</v>
          </cell>
          <cell r="N372" t="str">
            <v>*</v>
          </cell>
          <cell r="O372" t="str">
            <v>*</v>
          </cell>
          <cell r="P372">
            <v>-5</v>
          </cell>
          <cell r="Q372">
            <v>8.5</v>
          </cell>
          <cell r="R372">
            <v>-5.81</v>
          </cell>
          <cell r="S372">
            <v>1.65</v>
          </cell>
          <cell r="T372">
            <v>0</v>
          </cell>
          <cell r="U372">
            <v>-84</v>
          </cell>
          <cell r="V372">
            <v>-134</v>
          </cell>
          <cell r="W372">
            <v>-281</v>
          </cell>
          <cell r="X372" t="str">
            <v>*</v>
          </cell>
          <cell r="Y372" t="str">
            <v>*</v>
          </cell>
          <cell r="Z372" t="str">
            <v>*</v>
          </cell>
          <cell r="AA372" t="str">
            <v>*</v>
          </cell>
          <cell r="AB372" t="str">
            <v>*</v>
          </cell>
          <cell r="AC372" t="str">
            <v>*</v>
          </cell>
          <cell r="AD372" t="str">
            <v>PI</v>
          </cell>
          <cell r="AE372" t="str">
            <v>Y</v>
          </cell>
          <cell r="AF372" t="str">
            <v>Y</v>
          </cell>
        </row>
        <row r="373">
          <cell r="A373">
            <v>40921</v>
          </cell>
          <cell r="B373">
            <v>5</v>
          </cell>
          <cell r="C373" t="str">
            <v>PYRFORD GRANVIOLAS TELSTAR</v>
          </cell>
          <cell r="D373">
            <v>9</v>
          </cell>
          <cell r="E373">
            <v>57</v>
          </cell>
          <cell r="F373">
            <v>-454</v>
          </cell>
          <cell r="G373">
            <v>-19.399999999999999</v>
          </cell>
          <cell r="H373">
            <v>-11.4</v>
          </cell>
          <cell r="I373">
            <v>0.05</v>
          </cell>
          <cell r="J373">
            <v>0.09</v>
          </cell>
          <cell r="K373">
            <v>-30.799999999999997</v>
          </cell>
          <cell r="L373">
            <v>-220.99999999999997</v>
          </cell>
          <cell r="M373" t="str">
            <v>*</v>
          </cell>
          <cell r="N373" t="str">
            <v>*</v>
          </cell>
          <cell r="O373" t="str">
            <v>*</v>
          </cell>
          <cell r="P373">
            <v>3.5</v>
          </cell>
          <cell r="Q373">
            <v>4.6500000000000004</v>
          </cell>
          <cell r="R373">
            <v>-2.3450000000000002</v>
          </cell>
          <cell r="S373">
            <v>1.615</v>
          </cell>
          <cell r="T373">
            <v>-0.1</v>
          </cell>
          <cell r="U373">
            <v>15</v>
          </cell>
          <cell r="V373">
            <v>43</v>
          </cell>
          <cell r="W373">
            <v>-220.99999999999997</v>
          </cell>
          <cell r="X373" t="str">
            <v>*</v>
          </cell>
          <cell r="Y373" t="str">
            <v>*</v>
          </cell>
          <cell r="Z373" t="str">
            <v>*</v>
          </cell>
          <cell r="AA373" t="str">
            <v>*</v>
          </cell>
          <cell r="AB373" t="str">
            <v>*</v>
          </cell>
          <cell r="AC373" t="str">
            <v>*</v>
          </cell>
          <cell r="AD373" t="str">
            <v>PI</v>
          </cell>
          <cell r="AE373" t="str">
            <v>N</v>
          </cell>
          <cell r="AF373" t="str">
            <v>N</v>
          </cell>
        </row>
        <row r="374">
          <cell r="A374">
            <v>40923</v>
          </cell>
          <cell r="B374">
            <v>5</v>
          </cell>
          <cell r="C374" t="str">
            <v>LEYBRAD ANTWIN</v>
          </cell>
          <cell r="D374">
            <v>18</v>
          </cell>
          <cell r="E374">
            <v>66</v>
          </cell>
          <cell r="F374">
            <v>-688</v>
          </cell>
          <cell r="G374">
            <v>-35.799999999999997</v>
          </cell>
          <cell r="H374">
            <v>-21.6</v>
          </cell>
          <cell r="I374">
            <v>-0.05</v>
          </cell>
          <cell r="J374">
            <v>0.06</v>
          </cell>
          <cell r="K374">
            <v>-57.4</v>
          </cell>
          <cell r="L374">
            <v>-479</v>
          </cell>
          <cell r="M374" t="str">
            <v>*</v>
          </cell>
          <cell r="N374" t="str">
            <v>*</v>
          </cell>
          <cell r="O374" t="str">
            <v>*</v>
          </cell>
          <cell r="P374" t="str">
            <v>*</v>
          </cell>
          <cell r="Q374" t="str">
            <v>*</v>
          </cell>
          <cell r="R374" t="str">
            <v>*</v>
          </cell>
          <cell r="S374" t="str">
            <v>*</v>
          </cell>
          <cell r="T374">
            <v>-0.3</v>
          </cell>
          <cell r="U374">
            <v>-168</v>
          </cell>
          <cell r="V374">
            <v>-215</v>
          </cell>
          <cell r="W374">
            <v>-479</v>
          </cell>
          <cell r="X374" t="str">
            <v>*</v>
          </cell>
          <cell r="Y374" t="str">
            <v>*</v>
          </cell>
          <cell r="Z374" t="str">
            <v>*</v>
          </cell>
          <cell r="AA374" t="str">
            <v>*</v>
          </cell>
          <cell r="AB374" t="str">
            <v>*</v>
          </cell>
          <cell r="AC374" t="str">
            <v>*</v>
          </cell>
          <cell r="AD374" t="str">
            <v>PI</v>
          </cell>
          <cell r="AE374" t="str">
            <v>N</v>
          </cell>
          <cell r="AF374" t="str">
            <v>N</v>
          </cell>
        </row>
        <row r="375">
          <cell r="A375">
            <v>40924</v>
          </cell>
          <cell r="B375">
            <v>5</v>
          </cell>
          <cell r="C375" t="str">
            <v>WILLOWDEN PATRICIAS FAVOURITE BOY</v>
          </cell>
          <cell r="D375">
            <v>63</v>
          </cell>
          <cell r="E375">
            <v>86</v>
          </cell>
          <cell r="F375">
            <v>-560</v>
          </cell>
          <cell r="G375">
            <v>-24.5</v>
          </cell>
          <cell r="H375">
            <v>-18.7</v>
          </cell>
          <cell r="I375">
            <v>0.06</v>
          </cell>
          <cell r="J375">
            <v>0.02</v>
          </cell>
          <cell r="K375">
            <v>-43.2</v>
          </cell>
          <cell r="L375">
            <v>-370.5</v>
          </cell>
          <cell r="M375" t="str">
            <v>*</v>
          </cell>
          <cell r="N375" t="str">
            <v>*</v>
          </cell>
          <cell r="O375" t="str">
            <v>*</v>
          </cell>
          <cell r="P375" t="str">
            <v>*</v>
          </cell>
          <cell r="Q375" t="str">
            <v>*</v>
          </cell>
          <cell r="R375" t="str">
            <v>*</v>
          </cell>
          <cell r="S375" t="str">
            <v>*</v>
          </cell>
          <cell r="T375">
            <v>-0.1</v>
          </cell>
          <cell r="U375">
            <v>-106</v>
          </cell>
          <cell r="V375">
            <v>-106</v>
          </cell>
          <cell r="W375">
            <v>-370.5</v>
          </cell>
          <cell r="X375" t="str">
            <v>*</v>
          </cell>
          <cell r="Y375" t="str">
            <v>*</v>
          </cell>
          <cell r="Z375" t="str">
            <v>*</v>
          </cell>
          <cell r="AA375" t="str">
            <v>*</v>
          </cell>
          <cell r="AB375" t="str">
            <v>*</v>
          </cell>
          <cell r="AC375" t="str">
            <v>*</v>
          </cell>
          <cell r="AD375" t="str">
            <v>PI</v>
          </cell>
          <cell r="AE375" t="str">
            <v>N</v>
          </cell>
          <cell r="AF375" t="str">
            <v>N</v>
          </cell>
        </row>
        <row r="376">
          <cell r="A376">
            <v>40927</v>
          </cell>
          <cell r="B376">
            <v>5</v>
          </cell>
          <cell r="C376" t="str">
            <v>HODDINGTON SOPHIE 14THS TRUMPETER</v>
          </cell>
          <cell r="D376">
            <v>21</v>
          </cell>
          <cell r="E376">
            <v>73</v>
          </cell>
          <cell r="F376">
            <v>-437</v>
          </cell>
          <cell r="G376">
            <v>-24.2</v>
          </cell>
          <cell r="H376">
            <v>-14.6</v>
          </cell>
          <cell r="I376">
            <v>-0.06</v>
          </cell>
          <cell r="J376">
            <v>0.02</v>
          </cell>
          <cell r="K376">
            <v>-38.799999999999997</v>
          </cell>
          <cell r="L376">
            <v>-335</v>
          </cell>
          <cell r="M376" t="str">
            <v>*</v>
          </cell>
          <cell r="N376" t="str">
            <v>*</v>
          </cell>
          <cell r="O376" t="str">
            <v>*</v>
          </cell>
          <cell r="P376" t="str">
            <v>*</v>
          </cell>
          <cell r="Q376" t="str">
            <v>*</v>
          </cell>
          <cell r="R376" t="str">
            <v>*</v>
          </cell>
          <cell r="S376" t="str">
            <v>*</v>
          </cell>
          <cell r="T376">
            <v>0</v>
          </cell>
          <cell r="U376">
            <v>-71</v>
          </cell>
          <cell r="V376">
            <v>-71</v>
          </cell>
          <cell r="W376">
            <v>-335</v>
          </cell>
          <cell r="X376" t="str">
            <v>*</v>
          </cell>
          <cell r="Y376" t="str">
            <v>*</v>
          </cell>
          <cell r="Z376" t="str">
            <v>*</v>
          </cell>
          <cell r="AA376" t="str">
            <v>*</v>
          </cell>
          <cell r="AB376" t="str">
            <v>*</v>
          </cell>
          <cell r="AC376" t="str">
            <v>*</v>
          </cell>
          <cell r="AD376" t="str">
            <v>PI</v>
          </cell>
          <cell r="AE376" t="str">
            <v>N</v>
          </cell>
          <cell r="AF376" t="str">
            <v>N</v>
          </cell>
        </row>
        <row r="377">
          <cell r="A377">
            <v>40941</v>
          </cell>
          <cell r="B377">
            <v>5</v>
          </cell>
          <cell r="C377" t="str">
            <v>ROBINSFIELD DIMPLES ROBERT</v>
          </cell>
          <cell r="D377">
            <v>35</v>
          </cell>
          <cell r="E377">
            <v>80</v>
          </cell>
          <cell r="F377">
            <v>-934</v>
          </cell>
          <cell r="G377">
            <v>-43.5</v>
          </cell>
          <cell r="H377">
            <v>-29.7</v>
          </cell>
          <cell r="I377">
            <v>0.04</v>
          </cell>
          <cell r="J377">
            <v>7.0000000000000007E-2</v>
          </cell>
          <cell r="K377">
            <v>-73.2</v>
          </cell>
          <cell r="L377">
            <v>-611.9</v>
          </cell>
          <cell r="M377" t="str">
            <v>*</v>
          </cell>
          <cell r="N377" t="str">
            <v>*</v>
          </cell>
          <cell r="O377" t="str">
            <v>*</v>
          </cell>
          <cell r="P377">
            <v>4</v>
          </cell>
          <cell r="Q377">
            <v>7.8049999999999997</v>
          </cell>
          <cell r="R377">
            <v>-3.15</v>
          </cell>
          <cell r="S377">
            <v>3.4250000000000003</v>
          </cell>
          <cell r="T377">
            <v>-0.2</v>
          </cell>
          <cell r="U377">
            <v>-249</v>
          </cell>
          <cell r="V377">
            <v>-348</v>
          </cell>
          <cell r="W377">
            <v>-611.9</v>
          </cell>
          <cell r="X377" t="str">
            <v>*</v>
          </cell>
          <cell r="Y377" t="str">
            <v>*</v>
          </cell>
          <cell r="Z377" t="str">
            <v>*</v>
          </cell>
          <cell r="AA377" t="str">
            <v>*</v>
          </cell>
          <cell r="AB377" t="str">
            <v>*</v>
          </cell>
          <cell r="AC377" t="str">
            <v>*</v>
          </cell>
          <cell r="AD377" t="str">
            <v>PI</v>
          </cell>
          <cell r="AE377" t="str">
            <v>N</v>
          </cell>
          <cell r="AF377" t="str">
            <v>N</v>
          </cell>
        </row>
        <row r="378">
          <cell r="A378">
            <v>40942</v>
          </cell>
          <cell r="B378">
            <v>5</v>
          </cell>
          <cell r="C378" t="str">
            <v>HAMPTON SOUVENIR 3</v>
          </cell>
          <cell r="D378">
            <v>42</v>
          </cell>
          <cell r="E378">
            <v>84</v>
          </cell>
          <cell r="F378">
            <v>-806</v>
          </cell>
          <cell r="G378">
            <v>-33.6</v>
          </cell>
          <cell r="H378">
            <v>-24.3</v>
          </cell>
          <cell r="I378">
            <v>0.12</v>
          </cell>
          <cell r="J378">
            <v>0.09</v>
          </cell>
          <cell r="K378">
            <v>-57.900000000000006</v>
          </cell>
          <cell r="L378">
            <v>-466</v>
          </cell>
          <cell r="M378" t="str">
            <v>*</v>
          </cell>
          <cell r="N378" t="str">
            <v>*</v>
          </cell>
          <cell r="O378" t="str">
            <v>*</v>
          </cell>
          <cell r="P378">
            <v>6</v>
          </cell>
          <cell r="Q378" t="str">
            <v>*</v>
          </cell>
          <cell r="R378" t="str">
            <v>*</v>
          </cell>
          <cell r="S378" t="str">
            <v>*</v>
          </cell>
          <cell r="T378">
            <v>-0.1</v>
          </cell>
          <cell r="U378">
            <v>-196</v>
          </cell>
          <cell r="V378">
            <v>-199</v>
          </cell>
          <cell r="W378">
            <v>-466</v>
          </cell>
          <cell r="X378" t="str">
            <v>*</v>
          </cell>
          <cell r="Y378" t="str">
            <v>*</v>
          </cell>
          <cell r="Z378" t="str">
            <v>*</v>
          </cell>
          <cell r="AA378" t="str">
            <v>*</v>
          </cell>
          <cell r="AB378" t="str">
            <v>*</v>
          </cell>
          <cell r="AC378" t="str">
            <v>*</v>
          </cell>
          <cell r="AD378" t="str">
            <v>PI</v>
          </cell>
          <cell r="AE378" t="str">
            <v>N</v>
          </cell>
          <cell r="AF378" t="str">
            <v>N</v>
          </cell>
        </row>
        <row r="379">
          <cell r="A379">
            <v>40943</v>
          </cell>
          <cell r="B379">
            <v>5</v>
          </cell>
          <cell r="C379" t="str">
            <v>ITFORD TWANGS RULER</v>
          </cell>
          <cell r="D379">
            <v>32</v>
          </cell>
          <cell r="E379">
            <v>82</v>
          </cell>
          <cell r="F379">
            <v>-461</v>
          </cell>
          <cell r="G379">
            <v>-16.899999999999999</v>
          </cell>
          <cell r="H379">
            <v>-14.3</v>
          </cell>
          <cell r="I379">
            <v>0.11</v>
          </cell>
          <cell r="J379">
            <v>0.04</v>
          </cell>
          <cell r="K379">
            <v>-31.2</v>
          </cell>
          <cell r="L379">
            <v>-253.7</v>
          </cell>
          <cell r="M379" t="str">
            <v>*</v>
          </cell>
          <cell r="N379" t="str">
            <v>*</v>
          </cell>
          <cell r="O379" t="str">
            <v>*</v>
          </cell>
          <cell r="P379">
            <v>7.5</v>
          </cell>
          <cell r="Q379">
            <v>13.11</v>
          </cell>
          <cell r="R379">
            <v>-6.21</v>
          </cell>
          <cell r="S379">
            <v>4.93</v>
          </cell>
          <cell r="T379">
            <v>0.5</v>
          </cell>
          <cell r="U379">
            <v>67</v>
          </cell>
          <cell r="V379">
            <v>13</v>
          </cell>
          <cell r="W379">
            <v>-253.7</v>
          </cell>
          <cell r="X379" t="str">
            <v>*</v>
          </cell>
          <cell r="Y379" t="str">
            <v>*</v>
          </cell>
          <cell r="Z379" t="str">
            <v>*</v>
          </cell>
          <cell r="AA379" t="str">
            <v>*</v>
          </cell>
          <cell r="AB379" t="str">
            <v>*</v>
          </cell>
          <cell r="AC379" t="str">
            <v>*</v>
          </cell>
          <cell r="AD379" t="str">
            <v>PI</v>
          </cell>
          <cell r="AE379" t="str">
            <v>N</v>
          </cell>
          <cell r="AF379" t="str">
            <v>N</v>
          </cell>
        </row>
        <row r="380">
          <cell r="A380">
            <v>40949</v>
          </cell>
          <cell r="B380">
            <v>5</v>
          </cell>
          <cell r="C380" t="str">
            <v>STEVENTON BELL-BOY</v>
          </cell>
          <cell r="D380">
            <v>23</v>
          </cell>
          <cell r="E380">
            <v>70</v>
          </cell>
          <cell r="F380">
            <v>-731</v>
          </cell>
          <cell r="G380">
            <v>-36.299999999999997</v>
          </cell>
          <cell r="H380">
            <v>-25.1</v>
          </cell>
          <cell r="I380">
            <v>-0.02</v>
          </cell>
          <cell r="J380">
            <v>0.02</v>
          </cell>
          <cell r="K380">
            <v>-61.4</v>
          </cell>
          <cell r="L380">
            <v>-536.29999999999995</v>
          </cell>
          <cell r="M380" t="str">
            <v>*</v>
          </cell>
          <cell r="N380" t="str">
            <v>*</v>
          </cell>
          <cell r="O380" t="str">
            <v>*</v>
          </cell>
          <cell r="P380" t="str">
            <v>*</v>
          </cell>
          <cell r="Q380" t="str">
            <v>*</v>
          </cell>
          <cell r="R380" t="str">
            <v>*</v>
          </cell>
          <cell r="S380" t="str">
            <v>*</v>
          </cell>
          <cell r="T380">
            <v>-0.2</v>
          </cell>
          <cell r="U380">
            <v>-208</v>
          </cell>
          <cell r="V380">
            <v>-272</v>
          </cell>
          <cell r="W380">
            <v>-536.29999999999995</v>
          </cell>
          <cell r="X380" t="str">
            <v>*</v>
          </cell>
          <cell r="Y380" t="str">
            <v>*</v>
          </cell>
          <cell r="Z380" t="str">
            <v>*</v>
          </cell>
          <cell r="AA380" t="str">
            <v>*</v>
          </cell>
          <cell r="AB380" t="str">
            <v>*</v>
          </cell>
          <cell r="AC380" t="str">
            <v>*</v>
          </cell>
          <cell r="AD380" t="str">
            <v>PI</v>
          </cell>
          <cell r="AE380" t="str">
            <v>N</v>
          </cell>
          <cell r="AF380" t="str">
            <v>N</v>
          </cell>
        </row>
        <row r="381">
          <cell r="A381">
            <v>40951</v>
          </cell>
          <cell r="B381">
            <v>5</v>
          </cell>
          <cell r="C381" t="str">
            <v>*</v>
          </cell>
          <cell r="D381">
            <v>8</v>
          </cell>
          <cell r="E381">
            <v>51</v>
          </cell>
          <cell r="F381">
            <v>-561</v>
          </cell>
          <cell r="G381">
            <v>-28.5</v>
          </cell>
          <cell r="H381">
            <v>-18.8</v>
          </cell>
          <cell r="I381">
            <v>-0.02</v>
          </cell>
          <cell r="J381">
            <v>0.02</v>
          </cell>
          <cell r="K381">
            <v>-47.3</v>
          </cell>
          <cell r="L381">
            <v>-408.1</v>
          </cell>
          <cell r="M381" t="str">
            <v>*</v>
          </cell>
          <cell r="N381" t="str">
            <v>*</v>
          </cell>
          <cell r="O381" t="str">
            <v>*</v>
          </cell>
          <cell r="P381" t="str">
            <v>*</v>
          </cell>
          <cell r="Q381" t="str">
            <v>*</v>
          </cell>
          <cell r="R381" t="str">
            <v>*</v>
          </cell>
          <cell r="S381" t="str">
            <v>*</v>
          </cell>
          <cell r="T381" t="str">
            <v>*</v>
          </cell>
          <cell r="U381">
            <v>-87</v>
          </cell>
          <cell r="V381">
            <v>-144</v>
          </cell>
          <cell r="W381">
            <v>-408.1</v>
          </cell>
          <cell r="X381" t="str">
            <v>*</v>
          </cell>
          <cell r="Y381" t="str">
            <v>*</v>
          </cell>
          <cell r="Z381" t="str">
            <v>*</v>
          </cell>
          <cell r="AA381" t="str">
            <v>*</v>
          </cell>
          <cell r="AB381" t="str">
            <v>*</v>
          </cell>
          <cell r="AC381" t="str">
            <v>*</v>
          </cell>
          <cell r="AD381" t="str">
            <v>PI</v>
          </cell>
          <cell r="AE381" t="str">
            <v>N</v>
          </cell>
          <cell r="AF381" t="str">
            <v>N</v>
          </cell>
        </row>
        <row r="382">
          <cell r="A382">
            <v>40952</v>
          </cell>
          <cell r="B382">
            <v>5</v>
          </cell>
          <cell r="C382" t="str">
            <v>PEASEMORE REX 2</v>
          </cell>
          <cell r="D382">
            <v>19</v>
          </cell>
          <cell r="E382">
            <v>68</v>
          </cell>
          <cell r="F382">
            <v>-416</v>
          </cell>
          <cell r="G382">
            <v>-24.8</v>
          </cell>
          <cell r="H382">
            <v>-16.100000000000001</v>
          </cell>
          <cell r="I382">
            <v>-0.09</v>
          </cell>
          <cell r="J382">
            <v>-0.03</v>
          </cell>
          <cell r="K382">
            <v>-40.900000000000006</v>
          </cell>
          <cell r="L382">
            <v>-378.8</v>
          </cell>
          <cell r="M382" t="str">
            <v>*</v>
          </cell>
          <cell r="N382" t="str">
            <v>*</v>
          </cell>
          <cell r="O382" t="str">
            <v>*</v>
          </cell>
          <cell r="P382" t="str">
            <v>*</v>
          </cell>
          <cell r="Q382" t="str">
            <v>*</v>
          </cell>
          <cell r="R382" t="str">
            <v>*</v>
          </cell>
          <cell r="S382" t="str">
            <v>*</v>
          </cell>
          <cell r="T382" t="str">
            <v>*</v>
          </cell>
          <cell r="U382">
            <v>-74</v>
          </cell>
          <cell r="V382">
            <v>-112</v>
          </cell>
          <cell r="W382">
            <v>-378.8</v>
          </cell>
          <cell r="X382" t="str">
            <v>*</v>
          </cell>
          <cell r="Y382" t="str">
            <v>*</v>
          </cell>
          <cell r="Z382" t="str">
            <v>*</v>
          </cell>
          <cell r="AA382" t="str">
            <v>*</v>
          </cell>
          <cell r="AB382" t="str">
            <v>*</v>
          </cell>
          <cell r="AC382" t="str">
            <v>*</v>
          </cell>
          <cell r="AD382" t="str">
            <v>PI</v>
          </cell>
          <cell r="AE382" t="str">
            <v>N</v>
          </cell>
          <cell r="AF382" t="str">
            <v>N</v>
          </cell>
        </row>
        <row r="383">
          <cell r="A383">
            <v>40953</v>
          </cell>
          <cell r="B383">
            <v>5</v>
          </cell>
          <cell r="C383" t="str">
            <v>LEYBRAD MONTROSE 2</v>
          </cell>
          <cell r="D383">
            <v>24</v>
          </cell>
          <cell r="E383">
            <v>76</v>
          </cell>
          <cell r="F383">
            <v>-548</v>
          </cell>
          <cell r="G383">
            <v>-26.2</v>
          </cell>
          <cell r="H383">
            <v>-18.399999999999999</v>
          </cell>
          <cell r="I383">
            <v>0.01</v>
          </cell>
          <cell r="J383">
            <v>0.02</v>
          </cell>
          <cell r="K383">
            <v>-44.599999999999994</v>
          </cell>
          <cell r="L383">
            <v>-384.59999999999997</v>
          </cell>
          <cell r="M383" t="str">
            <v>*</v>
          </cell>
          <cell r="N383" t="str">
            <v>*</v>
          </cell>
          <cell r="O383" t="str">
            <v>*</v>
          </cell>
          <cell r="P383" t="str">
            <v>*</v>
          </cell>
          <cell r="Q383" t="str">
            <v>*</v>
          </cell>
          <cell r="R383" t="str">
            <v>*</v>
          </cell>
          <cell r="S383" t="str">
            <v>*</v>
          </cell>
          <cell r="T383">
            <v>-0.1</v>
          </cell>
          <cell r="U383">
            <v>-117</v>
          </cell>
          <cell r="V383">
            <v>-118</v>
          </cell>
          <cell r="W383">
            <v>-384.59999999999997</v>
          </cell>
          <cell r="X383" t="str">
            <v>*</v>
          </cell>
          <cell r="Y383" t="str">
            <v>*</v>
          </cell>
          <cell r="Z383" t="str">
            <v>*</v>
          </cell>
          <cell r="AA383" t="str">
            <v>*</v>
          </cell>
          <cell r="AB383" t="str">
            <v>*</v>
          </cell>
          <cell r="AC383" t="str">
            <v>*</v>
          </cell>
          <cell r="AD383" t="str">
            <v>PI</v>
          </cell>
          <cell r="AE383" t="str">
            <v>N</v>
          </cell>
          <cell r="AF383" t="str">
            <v>N</v>
          </cell>
        </row>
        <row r="384">
          <cell r="A384">
            <v>40954</v>
          </cell>
          <cell r="B384">
            <v>5</v>
          </cell>
          <cell r="C384" t="str">
            <v>WHITE LADIES GRACES BENRU</v>
          </cell>
          <cell r="D384">
            <v>5</v>
          </cell>
          <cell r="E384">
            <v>53</v>
          </cell>
          <cell r="F384">
            <v>-631</v>
          </cell>
          <cell r="G384">
            <v>-30.1</v>
          </cell>
          <cell r="H384">
            <v>-20.3</v>
          </cell>
          <cell r="I384">
            <v>0.01</v>
          </cell>
          <cell r="J384">
            <v>0.04</v>
          </cell>
          <cell r="K384">
            <v>-50.400000000000006</v>
          </cell>
          <cell r="L384">
            <v>-424.5</v>
          </cell>
          <cell r="M384" t="str">
            <v>*</v>
          </cell>
          <cell r="N384" t="str">
            <v>*</v>
          </cell>
          <cell r="O384" t="str">
            <v>*</v>
          </cell>
          <cell r="P384" t="str">
            <v>*</v>
          </cell>
          <cell r="Q384" t="str">
            <v>*</v>
          </cell>
          <cell r="R384" t="str">
            <v>*</v>
          </cell>
          <cell r="S384" t="str">
            <v>*</v>
          </cell>
          <cell r="T384">
            <v>0</v>
          </cell>
          <cell r="U384">
            <v>-148</v>
          </cell>
          <cell r="V384">
            <v>-176</v>
          </cell>
          <cell r="W384">
            <v>-424.5</v>
          </cell>
          <cell r="X384" t="str">
            <v>*</v>
          </cell>
          <cell r="Y384" t="str">
            <v>*</v>
          </cell>
          <cell r="Z384" t="str">
            <v>*</v>
          </cell>
          <cell r="AA384" t="str">
            <v>*</v>
          </cell>
          <cell r="AB384" t="str">
            <v>*</v>
          </cell>
          <cell r="AC384" t="str">
            <v>*</v>
          </cell>
          <cell r="AD384" t="str">
            <v>PI</v>
          </cell>
          <cell r="AE384" t="str">
            <v>N</v>
          </cell>
          <cell r="AF384" t="str">
            <v>N</v>
          </cell>
        </row>
        <row r="385">
          <cell r="A385">
            <v>40958</v>
          </cell>
          <cell r="B385">
            <v>5</v>
          </cell>
          <cell r="C385" t="str">
            <v>OWLEY SNOWBELLES MONTROSE</v>
          </cell>
          <cell r="D385">
            <v>23</v>
          </cell>
          <cell r="E385">
            <v>73</v>
          </cell>
          <cell r="F385">
            <v>-422</v>
          </cell>
          <cell r="G385">
            <v>-23.8</v>
          </cell>
          <cell r="H385">
            <v>-13</v>
          </cell>
          <cell r="I385">
            <v>-0.06</v>
          </cell>
          <cell r="J385">
            <v>0.04</v>
          </cell>
          <cell r="K385">
            <v>-36.799999999999997</v>
          </cell>
          <cell r="L385">
            <v>-305.39999999999998</v>
          </cell>
          <cell r="M385" t="str">
            <v>*</v>
          </cell>
          <cell r="N385" t="str">
            <v>*</v>
          </cell>
          <cell r="O385" t="str">
            <v>*</v>
          </cell>
          <cell r="P385" t="str">
            <v>*</v>
          </cell>
          <cell r="Q385" t="str">
            <v>*</v>
          </cell>
          <cell r="R385" t="str">
            <v>*</v>
          </cell>
          <cell r="S385" t="str">
            <v>*</v>
          </cell>
          <cell r="T385">
            <v>-0.2</v>
          </cell>
          <cell r="U385">
            <v>-91</v>
          </cell>
          <cell r="V385">
            <v>-39</v>
          </cell>
          <cell r="W385">
            <v>-305.39999999999998</v>
          </cell>
          <cell r="X385" t="str">
            <v>*</v>
          </cell>
          <cell r="Y385" t="str">
            <v>*</v>
          </cell>
          <cell r="Z385" t="str">
            <v>*</v>
          </cell>
          <cell r="AA385" t="str">
            <v>*</v>
          </cell>
          <cell r="AB385" t="str">
            <v>*</v>
          </cell>
          <cell r="AC385" t="str">
            <v>*</v>
          </cell>
          <cell r="AD385" t="str">
            <v>PI</v>
          </cell>
          <cell r="AE385" t="str">
            <v>N</v>
          </cell>
          <cell r="AF385" t="str">
            <v>N</v>
          </cell>
        </row>
        <row r="386">
          <cell r="A386">
            <v>40959</v>
          </cell>
          <cell r="B386">
            <v>5</v>
          </cell>
          <cell r="C386" t="str">
            <v>HAMPTON SOUVENIR 4</v>
          </cell>
          <cell r="D386">
            <v>10</v>
          </cell>
          <cell r="E386">
            <v>60</v>
          </cell>
          <cell r="F386">
            <v>-525</v>
          </cell>
          <cell r="G386">
            <v>-21.5</v>
          </cell>
          <cell r="H386">
            <v>-14.6</v>
          </cell>
          <cell r="I386">
            <v>0.08</v>
          </cell>
          <cell r="J386">
            <v>0.08</v>
          </cell>
          <cell r="K386">
            <v>-36.1</v>
          </cell>
          <cell r="L386">
            <v>-275.5</v>
          </cell>
          <cell r="M386" t="str">
            <v>*</v>
          </cell>
          <cell r="N386" t="str">
            <v>*</v>
          </cell>
          <cell r="O386" t="str">
            <v>*</v>
          </cell>
          <cell r="P386">
            <v>6</v>
          </cell>
          <cell r="Q386" t="str">
            <v>*</v>
          </cell>
          <cell r="R386" t="str">
            <v>*</v>
          </cell>
          <cell r="S386" t="str">
            <v>*</v>
          </cell>
          <cell r="T386">
            <v>-0.2</v>
          </cell>
          <cell r="U386">
            <v>-29</v>
          </cell>
          <cell r="V386">
            <v>-9</v>
          </cell>
          <cell r="W386">
            <v>-275.5</v>
          </cell>
          <cell r="X386" t="str">
            <v>*</v>
          </cell>
          <cell r="Y386" t="str">
            <v>*</v>
          </cell>
          <cell r="Z386" t="str">
            <v>*</v>
          </cell>
          <cell r="AA386" t="str">
            <v>*</v>
          </cell>
          <cell r="AB386" t="str">
            <v>*</v>
          </cell>
          <cell r="AC386" t="str">
            <v>*</v>
          </cell>
          <cell r="AD386" t="str">
            <v>PI</v>
          </cell>
          <cell r="AE386" t="str">
            <v>N</v>
          </cell>
          <cell r="AF386" t="str">
            <v>N</v>
          </cell>
        </row>
        <row r="387">
          <cell r="A387">
            <v>40961</v>
          </cell>
          <cell r="B387">
            <v>5</v>
          </cell>
          <cell r="C387" t="str">
            <v>BARDOWN LASSIES MONTROSE</v>
          </cell>
          <cell r="D387">
            <v>19</v>
          </cell>
          <cell r="E387">
            <v>68</v>
          </cell>
          <cell r="F387">
            <v>-795</v>
          </cell>
          <cell r="G387">
            <v>-33.5</v>
          </cell>
          <cell r="H387">
            <v>-23.7</v>
          </cell>
          <cell r="I387">
            <v>0.11</v>
          </cell>
          <cell r="J387">
            <v>0.09</v>
          </cell>
          <cell r="K387">
            <v>-57.2</v>
          </cell>
          <cell r="L387">
            <v>-457.5</v>
          </cell>
          <cell r="M387" t="str">
            <v>*</v>
          </cell>
          <cell r="N387" t="str">
            <v>*</v>
          </cell>
          <cell r="O387" t="str">
            <v>*</v>
          </cell>
          <cell r="P387" t="str">
            <v>*</v>
          </cell>
          <cell r="Q387" t="str">
            <v>*</v>
          </cell>
          <cell r="R387" t="str">
            <v>*</v>
          </cell>
          <cell r="S387" t="str">
            <v>*</v>
          </cell>
          <cell r="T387">
            <v>-0.1</v>
          </cell>
          <cell r="U387">
            <v>-174</v>
          </cell>
          <cell r="V387">
            <v>-191</v>
          </cell>
          <cell r="W387">
            <v>-457.5</v>
          </cell>
          <cell r="X387" t="str">
            <v>*</v>
          </cell>
          <cell r="Y387" t="str">
            <v>*</v>
          </cell>
          <cell r="Z387" t="str">
            <v>*</v>
          </cell>
          <cell r="AA387" t="str">
            <v>*</v>
          </cell>
          <cell r="AB387" t="str">
            <v>*</v>
          </cell>
          <cell r="AC387" t="str">
            <v>*</v>
          </cell>
          <cell r="AD387" t="str">
            <v>PI</v>
          </cell>
          <cell r="AE387" t="str">
            <v>N</v>
          </cell>
          <cell r="AF387" t="str">
            <v>N</v>
          </cell>
        </row>
        <row r="388">
          <cell r="A388">
            <v>40970</v>
          </cell>
          <cell r="B388">
            <v>5</v>
          </cell>
          <cell r="C388" t="str">
            <v>HOLBATCH DILYS MONTROSE</v>
          </cell>
          <cell r="D388">
            <v>27</v>
          </cell>
          <cell r="E388">
            <v>73</v>
          </cell>
          <cell r="F388">
            <v>-1034</v>
          </cell>
          <cell r="G388">
            <v>-44.1</v>
          </cell>
          <cell r="H388">
            <v>-33.4</v>
          </cell>
          <cell r="I388">
            <v>0.13</v>
          </cell>
          <cell r="J388">
            <v>7.0000000000000007E-2</v>
          </cell>
          <cell r="K388">
            <v>-77.5</v>
          </cell>
          <cell r="L388">
            <v>-651.29999999999995</v>
          </cell>
          <cell r="M388" t="str">
            <v>*</v>
          </cell>
          <cell r="N388" t="str">
            <v>*</v>
          </cell>
          <cell r="O388" t="str">
            <v>*</v>
          </cell>
          <cell r="P388" t="str">
            <v>*</v>
          </cell>
          <cell r="Q388" t="str">
            <v>*</v>
          </cell>
          <cell r="R388" t="str">
            <v>*</v>
          </cell>
          <cell r="S388" t="str">
            <v>*</v>
          </cell>
          <cell r="T388">
            <v>-0.2</v>
          </cell>
          <cell r="U388">
            <v>-327</v>
          </cell>
          <cell r="V388">
            <v>-384</v>
          </cell>
          <cell r="W388">
            <v>-651.29999999999995</v>
          </cell>
          <cell r="X388" t="str">
            <v>*</v>
          </cell>
          <cell r="Y388" t="str">
            <v>*</v>
          </cell>
          <cell r="Z388" t="str">
            <v>*</v>
          </cell>
          <cell r="AA388" t="str">
            <v>*</v>
          </cell>
          <cell r="AB388" t="str">
            <v>*</v>
          </cell>
          <cell r="AC388" t="str">
            <v>*</v>
          </cell>
          <cell r="AD388" t="str">
            <v>PI</v>
          </cell>
          <cell r="AE388" t="str">
            <v>N</v>
          </cell>
          <cell r="AF388" t="str">
            <v>N</v>
          </cell>
        </row>
        <row r="389">
          <cell r="A389">
            <v>40972</v>
          </cell>
          <cell r="B389">
            <v>5</v>
          </cell>
          <cell r="C389" t="str">
            <v>BRAVE MONTROSE OF HOLBATCH</v>
          </cell>
          <cell r="D389">
            <v>45</v>
          </cell>
          <cell r="E389">
            <v>84</v>
          </cell>
          <cell r="F389">
            <v>-624</v>
          </cell>
          <cell r="G389">
            <v>-34.4</v>
          </cell>
          <cell r="H389">
            <v>-20.399999999999999</v>
          </cell>
          <cell r="I389">
            <v>-0.08</v>
          </cell>
          <cell r="J389">
            <v>0.04</v>
          </cell>
          <cell r="K389">
            <v>-54.8</v>
          </cell>
          <cell r="L389">
            <v>-467.99999999999994</v>
          </cell>
          <cell r="M389" t="str">
            <v>*</v>
          </cell>
          <cell r="N389" t="str">
            <v>*</v>
          </cell>
          <cell r="O389" t="str">
            <v>*</v>
          </cell>
          <cell r="P389" t="str">
            <v>*</v>
          </cell>
          <cell r="Q389" t="str">
            <v>*</v>
          </cell>
          <cell r="R389" t="str">
            <v>*</v>
          </cell>
          <cell r="S389" t="str">
            <v>*</v>
          </cell>
          <cell r="T389">
            <v>0</v>
          </cell>
          <cell r="U389">
            <v>-131</v>
          </cell>
          <cell r="V389">
            <v>-201</v>
          </cell>
          <cell r="W389">
            <v>-467.99999999999994</v>
          </cell>
          <cell r="X389" t="str">
            <v>*</v>
          </cell>
          <cell r="Y389" t="str">
            <v>*</v>
          </cell>
          <cell r="Z389" t="str">
            <v>*</v>
          </cell>
          <cell r="AA389" t="str">
            <v>*</v>
          </cell>
          <cell r="AB389" t="str">
            <v>*</v>
          </cell>
          <cell r="AC389" t="str">
            <v>*</v>
          </cell>
          <cell r="AD389" t="str">
            <v>PI</v>
          </cell>
          <cell r="AE389" t="str">
            <v>N</v>
          </cell>
          <cell r="AF389" t="str">
            <v>N</v>
          </cell>
        </row>
        <row r="390">
          <cell r="A390">
            <v>40973</v>
          </cell>
          <cell r="B390">
            <v>5</v>
          </cell>
          <cell r="C390" t="str">
            <v>EASBY MONOGRAM</v>
          </cell>
          <cell r="D390">
            <v>95</v>
          </cell>
          <cell r="E390">
            <v>92</v>
          </cell>
          <cell r="F390">
            <v>-715</v>
          </cell>
          <cell r="G390">
            <v>-32.9</v>
          </cell>
          <cell r="H390">
            <v>-21.9</v>
          </cell>
          <cell r="I390">
            <v>0.04</v>
          </cell>
          <cell r="J390">
            <v>7.0000000000000007E-2</v>
          </cell>
          <cell r="K390">
            <v>-54.8</v>
          </cell>
          <cell r="L390">
            <v>-448.09999999999997</v>
          </cell>
          <cell r="M390" t="str">
            <v>*</v>
          </cell>
          <cell r="N390" t="str">
            <v>*</v>
          </cell>
          <cell r="O390" t="str">
            <v>*</v>
          </cell>
          <cell r="P390">
            <v>3.5</v>
          </cell>
          <cell r="Q390">
            <v>11.215</v>
          </cell>
          <cell r="R390">
            <v>-8.1150000000000002</v>
          </cell>
          <cell r="S390">
            <v>1.75</v>
          </cell>
          <cell r="T390">
            <v>0</v>
          </cell>
          <cell r="U390">
            <v>-136</v>
          </cell>
          <cell r="V390">
            <v>-184</v>
          </cell>
          <cell r="W390">
            <v>-448.09999999999997</v>
          </cell>
          <cell r="X390" t="str">
            <v>*</v>
          </cell>
          <cell r="Y390" t="str">
            <v>*</v>
          </cell>
          <cell r="Z390" t="str">
            <v>*</v>
          </cell>
          <cell r="AA390" t="str">
            <v>*</v>
          </cell>
          <cell r="AB390" t="str">
            <v>*</v>
          </cell>
          <cell r="AC390" t="str">
            <v>*</v>
          </cell>
          <cell r="AD390" t="str">
            <v>PI</v>
          </cell>
          <cell r="AE390" t="str">
            <v>N</v>
          </cell>
          <cell r="AF390" t="str">
            <v>N</v>
          </cell>
        </row>
        <row r="391">
          <cell r="A391">
            <v>40976</v>
          </cell>
          <cell r="B391">
            <v>5</v>
          </cell>
          <cell r="C391" t="str">
            <v>TIRESFORD ALPHA</v>
          </cell>
          <cell r="D391">
            <v>30</v>
          </cell>
          <cell r="E391">
            <v>79</v>
          </cell>
          <cell r="F391">
            <v>-608</v>
          </cell>
          <cell r="G391">
            <v>-22.4</v>
          </cell>
          <cell r="H391">
            <v>-17.899999999999999</v>
          </cell>
          <cell r="I391">
            <v>0.14000000000000001</v>
          </cell>
          <cell r="J391">
            <v>7.0000000000000007E-2</v>
          </cell>
          <cell r="K391">
            <v>-40.299999999999997</v>
          </cell>
          <cell r="L391">
            <v>-316.39999999999998</v>
          </cell>
          <cell r="M391" t="str">
            <v>*</v>
          </cell>
          <cell r="N391" t="str">
            <v>*</v>
          </cell>
          <cell r="O391" t="str">
            <v>*</v>
          </cell>
          <cell r="P391" t="str">
            <v>*</v>
          </cell>
          <cell r="Q391" t="str">
            <v>*</v>
          </cell>
          <cell r="R391" t="str">
            <v>*</v>
          </cell>
          <cell r="S391" t="str">
            <v>*</v>
          </cell>
          <cell r="T391">
            <v>-0.2</v>
          </cell>
          <cell r="U391">
            <v>-115</v>
          </cell>
          <cell r="V391">
            <v>-50</v>
          </cell>
          <cell r="W391">
            <v>-316.39999999999998</v>
          </cell>
          <cell r="X391" t="str">
            <v>*</v>
          </cell>
          <cell r="Y391" t="str">
            <v>*</v>
          </cell>
          <cell r="Z391" t="str">
            <v>*</v>
          </cell>
          <cell r="AA391" t="str">
            <v>*</v>
          </cell>
          <cell r="AB391" t="str">
            <v>*</v>
          </cell>
          <cell r="AC391" t="str">
            <v>*</v>
          </cell>
          <cell r="AD391" t="str">
            <v>PI</v>
          </cell>
          <cell r="AE391" t="str">
            <v>N</v>
          </cell>
          <cell r="AF391" t="str">
            <v>N</v>
          </cell>
        </row>
        <row r="392">
          <cell r="A392">
            <v>40977</v>
          </cell>
          <cell r="B392">
            <v>5</v>
          </cell>
          <cell r="C392" t="str">
            <v>*</v>
          </cell>
          <cell r="D392">
            <v>10</v>
          </cell>
          <cell r="E392">
            <v>56</v>
          </cell>
          <cell r="F392">
            <v>-552</v>
          </cell>
          <cell r="G392">
            <v>-27.6</v>
          </cell>
          <cell r="H392">
            <v>-17.2</v>
          </cell>
          <cell r="I392">
            <v>-0.01</v>
          </cell>
          <cell r="J392">
            <v>0.05</v>
          </cell>
          <cell r="K392">
            <v>-44.8</v>
          </cell>
          <cell r="L392">
            <v>-371.6</v>
          </cell>
          <cell r="M392" t="str">
            <v>*</v>
          </cell>
          <cell r="N392" t="str">
            <v>*</v>
          </cell>
          <cell r="O392" t="str">
            <v>*</v>
          </cell>
          <cell r="P392" t="str">
            <v>*</v>
          </cell>
          <cell r="Q392" t="str">
            <v>*</v>
          </cell>
          <cell r="R392" t="str">
            <v>*</v>
          </cell>
          <cell r="S392" t="str">
            <v>*</v>
          </cell>
          <cell r="T392" t="str">
            <v>*</v>
          </cell>
          <cell r="U392">
            <v>-71</v>
          </cell>
          <cell r="V392">
            <v>-105</v>
          </cell>
          <cell r="W392">
            <v>-371.6</v>
          </cell>
          <cell r="X392" t="str">
            <v>*</v>
          </cell>
          <cell r="Y392" t="str">
            <v>*</v>
          </cell>
          <cell r="Z392" t="str">
            <v>*</v>
          </cell>
          <cell r="AA392" t="str">
            <v>*</v>
          </cell>
          <cell r="AB392" t="str">
            <v>*</v>
          </cell>
          <cell r="AC392" t="str">
            <v>*</v>
          </cell>
          <cell r="AD392" t="str">
            <v>PI</v>
          </cell>
          <cell r="AE392" t="str">
            <v>N</v>
          </cell>
          <cell r="AF392" t="str">
            <v>N</v>
          </cell>
        </row>
        <row r="393">
          <cell r="A393">
            <v>40978</v>
          </cell>
          <cell r="B393">
            <v>5</v>
          </cell>
          <cell r="C393" t="str">
            <v>PEASEMORE NERO 7</v>
          </cell>
          <cell r="D393">
            <v>21</v>
          </cell>
          <cell r="E393">
            <v>72</v>
          </cell>
          <cell r="F393">
            <v>-648</v>
          </cell>
          <cell r="G393">
            <v>-31.3</v>
          </cell>
          <cell r="H393">
            <v>-22.2</v>
          </cell>
          <cell r="I393">
            <v>0</v>
          </cell>
          <cell r="J393">
            <v>0.02</v>
          </cell>
          <cell r="K393">
            <v>-53.5</v>
          </cell>
          <cell r="L393">
            <v>-466.5</v>
          </cell>
          <cell r="M393" t="str">
            <v>*</v>
          </cell>
          <cell r="N393" t="str">
            <v>*</v>
          </cell>
          <cell r="O393" t="str">
            <v>*</v>
          </cell>
          <cell r="P393" t="str">
            <v>*</v>
          </cell>
          <cell r="Q393" t="str">
            <v>*</v>
          </cell>
          <cell r="R393" t="str">
            <v>*</v>
          </cell>
          <cell r="S393" t="str">
            <v>*</v>
          </cell>
          <cell r="T393">
            <v>-0.2</v>
          </cell>
          <cell r="U393">
            <v>-161</v>
          </cell>
          <cell r="V393">
            <v>-200</v>
          </cell>
          <cell r="W393">
            <v>-466.5</v>
          </cell>
          <cell r="X393" t="str">
            <v>*</v>
          </cell>
          <cell r="Y393" t="str">
            <v>*</v>
          </cell>
          <cell r="Z393" t="str">
            <v>*</v>
          </cell>
          <cell r="AA393" t="str">
            <v>*</v>
          </cell>
          <cell r="AB393" t="str">
            <v>*</v>
          </cell>
          <cell r="AC393" t="str">
            <v>*</v>
          </cell>
          <cell r="AD393" t="str">
            <v>PI</v>
          </cell>
          <cell r="AE393" t="str">
            <v>N</v>
          </cell>
          <cell r="AF393" t="str">
            <v>N</v>
          </cell>
        </row>
        <row r="394">
          <cell r="A394">
            <v>40979</v>
          </cell>
          <cell r="B394">
            <v>5</v>
          </cell>
          <cell r="C394" t="str">
            <v>PEGASUS OF MONKSMEAD</v>
          </cell>
          <cell r="D394">
            <v>44</v>
          </cell>
          <cell r="E394">
            <v>83</v>
          </cell>
          <cell r="F394">
            <v>-778</v>
          </cell>
          <cell r="G394">
            <v>-30.5</v>
          </cell>
          <cell r="H394">
            <v>-22</v>
          </cell>
          <cell r="I394">
            <v>0.15</v>
          </cell>
          <cell r="J394">
            <v>0.12</v>
          </cell>
          <cell r="K394">
            <v>-52.5</v>
          </cell>
          <cell r="L394">
            <v>-403.29999999999995</v>
          </cell>
          <cell r="M394" t="str">
            <v>*</v>
          </cell>
          <cell r="N394" t="str">
            <v>*</v>
          </cell>
          <cell r="O394" t="str">
            <v>*</v>
          </cell>
          <cell r="P394" t="str">
            <v>*</v>
          </cell>
          <cell r="Q394" t="str">
            <v>*</v>
          </cell>
          <cell r="R394" t="str">
            <v>*</v>
          </cell>
          <cell r="S394" t="str">
            <v>*</v>
          </cell>
          <cell r="T394">
            <v>-0.1</v>
          </cell>
          <cell r="U394">
            <v>-112</v>
          </cell>
          <cell r="V394">
            <v>-137</v>
          </cell>
          <cell r="W394">
            <v>-403.29999999999995</v>
          </cell>
          <cell r="X394" t="str">
            <v>*</v>
          </cell>
          <cell r="Y394" t="str">
            <v>*</v>
          </cell>
          <cell r="Z394" t="str">
            <v>*</v>
          </cell>
          <cell r="AA394" t="str">
            <v>*</v>
          </cell>
          <cell r="AB394" t="str">
            <v>*</v>
          </cell>
          <cell r="AC394" t="str">
            <v>*</v>
          </cell>
          <cell r="AD394" t="str">
            <v>PI</v>
          </cell>
          <cell r="AE394" t="str">
            <v>N</v>
          </cell>
          <cell r="AF394" t="str">
            <v>N</v>
          </cell>
        </row>
        <row r="395">
          <cell r="A395">
            <v>40980</v>
          </cell>
          <cell r="B395">
            <v>5</v>
          </cell>
          <cell r="C395" t="str">
            <v>ELANBEE BLUEBELLS GOVERNOR</v>
          </cell>
          <cell r="D395">
            <v>23</v>
          </cell>
          <cell r="E395">
            <v>73</v>
          </cell>
          <cell r="F395">
            <v>-532</v>
          </cell>
          <cell r="G395">
            <v>-23.2</v>
          </cell>
          <cell r="H395">
            <v>-15</v>
          </cell>
          <cell r="I395">
            <v>0.05</v>
          </cell>
          <cell r="J395">
            <v>0.08</v>
          </cell>
          <cell r="K395">
            <v>-38.200000000000003</v>
          </cell>
          <cell r="L395">
            <v>-296</v>
          </cell>
          <cell r="M395" t="str">
            <v>*</v>
          </cell>
          <cell r="N395" t="str">
            <v>*</v>
          </cell>
          <cell r="O395" t="str">
            <v>*</v>
          </cell>
          <cell r="P395">
            <v>7.5</v>
          </cell>
          <cell r="Q395">
            <v>13.535</v>
          </cell>
          <cell r="R395">
            <v>-8.5250000000000004</v>
          </cell>
          <cell r="S395">
            <v>3.2350000000000003</v>
          </cell>
          <cell r="T395">
            <v>0.3</v>
          </cell>
          <cell r="U395">
            <v>18</v>
          </cell>
          <cell r="V395">
            <v>-32</v>
          </cell>
          <cell r="W395">
            <v>-296</v>
          </cell>
          <cell r="X395" t="str">
            <v>*</v>
          </cell>
          <cell r="Y395" t="str">
            <v>*</v>
          </cell>
          <cell r="Z395" t="str">
            <v>*</v>
          </cell>
          <cell r="AA395" t="str">
            <v>*</v>
          </cell>
          <cell r="AB395" t="str">
            <v>*</v>
          </cell>
          <cell r="AC395" t="str">
            <v>*</v>
          </cell>
          <cell r="AD395" t="str">
            <v>PI</v>
          </cell>
          <cell r="AE395" t="str">
            <v>N</v>
          </cell>
          <cell r="AF395" t="str">
            <v>N</v>
          </cell>
        </row>
        <row r="396">
          <cell r="A396">
            <v>40983</v>
          </cell>
          <cell r="B396">
            <v>5</v>
          </cell>
          <cell r="C396" t="str">
            <v>THURLOW RUBYS PRINCE 3</v>
          </cell>
          <cell r="D396">
            <v>17</v>
          </cell>
          <cell r="E396">
            <v>67</v>
          </cell>
          <cell r="F396">
            <v>-576</v>
          </cell>
          <cell r="G396">
            <v>-26.8</v>
          </cell>
          <cell r="H396">
            <v>-19.100000000000001</v>
          </cell>
          <cell r="I396">
            <v>0.02</v>
          </cell>
          <cell r="J396">
            <v>0.03</v>
          </cell>
          <cell r="K396">
            <v>-45.900000000000006</v>
          </cell>
          <cell r="L396">
            <v>-392.8</v>
          </cell>
          <cell r="M396" t="str">
            <v>*</v>
          </cell>
          <cell r="N396" t="str">
            <v>*</v>
          </cell>
          <cell r="O396" t="str">
            <v>*</v>
          </cell>
          <cell r="P396" t="str">
            <v>*</v>
          </cell>
          <cell r="Q396" t="str">
            <v>*</v>
          </cell>
          <cell r="R396" t="str">
            <v>*</v>
          </cell>
          <cell r="S396" t="str">
            <v>*</v>
          </cell>
          <cell r="T396">
            <v>-0.2</v>
          </cell>
          <cell r="U396">
            <v>-129</v>
          </cell>
          <cell r="V396">
            <v>-126</v>
          </cell>
          <cell r="W396">
            <v>-392.8</v>
          </cell>
          <cell r="X396" t="str">
            <v>*</v>
          </cell>
          <cell r="Y396" t="str">
            <v>*</v>
          </cell>
          <cell r="Z396" t="str">
            <v>*</v>
          </cell>
          <cell r="AA396" t="str">
            <v>*</v>
          </cell>
          <cell r="AB396" t="str">
            <v>*</v>
          </cell>
          <cell r="AC396" t="str">
            <v>*</v>
          </cell>
          <cell r="AD396" t="str">
            <v>PI</v>
          </cell>
          <cell r="AE396" t="str">
            <v>N</v>
          </cell>
          <cell r="AF396" t="str">
            <v>N</v>
          </cell>
        </row>
        <row r="397">
          <cell r="A397">
            <v>40984</v>
          </cell>
          <cell r="B397">
            <v>5</v>
          </cell>
          <cell r="C397" t="str">
            <v>ST.FRANCIS VICTORIAS VICTOR</v>
          </cell>
          <cell r="D397">
            <v>22</v>
          </cell>
          <cell r="E397">
            <v>74</v>
          </cell>
          <cell r="F397">
            <v>-733</v>
          </cell>
          <cell r="G397">
            <v>-33.200000000000003</v>
          </cell>
          <cell r="H397">
            <v>-23.6</v>
          </cell>
          <cell r="I397">
            <v>0.05</v>
          </cell>
          <cell r="J397">
            <v>0.05</v>
          </cell>
          <cell r="K397">
            <v>-56.800000000000004</v>
          </cell>
          <cell r="L397">
            <v>-477.6</v>
          </cell>
          <cell r="M397" t="str">
            <v>*</v>
          </cell>
          <cell r="N397" t="str">
            <v>*</v>
          </cell>
          <cell r="O397" t="str">
            <v>*</v>
          </cell>
          <cell r="P397" t="str">
            <v>*</v>
          </cell>
          <cell r="Q397" t="str">
            <v>*</v>
          </cell>
          <cell r="R397" t="str">
            <v>*</v>
          </cell>
          <cell r="S397" t="str">
            <v>*</v>
          </cell>
          <cell r="T397">
            <v>-0.1</v>
          </cell>
          <cell r="U397">
            <v>-156</v>
          </cell>
          <cell r="V397">
            <v>-211</v>
          </cell>
          <cell r="W397">
            <v>-477.6</v>
          </cell>
          <cell r="X397" t="str">
            <v>*</v>
          </cell>
          <cell r="Y397" t="str">
            <v>*</v>
          </cell>
          <cell r="Z397" t="str">
            <v>*</v>
          </cell>
          <cell r="AA397" t="str">
            <v>*</v>
          </cell>
          <cell r="AB397" t="str">
            <v>*</v>
          </cell>
          <cell r="AC397" t="str">
            <v>*</v>
          </cell>
          <cell r="AD397" t="str">
            <v>PI</v>
          </cell>
          <cell r="AE397" t="str">
            <v>N</v>
          </cell>
          <cell r="AF397" t="str">
            <v>N</v>
          </cell>
        </row>
        <row r="398">
          <cell r="A398">
            <v>40985</v>
          </cell>
          <cell r="B398">
            <v>5</v>
          </cell>
          <cell r="C398" t="str">
            <v>*</v>
          </cell>
          <cell r="D398">
            <v>11</v>
          </cell>
          <cell r="E398">
            <v>50</v>
          </cell>
          <cell r="F398">
            <v>-619</v>
          </cell>
          <cell r="G398">
            <v>-25.3</v>
          </cell>
          <cell r="H398">
            <v>-20.5</v>
          </cell>
          <cell r="I398">
            <v>0.1</v>
          </cell>
          <cell r="J398">
            <v>0.03</v>
          </cell>
          <cell r="K398">
            <v>-45.8</v>
          </cell>
          <cell r="L398">
            <v>-390.1</v>
          </cell>
          <cell r="M398" t="str">
            <v>*</v>
          </cell>
          <cell r="N398" t="str">
            <v>*</v>
          </cell>
          <cell r="O398" t="str">
            <v>*</v>
          </cell>
          <cell r="P398" t="str">
            <v>*</v>
          </cell>
          <cell r="Q398" t="str">
            <v>*</v>
          </cell>
          <cell r="R398" t="str">
            <v>*</v>
          </cell>
          <cell r="S398" t="str">
            <v>*</v>
          </cell>
          <cell r="T398" t="str">
            <v>*</v>
          </cell>
          <cell r="U398">
            <v>-84</v>
          </cell>
          <cell r="V398">
            <v>-126</v>
          </cell>
          <cell r="W398">
            <v>-390.1</v>
          </cell>
          <cell r="X398" t="str">
            <v>*</v>
          </cell>
          <cell r="Y398" t="str">
            <v>*</v>
          </cell>
          <cell r="Z398" t="str">
            <v>*</v>
          </cell>
          <cell r="AA398" t="str">
            <v>*</v>
          </cell>
          <cell r="AB398" t="str">
            <v>*</v>
          </cell>
          <cell r="AC398" t="str">
            <v>*</v>
          </cell>
          <cell r="AD398" t="str">
            <v>PI</v>
          </cell>
          <cell r="AE398" t="str">
            <v>N</v>
          </cell>
          <cell r="AF398" t="str">
            <v>N</v>
          </cell>
        </row>
        <row r="399">
          <cell r="A399">
            <v>40987</v>
          </cell>
          <cell r="B399">
            <v>5</v>
          </cell>
          <cell r="C399" t="str">
            <v>LOTUS MONTROSE OF QUEEN CHARLTON</v>
          </cell>
          <cell r="D399">
            <v>598</v>
          </cell>
          <cell r="E399">
            <v>99</v>
          </cell>
          <cell r="F399">
            <v>-705</v>
          </cell>
          <cell r="G399">
            <v>-31.9</v>
          </cell>
          <cell r="H399">
            <v>-22.2</v>
          </cell>
          <cell r="I399">
            <v>0.05</v>
          </cell>
          <cell r="J399">
            <v>0.06</v>
          </cell>
          <cell r="K399">
            <v>-54.099999999999994</v>
          </cell>
          <cell r="L399">
            <v>-449.09999999999997</v>
          </cell>
          <cell r="M399" t="str">
            <v>*</v>
          </cell>
          <cell r="N399" t="str">
            <v>*</v>
          </cell>
          <cell r="O399" t="str">
            <v>*</v>
          </cell>
          <cell r="P399">
            <v>16</v>
          </cell>
          <cell r="Q399">
            <v>3.8</v>
          </cell>
          <cell r="R399">
            <v>-2.4300000000000002</v>
          </cell>
          <cell r="S399">
            <v>0.85</v>
          </cell>
          <cell r="T399">
            <v>-0.2</v>
          </cell>
          <cell r="U399">
            <v>-335</v>
          </cell>
          <cell r="V399">
            <v>-411</v>
          </cell>
          <cell r="W399">
            <v>-449.09999999999997</v>
          </cell>
          <cell r="X399">
            <v>-1.4</v>
          </cell>
          <cell r="Y399">
            <v>-2.1</v>
          </cell>
          <cell r="Z399">
            <v>0.4</v>
          </cell>
          <cell r="AA399">
            <v>-0.9</v>
          </cell>
          <cell r="AB399">
            <v>-2.8</v>
          </cell>
          <cell r="AC399">
            <v>-20.875300000000003</v>
          </cell>
          <cell r="AD399" t="str">
            <v>PI</v>
          </cell>
          <cell r="AE399" t="str">
            <v>Y</v>
          </cell>
          <cell r="AF399" t="str">
            <v>Y</v>
          </cell>
        </row>
        <row r="400">
          <cell r="A400">
            <v>40988</v>
          </cell>
          <cell r="B400">
            <v>5</v>
          </cell>
          <cell r="C400" t="str">
            <v>KERSWELL FLORAS VANGUARD 3</v>
          </cell>
          <cell r="D400">
            <v>10</v>
          </cell>
          <cell r="E400">
            <v>54</v>
          </cell>
          <cell r="F400">
            <v>-754</v>
          </cell>
          <cell r="G400">
            <v>-33.9</v>
          </cell>
          <cell r="H400">
            <v>-21.4</v>
          </cell>
          <cell r="I400">
            <v>0.06</v>
          </cell>
          <cell r="J400">
            <v>0.11</v>
          </cell>
          <cell r="K400">
            <v>-55.3</v>
          </cell>
          <cell r="L400">
            <v>-431.49999999999994</v>
          </cell>
          <cell r="M400" t="str">
            <v>*</v>
          </cell>
          <cell r="N400" t="str">
            <v>*</v>
          </cell>
          <cell r="O400" t="str">
            <v>*</v>
          </cell>
          <cell r="P400" t="str">
            <v>*</v>
          </cell>
          <cell r="Q400" t="str">
            <v>*</v>
          </cell>
          <cell r="R400" t="str">
            <v>*</v>
          </cell>
          <cell r="S400" t="str">
            <v>*</v>
          </cell>
          <cell r="T400" t="str">
            <v>*</v>
          </cell>
          <cell r="U400">
            <v>-115</v>
          </cell>
          <cell r="V400">
            <v>-165</v>
          </cell>
          <cell r="W400">
            <v>-431.49999999999994</v>
          </cell>
          <cell r="X400" t="str">
            <v>*</v>
          </cell>
          <cell r="Y400" t="str">
            <v>*</v>
          </cell>
          <cell r="Z400" t="str">
            <v>*</v>
          </cell>
          <cell r="AA400" t="str">
            <v>*</v>
          </cell>
          <cell r="AB400" t="str">
            <v>*</v>
          </cell>
          <cell r="AC400" t="str">
            <v>*</v>
          </cell>
          <cell r="AD400" t="str">
            <v>PI</v>
          </cell>
          <cell r="AE400" t="str">
            <v>N</v>
          </cell>
          <cell r="AF400" t="str">
            <v>N</v>
          </cell>
        </row>
        <row r="401">
          <cell r="A401">
            <v>40991</v>
          </cell>
          <cell r="B401">
            <v>5</v>
          </cell>
          <cell r="C401" t="str">
            <v>BLAIR DRUMMOND PRINCE</v>
          </cell>
          <cell r="D401">
            <v>18</v>
          </cell>
          <cell r="E401">
            <v>67</v>
          </cell>
          <cell r="F401">
            <v>-761</v>
          </cell>
          <cell r="G401">
            <v>-24.9</v>
          </cell>
          <cell r="H401">
            <v>-16.600000000000001</v>
          </cell>
          <cell r="I401">
            <v>0.25</v>
          </cell>
          <cell r="J401">
            <v>0.22</v>
          </cell>
          <cell r="K401">
            <v>-41.5</v>
          </cell>
          <cell r="L401">
            <v>-251.69999999999996</v>
          </cell>
          <cell r="M401" t="str">
            <v>*</v>
          </cell>
          <cell r="N401" t="str">
            <v>*</v>
          </cell>
          <cell r="O401" t="str">
            <v>*</v>
          </cell>
          <cell r="P401" t="str">
            <v>*</v>
          </cell>
          <cell r="Q401" t="str">
            <v>*</v>
          </cell>
          <cell r="R401" t="str">
            <v>*</v>
          </cell>
          <cell r="S401" t="str">
            <v>*</v>
          </cell>
          <cell r="T401">
            <v>-0.2</v>
          </cell>
          <cell r="U401">
            <v>-53</v>
          </cell>
          <cell r="V401">
            <v>15</v>
          </cell>
          <cell r="W401">
            <v>-251.69999999999996</v>
          </cell>
          <cell r="X401" t="str">
            <v>*</v>
          </cell>
          <cell r="Y401" t="str">
            <v>*</v>
          </cell>
          <cell r="Z401" t="str">
            <v>*</v>
          </cell>
          <cell r="AA401" t="str">
            <v>*</v>
          </cell>
          <cell r="AB401" t="str">
            <v>*</v>
          </cell>
          <cell r="AC401" t="str">
            <v>*</v>
          </cell>
          <cell r="AD401" t="str">
            <v>PI</v>
          </cell>
          <cell r="AE401" t="str">
            <v>N</v>
          </cell>
          <cell r="AF401" t="str">
            <v>N</v>
          </cell>
        </row>
        <row r="402">
          <cell r="A402">
            <v>40996</v>
          </cell>
          <cell r="B402">
            <v>5</v>
          </cell>
          <cell r="C402" t="str">
            <v>CEROCA GOLDEN RAMONDIO</v>
          </cell>
          <cell r="D402">
            <v>20</v>
          </cell>
          <cell r="E402">
            <v>71</v>
          </cell>
          <cell r="F402">
            <v>-668</v>
          </cell>
          <cell r="G402">
            <v>-27.6</v>
          </cell>
          <cell r="H402">
            <v>-18</v>
          </cell>
          <cell r="I402">
            <v>0.1</v>
          </cell>
          <cell r="J402">
            <v>0.12</v>
          </cell>
          <cell r="K402">
            <v>-45.6</v>
          </cell>
          <cell r="L402">
            <v>-341.20000000000005</v>
          </cell>
          <cell r="M402" t="str">
            <v>*</v>
          </cell>
          <cell r="N402" t="str">
            <v>*</v>
          </cell>
          <cell r="O402" t="str">
            <v>*</v>
          </cell>
          <cell r="P402" t="str">
            <v>*</v>
          </cell>
          <cell r="Q402" t="str">
            <v>*</v>
          </cell>
          <cell r="R402" t="str">
            <v>*</v>
          </cell>
          <cell r="S402" t="str">
            <v>*</v>
          </cell>
          <cell r="T402">
            <v>-0.2</v>
          </cell>
          <cell r="U402">
            <v>-112</v>
          </cell>
          <cell r="V402">
            <v>-77</v>
          </cell>
          <cell r="W402">
            <v>-341.20000000000005</v>
          </cell>
          <cell r="X402" t="str">
            <v>*</v>
          </cell>
          <cell r="Y402" t="str">
            <v>*</v>
          </cell>
          <cell r="Z402" t="str">
            <v>*</v>
          </cell>
          <cell r="AA402" t="str">
            <v>*</v>
          </cell>
          <cell r="AB402" t="str">
            <v>*</v>
          </cell>
          <cell r="AC402" t="str">
            <v>*</v>
          </cell>
          <cell r="AD402" t="str">
            <v>PI</v>
          </cell>
          <cell r="AE402" t="str">
            <v>N</v>
          </cell>
          <cell r="AF402" t="str">
            <v>N</v>
          </cell>
        </row>
        <row r="403">
          <cell r="A403">
            <v>40999</v>
          </cell>
          <cell r="B403">
            <v>5</v>
          </cell>
          <cell r="C403" t="str">
            <v>VALERIANS MONTROSE OF QUEEN CHARLTON</v>
          </cell>
          <cell r="D403">
            <v>213</v>
          </cell>
          <cell r="E403">
            <v>97</v>
          </cell>
          <cell r="F403">
            <v>-776</v>
          </cell>
          <cell r="G403">
            <v>-32.799999999999997</v>
          </cell>
          <cell r="H403">
            <v>-24.7</v>
          </cell>
          <cell r="I403">
            <v>0.1</v>
          </cell>
          <cell r="J403">
            <v>0.06</v>
          </cell>
          <cell r="K403">
            <v>-57.5</v>
          </cell>
          <cell r="L403">
            <v>-478.79999999999995</v>
          </cell>
          <cell r="M403" t="str">
            <v>*</v>
          </cell>
          <cell r="N403" t="str">
            <v>*</v>
          </cell>
          <cell r="O403" t="str">
            <v>*</v>
          </cell>
          <cell r="P403">
            <v>8</v>
          </cell>
          <cell r="Q403">
            <v>6.5</v>
          </cell>
          <cell r="R403">
            <v>-4.13</v>
          </cell>
          <cell r="S403">
            <v>1.51</v>
          </cell>
          <cell r="T403">
            <v>-0.3</v>
          </cell>
          <cell r="U403">
            <v>-326</v>
          </cell>
          <cell r="V403">
            <v>-381</v>
          </cell>
          <cell r="W403">
            <v>-478.79999999999995</v>
          </cell>
          <cell r="X403">
            <v>-1</v>
          </cell>
          <cell r="Y403">
            <v>-2.5</v>
          </cell>
          <cell r="Z403">
            <v>1.1000000000000001</v>
          </cell>
          <cell r="AA403">
            <v>-1.3</v>
          </cell>
          <cell r="AB403">
            <v>-3.1</v>
          </cell>
          <cell r="AC403">
            <v>-22.080599999999997</v>
          </cell>
          <cell r="AD403" t="str">
            <v>PI</v>
          </cell>
          <cell r="AE403" t="str">
            <v>Y</v>
          </cell>
          <cell r="AF403" t="str">
            <v>Y</v>
          </cell>
        </row>
        <row r="404">
          <cell r="A404">
            <v>41000</v>
          </cell>
          <cell r="B404">
            <v>5</v>
          </cell>
          <cell r="C404" t="str">
            <v>ROSS OF CHUCKSELL</v>
          </cell>
          <cell r="D404">
            <v>19</v>
          </cell>
          <cell r="E404">
            <v>72</v>
          </cell>
          <cell r="F404">
            <v>-753</v>
          </cell>
          <cell r="G404">
            <v>-29.8</v>
          </cell>
          <cell r="H404">
            <v>-22.1</v>
          </cell>
          <cell r="I404">
            <v>0.14000000000000001</v>
          </cell>
          <cell r="J404">
            <v>0.09</v>
          </cell>
          <cell r="K404">
            <v>-51.900000000000006</v>
          </cell>
          <cell r="L404">
            <v>-409</v>
          </cell>
          <cell r="M404" t="str">
            <v>*</v>
          </cell>
          <cell r="N404" t="str">
            <v>*</v>
          </cell>
          <cell r="O404" t="str">
            <v>*</v>
          </cell>
          <cell r="P404">
            <v>-1</v>
          </cell>
          <cell r="Q404">
            <v>5.6</v>
          </cell>
          <cell r="R404">
            <v>-3.19</v>
          </cell>
          <cell r="S404">
            <v>1.63</v>
          </cell>
          <cell r="T404">
            <v>0</v>
          </cell>
          <cell r="U404">
            <v>-81</v>
          </cell>
          <cell r="V404">
            <v>-145</v>
          </cell>
          <cell r="W404">
            <v>-409</v>
          </cell>
          <cell r="X404" t="str">
            <v>*</v>
          </cell>
          <cell r="Y404" t="str">
            <v>*</v>
          </cell>
          <cell r="Z404" t="str">
            <v>*</v>
          </cell>
          <cell r="AA404" t="str">
            <v>*</v>
          </cell>
          <cell r="AB404" t="str">
            <v>*</v>
          </cell>
          <cell r="AC404" t="str">
            <v>*</v>
          </cell>
          <cell r="AD404" t="str">
            <v>PI</v>
          </cell>
          <cell r="AE404" t="str">
            <v>N</v>
          </cell>
          <cell r="AF404" t="str">
            <v>N</v>
          </cell>
        </row>
        <row r="405">
          <cell r="A405">
            <v>41001</v>
          </cell>
          <cell r="B405">
            <v>5</v>
          </cell>
          <cell r="C405" t="str">
            <v>LEYBRAD MONTROSE 3</v>
          </cell>
          <cell r="D405">
            <v>26</v>
          </cell>
          <cell r="E405">
            <v>77</v>
          </cell>
          <cell r="F405">
            <v>-782</v>
          </cell>
          <cell r="G405">
            <v>-41</v>
          </cell>
          <cell r="H405">
            <v>-26.7</v>
          </cell>
          <cell r="I405">
            <v>-0.06</v>
          </cell>
          <cell r="J405">
            <v>0.02</v>
          </cell>
          <cell r="K405">
            <v>-67.7</v>
          </cell>
          <cell r="L405">
            <v>-590.20000000000005</v>
          </cell>
          <cell r="M405" t="str">
            <v>*</v>
          </cell>
          <cell r="N405" t="str">
            <v>*</v>
          </cell>
          <cell r="O405" t="str">
            <v>*</v>
          </cell>
          <cell r="P405" t="str">
            <v>*</v>
          </cell>
          <cell r="Q405" t="str">
            <v>*</v>
          </cell>
          <cell r="R405" t="str">
            <v>*</v>
          </cell>
          <cell r="S405" t="str">
            <v>*</v>
          </cell>
          <cell r="T405">
            <v>-0.2</v>
          </cell>
          <cell r="U405">
            <v>-276</v>
          </cell>
          <cell r="V405">
            <v>-323</v>
          </cell>
          <cell r="W405">
            <v>-590.20000000000005</v>
          </cell>
          <cell r="X405" t="str">
            <v>*</v>
          </cell>
          <cell r="Y405" t="str">
            <v>*</v>
          </cell>
          <cell r="Z405" t="str">
            <v>*</v>
          </cell>
          <cell r="AA405" t="str">
            <v>*</v>
          </cell>
          <cell r="AB405" t="str">
            <v>*</v>
          </cell>
          <cell r="AC405" t="str">
            <v>*</v>
          </cell>
          <cell r="AD405" t="str">
            <v>PI</v>
          </cell>
          <cell r="AE405" t="str">
            <v>N</v>
          </cell>
          <cell r="AF405" t="str">
            <v>N</v>
          </cell>
        </row>
        <row r="406">
          <cell r="A406">
            <v>41003</v>
          </cell>
          <cell r="B406">
            <v>5</v>
          </cell>
          <cell r="C406" t="str">
            <v>ROBINSFIELD PRINCE 5</v>
          </cell>
          <cell r="D406">
            <v>41</v>
          </cell>
          <cell r="E406">
            <v>85</v>
          </cell>
          <cell r="F406">
            <v>-522</v>
          </cell>
          <cell r="G406">
            <v>-18.5</v>
          </cell>
          <cell r="H406">
            <v>-14.2</v>
          </cell>
          <cell r="I406">
            <v>0.14000000000000001</v>
          </cell>
          <cell r="J406">
            <v>0.08</v>
          </cell>
          <cell r="K406">
            <v>-32.700000000000003</v>
          </cell>
          <cell r="L406">
            <v>-241.7</v>
          </cell>
          <cell r="M406" t="str">
            <v>*</v>
          </cell>
          <cell r="N406" t="str">
            <v>*</v>
          </cell>
          <cell r="O406" t="str">
            <v>*</v>
          </cell>
          <cell r="P406" t="str">
            <v>*</v>
          </cell>
          <cell r="Q406" t="str">
            <v>*</v>
          </cell>
          <cell r="R406" t="str">
            <v>*</v>
          </cell>
          <cell r="S406" t="str">
            <v>*</v>
          </cell>
          <cell r="T406">
            <v>-0.2</v>
          </cell>
          <cell r="U406">
            <v>-28</v>
          </cell>
          <cell r="V406">
            <v>25</v>
          </cell>
          <cell r="W406">
            <v>-241.7</v>
          </cell>
          <cell r="X406" t="str">
            <v>*</v>
          </cell>
          <cell r="Y406" t="str">
            <v>*</v>
          </cell>
          <cell r="Z406" t="str">
            <v>*</v>
          </cell>
          <cell r="AA406" t="str">
            <v>*</v>
          </cell>
          <cell r="AB406" t="str">
            <v>*</v>
          </cell>
          <cell r="AC406" t="str">
            <v>*</v>
          </cell>
          <cell r="AD406" t="str">
            <v>PI</v>
          </cell>
          <cell r="AE406" t="str">
            <v>N</v>
          </cell>
          <cell r="AF406" t="str">
            <v>N</v>
          </cell>
        </row>
        <row r="407">
          <cell r="A407">
            <v>41005</v>
          </cell>
          <cell r="B407">
            <v>5</v>
          </cell>
          <cell r="C407" t="str">
            <v>CHIDDINGSTONE DULCIBELS MONTROSE</v>
          </cell>
          <cell r="D407">
            <v>70</v>
          </cell>
          <cell r="E407">
            <v>89</v>
          </cell>
          <cell r="F407">
            <v>-826</v>
          </cell>
          <cell r="G407">
            <v>-33.9</v>
          </cell>
          <cell r="H407">
            <v>-24.3</v>
          </cell>
          <cell r="I407">
            <v>0.13</v>
          </cell>
          <cell r="J407">
            <v>0.1</v>
          </cell>
          <cell r="K407">
            <v>-58.2</v>
          </cell>
          <cell r="L407">
            <v>-460.69999999999993</v>
          </cell>
          <cell r="M407" t="str">
            <v>*</v>
          </cell>
          <cell r="N407" t="str">
            <v>*</v>
          </cell>
          <cell r="O407" t="str">
            <v>*</v>
          </cell>
          <cell r="P407">
            <v>-1</v>
          </cell>
          <cell r="Q407">
            <v>5.6</v>
          </cell>
          <cell r="R407">
            <v>-3.19</v>
          </cell>
          <cell r="S407">
            <v>1.63</v>
          </cell>
          <cell r="T407">
            <v>-0.1</v>
          </cell>
          <cell r="U407">
            <v>-166</v>
          </cell>
          <cell r="V407">
            <v>-196</v>
          </cell>
          <cell r="W407">
            <v>-460.69999999999993</v>
          </cell>
          <cell r="X407" t="str">
            <v>*</v>
          </cell>
          <cell r="Y407" t="str">
            <v>*</v>
          </cell>
          <cell r="Z407" t="str">
            <v>*</v>
          </cell>
          <cell r="AA407" t="str">
            <v>*</v>
          </cell>
          <cell r="AB407" t="str">
            <v>*</v>
          </cell>
          <cell r="AC407" t="str">
            <v>*</v>
          </cell>
          <cell r="AD407" t="str">
            <v>PI</v>
          </cell>
          <cell r="AE407" t="str">
            <v>N</v>
          </cell>
          <cell r="AF407" t="str">
            <v>N</v>
          </cell>
        </row>
        <row r="408">
          <cell r="A408">
            <v>41007</v>
          </cell>
          <cell r="B408">
            <v>5</v>
          </cell>
          <cell r="C408" t="str">
            <v>LAUGHTON GRACEFUL LADDIE 12</v>
          </cell>
          <cell r="D408">
            <v>45</v>
          </cell>
          <cell r="E408">
            <v>85</v>
          </cell>
          <cell r="F408">
            <v>-616</v>
          </cell>
          <cell r="G408">
            <v>-29.9</v>
          </cell>
          <cell r="H408">
            <v>-19.8</v>
          </cell>
          <cell r="I408">
            <v>0</v>
          </cell>
          <cell r="J408">
            <v>0.04</v>
          </cell>
          <cell r="K408">
            <v>-49.7</v>
          </cell>
          <cell r="L408">
            <v>-418.69999999999993</v>
          </cell>
          <cell r="M408" t="str">
            <v>*</v>
          </cell>
          <cell r="N408" t="str">
            <v>*</v>
          </cell>
          <cell r="O408" t="str">
            <v>*</v>
          </cell>
          <cell r="P408" t="str">
            <v>*</v>
          </cell>
          <cell r="Q408" t="str">
            <v>*</v>
          </cell>
          <cell r="R408" t="str">
            <v>*</v>
          </cell>
          <cell r="S408" t="str">
            <v>*</v>
          </cell>
          <cell r="T408">
            <v>0.1</v>
          </cell>
          <cell r="U408">
            <v>-110</v>
          </cell>
          <cell r="V408">
            <v>-152</v>
          </cell>
          <cell r="W408">
            <v>-418.69999999999993</v>
          </cell>
          <cell r="X408" t="str">
            <v>*</v>
          </cell>
          <cell r="Y408" t="str">
            <v>*</v>
          </cell>
          <cell r="Z408" t="str">
            <v>*</v>
          </cell>
          <cell r="AA408" t="str">
            <v>*</v>
          </cell>
          <cell r="AB408" t="str">
            <v>*</v>
          </cell>
          <cell r="AC408" t="str">
            <v>*</v>
          </cell>
          <cell r="AD408" t="str">
            <v>PI</v>
          </cell>
          <cell r="AE408" t="str">
            <v>N</v>
          </cell>
          <cell r="AF408" t="str">
            <v>N</v>
          </cell>
        </row>
        <row r="409">
          <cell r="A409">
            <v>41008</v>
          </cell>
          <cell r="B409">
            <v>5</v>
          </cell>
          <cell r="C409" t="str">
            <v>IFORD MONTROSE 9</v>
          </cell>
          <cell r="D409">
            <v>7</v>
          </cell>
          <cell r="E409">
            <v>61</v>
          </cell>
          <cell r="F409">
            <v>-629</v>
          </cell>
          <cell r="G409">
            <v>-23.8</v>
          </cell>
          <cell r="H409">
            <v>-16.600000000000001</v>
          </cell>
          <cell r="I409">
            <v>0.14000000000000001</v>
          </cell>
          <cell r="J409">
            <v>0.11</v>
          </cell>
          <cell r="K409">
            <v>-40.400000000000006</v>
          </cell>
          <cell r="L409">
            <v>-294.60000000000002</v>
          </cell>
          <cell r="M409" t="str">
            <v>*</v>
          </cell>
          <cell r="N409" t="str">
            <v>*</v>
          </cell>
          <cell r="O409" t="str">
            <v>*</v>
          </cell>
          <cell r="P409">
            <v>5.5</v>
          </cell>
          <cell r="Q409">
            <v>4.3899999999999997</v>
          </cell>
          <cell r="R409">
            <v>-2.165</v>
          </cell>
          <cell r="S409">
            <v>1.585</v>
          </cell>
          <cell r="T409">
            <v>0.1</v>
          </cell>
          <cell r="U409">
            <v>-34</v>
          </cell>
          <cell r="V409">
            <v>-28</v>
          </cell>
          <cell r="W409">
            <v>-294.60000000000002</v>
          </cell>
          <cell r="X409" t="str">
            <v>*</v>
          </cell>
          <cell r="Y409" t="str">
            <v>*</v>
          </cell>
          <cell r="Z409" t="str">
            <v>*</v>
          </cell>
          <cell r="AA409" t="str">
            <v>*</v>
          </cell>
          <cell r="AB409" t="str">
            <v>*</v>
          </cell>
          <cell r="AC409" t="str">
            <v>*</v>
          </cell>
          <cell r="AD409" t="str">
            <v>PI</v>
          </cell>
          <cell r="AE409" t="str">
            <v>N</v>
          </cell>
          <cell r="AF409" t="str">
            <v>N</v>
          </cell>
        </row>
        <row r="410">
          <cell r="A410">
            <v>41010</v>
          </cell>
          <cell r="B410">
            <v>5</v>
          </cell>
          <cell r="C410" t="str">
            <v>ANTON VALLEY DOREENS PRINCE</v>
          </cell>
          <cell r="D410">
            <v>20</v>
          </cell>
          <cell r="E410">
            <v>69</v>
          </cell>
          <cell r="F410">
            <v>-604</v>
          </cell>
          <cell r="G410">
            <v>-26.2</v>
          </cell>
          <cell r="H410">
            <v>-15.7</v>
          </cell>
          <cell r="I410">
            <v>0.06</v>
          </cell>
          <cell r="J410">
            <v>0.11</v>
          </cell>
          <cell r="K410">
            <v>-41.9</v>
          </cell>
          <cell r="L410">
            <v>-308.19999999999993</v>
          </cell>
          <cell r="M410" t="str">
            <v>*</v>
          </cell>
          <cell r="N410" t="str">
            <v>*</v>
          </cell>
          <cell r="O410" t="str">
            <v>*</v>
          </cell>
          <cell r="P410">
            <v>6.5</v>
          </cell>
          <cell r="Q410">
            <v>8.4849999999999994</v>
          </cell>
          <cell r="R410">
            <v>-5.0149999999999997</v>
          </cell>
          <cell r="S410">
            <v>2.31</v>
          </cell>
          <cell r="T410">
            <v>0.1</v>
          </cell>
          <cell r="U410">
            <v>-6</v>
          </cell>
          <cell r="V410">
            <v>-41</v>
          </cell>
          <cell r="W410">
            <v>-308.19999999999993</v>
          </cell>
          <cell r="X410" t="str">
            <v>*</v>
          </cell>
          <cell r="Y410" t="str">
            <v>*</v>
          </cell>
          <cell r="Z410" t="str">
            <v>*</v>
          </cell>
          <cell r="AA410" t="str">
            <v>*</v>
          </cell>
          <cell r="AB410" t="str">
            <v>*</v>
          </cell>
          <cell r="AC410" t="str">
            <v>*</v>
          </cell>
          <cell r="AD410" t="str">
            <v>PI</v>
          </cell>
          <cell r="AE410" t="str">
            <v>N</v>
          </cell>
          <cell r="AF410" t="str">
            <v>N</v>
          </cell>
        </row>
        <row r="411">
          <cell r="A411">
            <v>41014</v>
          </cell>
          <cell r="B411">
            <v>5</v>
          </cell>
          <cell r="C411" t="str">
            <v>TRELOWETH NANCYS SOUVENIR</v>
          </cell>
          <cell r="D411">
            <v>16</v>
          </cell>
          <cell r="E411">
            <v>66</v>
          </cell>
          <cell r="F411">
            <v>-886</v>
          </cell>
          <cell r="G411">
            <v>-35.9</v>
          </cell>
          <cell r="H411">
            <v>-27.4</v>
          </cell>
          <cell r="I411">
            <v>0.15</v>
          </cell>
          <cell r="J411">
            <v>0.09</v>
          </cell>
          <cell r="K411">
            <v>-63.3</v>
          </cell>
          <cell r="L411">
            <v>-516.69999999999993</v>
          </cell>
          <cell r="M411" t="str">
            <v>*</v>
          </cell>
          <cell r="N411" t="str">
            <v>*</v>
          </cell>
          <cell r="O411" t="str">
            <v>*</v>
          </cell>
          <cell r="P411" t="str">
            <v>*</v>
          </cell>
          <cell r="Q411" t="str">
            <v>*</v>
          </cell>
          <cell r="R411" t="str">
            <v>*</v>
          </cell>
          <cell r="S411" t="str">
            <v>*</v>
          </cell>
          <cell r="T411">
            <v>-0.2</v>
          </cell>
          <cell r="U411">
            <v>-230</v>
          </cell>
          <cell r="V411">
            <v>-250</v>
          </cell>
          <cell r="W411">
            <v>-516.69999999999993</v>
          </cell>
          <cell r="X411" t="str">
            <v>*</v>
          </cell>
          <cell r="Y411" t="str">
            <v>*</v>
          </cell>
          <cell r="Z411" t="str">
            <v>*</v>
          </cell>
          <cell r="AA411" t="str">
            <v>*</v>
          </cell>
          <cell r="AB411" t="str">
            <v>*</v>
          </cell>
          <cell r="AC411" t="str">
            <v>*</v>
          </cell>
          <cell r="AD411" t="str">
            <v>PI</v>
          </cell>
          <cell r="AE411" t="str">
            <v>N</v>
          </cell>
          <cell r="AF411" t="str">
            <v>N</v>
          </cell>
        </row>
        <row r="412">
          <cell r="A412">
            <v>41015</v>
          </cell>
          <cell r="B412">
            <v>5</v>
          </cell>
          <cell r="C412" t="str">
            <v>HOPES MONTROSE OF FELDWICKE</v>
          </cell>
          <cell r="D412">
            <v>177</v>
          </cell>
          <cell r="E412">
            <v>96</v>
          </cell>
          <cell r="F412">
            <v>-643</v>
          </cell>
          <cell r="G412">
            <v>-29</v>
          </cell>
          <cell r="H412">
            <v>-19.100000000000001</v>
          </cell>
          <cell r="I412">
            <v>0.05</v>
          </cell>
          <cell r="J412">
            <v>0.08</v>
          </cell>
          <cell r="K412">
            <v>-48.1</v>
          </cell>
          <cell r="L412">
            <v>-385.8</v>
          </cell>
          <cell r="M412" t="str">
            <v>*</v>
          </cell>
          <cell r="N412" t="str">
            <v>*</v>
          </cell>
          <cell r="O412" t="str">
            <v>*</v>
          </cell>
          <cell r="P412">
            <v>-1</v>
          </cell>
          <cell r="Q412">
            <v>10.1</v>
          </cell>
          <cell r="R412">
            <v>-5.01</v>
          </cell>
          <cell r="S412">
            <v>3.62</v>
          </cell>
          <cell r="T412">
            <v>0.2</v>
          </cell>
          <cell r="U412">
            <v>-84</v>
          </cell>
          <cell r="V412">
            <v>-210</v>
          </cell>
          <cell r="W412">
            <v>-385.8</v>
          </cell>
          <cell r="X412" t="str">
            <v>*</v>
          </cell>
          <cell r="Y412" t="str">
            <v>*</v>
          </cell>
          <cell r="Z412" t="str">
            <v>*</v>
          </cell>
          <cell r="AA412" t="str">
            <v>*</v>
          </cell>
          <cell r="AB412" t="str">
            <v>*</v>
          </cell>
          <cell r="AC412" t="str">
            <v>*</v>
          </cell>
          <cell r="AD412" t="str">
            <v>PI</v>
          </cell>
          <cell r="AE412" t="str">
            <v>Y</v>
          </cell>
          <cell r="AF412" t="str">
            <v>Y</v>
          </cell>
        </row>
        <row r="413">
          <cell r="A413">
            <v>41016</v>
          </cell>
          <cell r="B413">
            <v>5</v>
          </cell>
          <cell r="C413" t="str">
            <v>RANGEBOURNE HIGHTIDES ROBERT</v>
          </cell>
          <cell r="D413">
            <v>52</v>
          </cell>
          <cell r="E413">
            <v>86</v>
          </cell>
          <cell r="F413">
            <v>-730</v>
          </cell>
          <cell r="G413">
            <v>-33.4</v>
          </cell>
          <cell r="H413">
            <v>-21.3</v>
          </cell>
          <cell r="I413">
            <v>0.04</v>
          </cell>
          <cell r="J413">
            <v>0.09</v>
          </cell>
          <cell r="K413">
            <v>-54.7</v>
          </cell>
          <cell r="L413">
            <v>-434.59999999999997</v>
          </cell>
          <cell r="M413" t="str">
            <v>*</v>
          </cell>
          <cell r="N413" t="str">
            <v>*</v>
          </cell>
          <cell r="O413" t="str">
            <v>*</v>
          </cell>
          <cell r="P413" t="str">
            <v>*</v>
          </cell>
          <cell r="Q413" t="str">
            <v>*</v>
          </cell>
          <cell r="R413" t="str">
            <v>*</v>
          </cell>
          <cell r="S413" t="str">
            <v>*</v>
          </cell>
          <cell r="T413">
            <v>-0.2</v>
          </cell>
          <cell r="U413">
            <v>-141</v>
          </cell>
          <cell r="V413">
            <v>-168</v>
          </cell>
          <cell r="W413">
            <v>-434.59999999999997</v>
          </cell>
          <cell r="X413" t="str">
            <v>*</v>
          </cell>
          <cell r="Y413" t="str">
            <v>*</v>
          </cell>
          <cell r="Z413" t="str">
            <v>*</v>
          </cell>
          <cell r="AA413" t="str">
            <v>*</v>
          </cell>
          <cell r="AB413" t="str">
            <v>*</v>
          </cell>
          <cell r="AC413" t="str">
            <v>*</v>
          </cell>
          <cell r="AD413" t="str">
            <v>PI</v>
          </cell>
          <cell r="AE413" t="str">
            <v>N</v>
          </cell>
          <cell r="AF413" t="str">
            <v>N</v>
          </cell>
        </row>
        <row r="414">
          <cell r="A414">
            <v>41018</v>
          </cell>
          <cell r="B414">
            <v>5</v>
          </cell>
          <cell r="C414" t="str">
            <v>TREMFIELD REFLECTORS ELEGANCE 12 PRINCE</v>
          </cell>
          <cell r="D414">
            <v>11</v>
          </cell>
          <cell r="E414">
            <v>59</v>
          </cell>
          <cell r="F414">
            <v>-571</v>
          </cell>
          <cell r="G414">
            <v>-27</v>
          </cell>
          <cell r="H414">
            <v>-18.399999999999999</v>
          </cell>
          <cell r="I414">
            <v>0.02</v>
          </cell>
          <cell r="J414">
            <v>0.04</v>
          </cell>
          <cell r="K414">
            <v>-45.4</v>
          </cell>
          <cell r="L414">
            <v>-382.6</v>
          </cell>
          <cell r="M414" t="str">
            <v>*</v>
          </cell>
          <cell r="N414" t="str">
            <v>*</v>
          </cell>
          <cell r="O414" t="str">
            <v>*</v>
          </cell>
          <cell r="P414">
            <v>6.5</v>
          </cell>
          <cell r="Q414">
            <v>13.56</v>
          </cell>
          <cell r="R414">
            <v>-10.095000000000001</v>
          </cell>
          <cell r="S414">
            <v>1.865</v>
          </cell>
          <cell r="T414">
            <v>-0.1</v>
          </cell>
          <cell r="U414">
            <v>-81</v>
          </cell>
          <cell r="V414">
            <v>-116</v>
          </cell>
          <cell r="W414">
            <v>-382.6</v>
          </cell>
          <cell r="X414" t="str">
            <v>*</v>
          </cell>
          <cell r="Y414" t="str">
            <v>*</v>
          </cell>
          <cell r="Z414" t="str">
            <v>*</v>
          </cell>
          <cell r="AA414" t="str">
            <v>*</v>
          </cell>
          <cell r="AB414" t="str">
            <v>*</v>
          </cell>
          <cell r="AC414" t="str">
            <v>*</v>
          </cell>
          <cell r="AD414" t="str">
            <v>PI</v>
          </cell>
          <cell r="AE414" t="str">
            <v>N</v>
          </cell>
          <cell r="AF414" t="str">
            <v>N</v>
          </cell>
        </row>
        <row r="415">
          <cell r="A415">
            <v>41020</v>
          </cell>
          <cell r="B415">
            <v>5</v>
          </cell>
          <cell r="C415" t="str">
            <v>DODDS VICTORIAS MINOTA 2</v>
          </cell>
          <cell r="D415">
            <v>18</v>
          </cell>
          <cell r="E415">
            <v>69</v>
          </cell>
          <cell r="F415">
            <v>-680</v>
          </cell>
          <cell r="G415">
            <v>-35.299999999999997</v>
          </cell>
          <cell r="H415">
            <v>-24.9</v>
          </cell>
          <cell r="I415">
            <v>-0.05</v>
          </cell>
          <cell r="J415">
            <v>-0.02</v>
          </cell>
          <cell r="K415">
            <v>-60.199999999999996</v>
          </cell>
          <cell r="L415">
            <v>-543.70000000000005</v>
          </cell>
          <cell r="M415" t="str">
            <v>*</v>
          </cell>
          <cell r="N415" t="str">
            <v>*</v>
          </cell>
          <cell r="O415" t="str">
            <v>*</v>
          </cell>
          <cell r="P415" t="str">
            <v>*</v>
          </cell>
          <cell r="Q415" t="str">
            <v>*</v>
          </cell>
          <cell r="R415" t="str">
            <v>*</v>
          </cell>
          <cell r="S415" t="str">
            <v>*</v>
          </cell>
          <cell r="T415">
            <v>0</v>
          </cell>
          <cell r="U415">
            <v>-210</v>
          </cell>
          <cell r="V415">
            <v>-277</v>
          </cell>
          <cell r="W415">
            <v>-543.70000000000005</v>
          </cell>
          <cell r="X415" t="str">
            <v>*</v>
          </cell>
          <cell r="Y415" t="str">
            <v>*</v>
          </cell>
          <cell r="Z415" t="str">
            <v>*</v>
          </cell>
          <cell r="AA415" t="str">
            <v>*</v>
          </cell>
          <cell r="AB415" t="str">
            <v>*</v>
          </cell>
          <cell r="AC415" t="str">
            <v>*</v>
          </cell>
          <cell r="AD415" t="str">
            <v>PI</v>
          </cell>
          <cell r="AE415" t="str">
            <v>N</v>
          </cell>
          <cell r="AF415" t="str">
            <v>N</v>
          </cell>
        </row>
        <row r="416">
          <cell r="A416">
            <v>41022</v>
          </cell>
          <cell r="B416">
            <v>5</v>
          </cell>
          <cell r="C416" t="str">
            <v>MOONLIGHTS COMET OF MONKSMEAD</v>
          </cell>
          <cell r="D416">
            <v>28</v>
          </cell>
          <cell r="E416">
            <v>80</v>
          </cell>
          <cell r="F416">
            <v>-437</v>
          </cell>
          <cell r="G416">
            <v>-21.2</v>
          </cell>
          <cell r="H416">
            <v>-14.1</v>
          </cell>
          <cell r="I416">
            <v>0</v>
          </cell>
          <cell r="J416">
            <v>0.03</v>
          </cell>
          <cell r="K416">
            <v>-35.299999999999997</v>
          </cell>
          <cell r="L416">
            <v>-298</v>
          </cell>
          <cell r="M416" t="str">
            <v>*</v>
          </cell>
          <cell r="N416" t="str">
            <v>*</v>
          </cell>
          <cell r="O416" t="str">
            <v>*</v>
          </cell>
          <cell r="P416">
            <v>4.5</v>
          </cell>
          <cell r="Q416" t="str">
            <v>*</v>
          </cell>
          <cell r="R416" t="str">
            <v>*</v>
          </cell>
          <cell r="S416" t="str">
            <v>*</v>
          </cell>
          <cell r="T416">
            <v>0</v>
          </cell>
          <cell r="U416">
            <v>-59</v>
          </cell>
          <cell r="V416">
            <v>-31</v>
          </cell>
          <cell r="W416">
            <v>-298</v>
          </cell>
          <cell r="X416" t="str">
            <v>*</v>
          </cell>
          <cell r="Y416" t="str">
            <v>*</v>
          </cell>
          <cell r="Z416" t="str">
            <v>*</v>
          </cell>
          <cell r="AA416" t="str">
            <v>*</v>
          </cell>
          <cell r="AB416" t="str">
            <v>*</v>
          </cell>
          <cell r="AC416" t="str">
            <v>*</v>
          </cell>
          <cell r="AD416" t="str">
            <v>PI</v>
          </cell>
          <cell r="AE416" t="str">
            <v>N</v>
          </cell>
          <cell r="AF416" t="str">
            <v>N</v>
          </cell>
        </row>
        <row r="417">
          <cell r="A417">
            <v>41023</v>
          </cell>
          <cell r="B417">
            <v>5</v>
          </cell>
          <cell r="C417" t="str">
            <v>CHYTODDEN SPECIAL BLEND</v>
          </cell>
          <cell r="D417">
            <v>23</v>
          </cell>
          <cell r="E417">
            <v>77</v>
          </cell>
          <cell r="F417">
            <v>-720</v>
          </cell>
          <cell r="G417">
            <v>-33.5</v>
          </cell>
          <cell r="H417">
            <v>-23</v>
          </cell>
          <cell r="I417">
            <v>0.03</v>
          </cell>
          <cell r="J417">
            <v>0.05</v>
          </cell>
          <cell r="K417">
            <v>-56.5</v>
          </cell>
          <cell r="L417">
            <v>-473.5</v>
          </cell>
          <cell r="M417" t="str">
            <v>*</v>
          </cell>
          <cell r="N417" t="str">
            <v>*</v>
          </cell>
          <cell r="O417" t="str">
            <v>*</v>
          </cell>
          <cell r="P417">
            <v>5.5</v>
          </cell>
          <cell r="Q417">
            <v>4.5299999999999994</v>
          </cell>
          <cell r="R417">
            <v>-2.2450000000000001</v>
          </cell>
          <cell r="S417">
            <v>1.625</v>
          </cell>
          <cell r="T417">
            <v>-0.1</v>
          </cell>
          <cell r="U417">
            <v>-188</v>
          </cell>
          <cell r="V417">
            <v>-209</v>
          </cell>
          <cell r="W417">
            <v>-473.5</v>
          </cell>
          <cell r="X417" t="str">
            <v>*</v>
          </cell>
          <cell r="Y417" t="str">
            <v>*</v>
          </cell>
          <cell r="Z417" t="str">
            <v>*</v>
          </cell>
          <cell r="AA417" t="str">
            <v>*</v>
          </cell>
          <cell r="AB417" t="str">
            <v>*</v>
          </cell>
          <cell r="AC417" t="str">
            <v>*</v>
          </cell>
          <cell r="AD417" t="str">
            <v>PI</v>
          </cell>
          <cell r="AE417" t="str">
            <v>N</v>
          </cell>
          <cell r="AF417" t="str">
            <v>N</v>
          </cell>
        </row>
        <row r="418">
          <cell r="A418">
            <v>41024</v>
          </cell>
          <cell r="B418">
            <v>5</v>
          </cell>
          <cell r="C418" t="str">
            <v>SLINDON GUSHING MONTY</v>
          </cell>
          <cell r="D418">
            <v>99</v>
          </cell>
          <cell r="E418">
            <v>94</v>
          </cell>
          <cell r="F418">
            <v>-744</v>
          </cell>
          <cell r="G418">
            <v>-29.4</v>
          </cell>
          <cell r="H418">
            <v>-19.8</v>
          </cell>
          <cell r="I418">
            <v>0.14000000000000001</v>
          </cell>
          <cell r="J418">
            <v>0.13</v>
          </cell>
          <cell r="K418">
            <v>-49.2</v>
          </cell>
          <cell r="L418">
            <v>-362.99999999999994</v>
          </cell>
          <cell r="M418" t="str">
            <v>*</v>
          </cell>
          <cell r="N418" t="str">
            <v>*</v>
          </cell>
          <cell r="O418" t="str">
            <v>*</v>
          </cell>
          <cell r="P418">
            <v>19</v>
          </cell>
          <cell r="Q418">
            <v>15.6</v>
          </cell>
          <cell r="R418">
            <v>-8.16</v>
          </cell>
          <cell r="S418">
            <v>5.22</v>
          </cell>
          <cell r="T418">
            <v>-0.1</v>
          </cell>
          <cell r="U418">
            <v>-134</v>
          </cell>
          <cell r="V418">
            <v>-89</v>
          </cell>
          <cell r="W418">
            <v>-362.99999999999994</v>
          </cell>
          <cell r="X418" t="str">
            <v>*</v>
          </cell>
          <cell r="Y418" t="str">
            <v>*</v>
          </cell>
          <cell r="Z418" t="str">
            <v>*</v>
          </cell>
          <cell r="AA418" t="str">
            <v>*</v>
          </cell>
          <cell r="AB418" t="str">
            <v>*</v>
          </cell>
          <cell r="AC418" t="str">
            <v>*</v>
          </cell>
          <cell r="AD418" t="str">
            <v>PI</v>
          </cell>
          <cell r="AE418" t="str">
            <v>Y</v>
          </cell>
          <cell r="AF418" t="str">
            <v>Y</v>
          </cell>
        </row>
        <row r="419">
          <cell r="A419">
            <v>41027</v>
          </cell>
          <cell r="B419">
            <v>5</v>
          </cell>
          <cell r="C419" t="str">
            <v>CAMELIAS ROSE LAD OF TOADSMOOR</v>
          </cell>
          <cell r="D419">
            <v>9</v>
          </cell>
          <cell r="E419">
            <v>57</v>
          </cell>
          <cell r="F419">
            <v>-493</v>
          </cell>
          <cell r="G419">
            <v>-24.9</v>
          </cell>
          <cell r="H419">
            <v>-16.100000000000001</v>
          </cell>
          <cell r="I419">
            <v>-0.02</v>
          </cell>
          <cell r="J419">
            <v>0.03</v>
          </cell>
          <cell r="K419">
            <v>-41</v>
          </cell>
          <cell r="L419">
            <v>-348.9</v>
          </cell>
          <cell r="M419" t="str">
            <v>*</v>
          </cell>
          <cell r="N419" t="str">
            <v>*</v>
          </cell>
          <cell r="O419" t="str">
            <v>*</v>
          </cell>
          <cell r="P419" t="str">
            <v>*</v>
          </cell>
          <cell r="Q419" t="str">
            <v>*</v>
          </cell>
          <cell r="R419" t="str">
            <v>*</v>
          </cell>
          <cell r="S419" t="str">
            <v>*</v>
          </cell>
          <cell r="T419" t="str">
            <v>*</v>
          </cell>
          <cell r="U419">
            <v>-92</v>
          </cell>
          <cell r="V419">
            <v>-85</v>
          </cell>
          <cell r="W419">
            <v>-348.9</v>
          </cell>
          <cell r="X419" t="str">
            <v>*</v>
          </cell>
          <cell r="Y419" t="str">
            <v>*</v>
          </cell>
          <cell r="Z419" t="str">
            <v>*</v>
          </cell>
          <cell r="AA419" t="str">
            <v>*</v>
          </cell>
          <cell r="AB419" t="str">
            <v>*</v>
          </cell>
          <cell r="AC419" t="str">
            <v>*</v>
          </cell>
          <cell r="AD419" t="str">
            <v>PI</v>
          </cell>
          <cell r="AE419" t="str">
            <v>N</v>
          </cell>
          <cell r="AF419" t="str">
            <v>N</v>
          </cell>
        </row>
        <row r="420">
          <cell r="A420">
            <v>41029</v>
          </cell>
          <cell r="B420">
            <v>5</v>
          </cell>
          <cell r="C420" t="str">
            <v>VICTORIAS ROYAL MONARCH OF ST</v>
          </cell>
          <cell r="D420">
            <v>14</v>
          </cell>
          <cell r="E420">
            <v>64</v>
          </cell>
          <cell r="F420">
            <v>-537</v>
          </cell>
          <cell r="G420">
            <v>-25.2</v>
          </cell>
          <cell r="H420">
            <v>-16.3</v>
          </cell>
          <cell r="I420">
            <v>0.02</v>
          </cell>
          <cell r="J420">
            <v>0.05</v>
          </cell>
          <cell r="K420">
            <v>-41.5</v>
          </cell>
          <cell r="L420">
            <v>-338</v>
          </cell>
          <cell r="M420" t="str">
            <v>*</v>
          </cell>
          <cell r="N420" t="str">
            <v>*</v>
          </cell>
          <cell r="O420" t="str">
            <v>*</v>
          </cell>
          <cell r="P420">
            <v>3.5</v>
          </cell>
          <cell r="Q420" t="str">
            <v>*</v>
          </cell>
          <cell r="R420" t="str">
            <v>*</v>
          </cell>
          <cell r="S420" t="str">
            <v>*</v>
          </cell>
          <cell r="T420">
            <v>-0.1</v>
          </cell>
          <cell r="U420">
            <v>-61</v>
          </cell>
          <cell r="V420">
            <v>-71</v>
          </cell>
          <cell r="W420">
            <v>-338</v>
          </cell>
          <cell r="X420" t="str">
            <v>*</v>
          </cell>
          <cell r="Y420" t="str">
            <v>*</v>
          </cell>
          <cell r="Z420" t="str">
            <v>*</v>
          </cell>
          <cell r="AA420" t="str">
            <v>*</v>
          </cell>
          <cell r="AB420" t="str">
            <v>*</v>
          </cell>
          <cell r="AC420" t="str">
            <v>*</v>
          </cell>
          <cell r="AD420" t="str">
            <v>PI</v>
          </cell>
          <cell r="AE420" t="str">
            <v>N</v>
          </cell>
          <cell r="AF420" t="str">
            <v>N</v>
          </cell>
        </row>
        <row r="421">
          <cell r="A421">
            <v>41030</v>
          </cell>
          <cell r="B421">
            <v>5</v>
          </cell>
          <cell r="C421" t="str">
            <v>THICKET MEAD CELANDINES MONTROSE</v>
          </cell>
          <cell r="D421">
            <v>54</v>
          </cell>
          <cell r="E421">
            <v>87</v>
          </cell>
          <cell r="F421">
            <v>-938</v>
          </cell>
          <cell r="G421">
            <v>-34.6</v>
          </cell>
          <cell r="H421">
            <v>-28.9</v>
          </cell>
          <cell r="I421">
            <v>0.24</v>
          </cell>
          <cell r="J421">
            <v>0.09</v>
          </cell>
          <cell r="K421">
            <v>-63.5</v>
          </cell>
          <cell r="L421">
            <v>-514.20000000000005</v>
          </cell>
          <cell r="M421" t="str">
            <v>*</v>
          </cell>
          <cell r="N421" t="str">
            <v>*</v>
          </cell>
          <cell r="O421" t="str">
            <v>*</v>
          </cell>
          <cell r="P421">
            <v>3</v>
          </cell>
          <cell r="Q421">
            <v>4.75</v>
          </cell>
          <cell r="R421">
            <v>-2.7949999999999999</v>
          </cell>
          <cell r="S421">
            <v>1.2949999999999999</v>
          </cell>
          <cell r="T421">
            <v>-0.3</v>
          </cell>
          <cell r="U421">
            <v>-257</v>
          </cell>
          <cell r="V421">
            <v>-247</v>
          </cell>
          <cell r="W421">
            <v>-514.20000000000005</v>
          </cell>
          <cell r="X421" t="str">
            <v>*</v>
          </cell>
          <cell r="Y421" t="str">
            <v>*</v>
          </cell>
          <cell r="Z421" t="str">
            <v>*</v>
          </cell>
          <cell r="AA421" t="str">
            <v>*</v>
          </cell>
          <cell r="AB421" t="str">
            <v>*</v>
          </cell>
          <cell r="AC421" t="str">
            <v>*</v>
          </cell>
          <cell r="AD421" t="str">
            <v>PI</v>
          </cell>
          <cell r="AE421" t="str">
            <v>N</v>
          </cell>
          <cell r="AF421" t="str">
            <v>N</v>
          </cell>
        </row>
        <row r="422">
          <cell r="A422">
            <v>41032</v>
          </cell>
          <cell r="B422">
            <v>5</v>
          </cell>
          <cell r="C422" t="str">
            <v>KENNEGGY MONTY</v>
          </cell>
          <cell r="D422">
            <v>39</v>
          </cell>
          <cell r="E422">
            <v>83</v>
          </cell>
          <cell r="F422">
            <v>-910</v>
          </cell>
          <cell r="G422">
            <v>-33.1</v>
          </cell>
          <cell r="H422">
            <v>-24.5</v>
          </cell>
          <cell r="I422">
            <v>0.24</v>
          </cell>
          <cell r="J422">
            <v>0.17</v>
          </cell>
          <cell r="K422">
            <v>-57.6</v>
          </cell>
          <cell r="L422">
            <v>-423.90000000000003</v>
          </cell>
          <cell r="M422">
            <v>-0.25</v>
          </cell>
          <cell r="N422">
            <v>-0.7</v>
          </cell>
          <cell r="O422">
            <v>-1.2</v>
          </cell>
          <cell r="P422">
            <v>-0.5</v>
          </cell>
          <cell r="Q422">
            <v>10.050000000000001</v>
          </cell>
          <cell r="R422">
            <v>-5.31</v>
          </cell>
          <cell r="S422">
            <v>3.3050000000000002</v>
          </cell>
          <cell r="T422">
            <v>-0.2</v>
          </cell>
          <cell r="U422">
            <v>-166</v>
          </cell>
          <cell r="V422">
            <v>-157</v>
          </cell>
          <cell r="W422">
            <v>-192.06000000000003</v>
          </cell>
          <cell r="X422" t="str">
            <v>*</v>
          </cell>
          <cell r="Y422">
            <v>-1.25</v>
          </cell>
          <cell r="Z422">
            <v>0.05</v>
          </cell>
          <cell r="AA422">
            <v>-0.6</v>
          </cell>
          <cell r="AB422">
            <v>-1.45</v>
          </cell>
          <cell r="AC422">
            <v>-14.110499999999998</v>
          </cell>
          <cell r="AD422" t="str">
            <v>PI</v>
          </cell>
          <cell r="AE422" t="str">
            <v>N</v>
          </cell>
          <cell r="AF422" t="str">
            <v>N</v>
          </cell>
        </row>
        <row r="423">
          <cell r="A423">
            <v>41034</v>
          </cell>
          <cell r="B423">
            <v>5</v>
          </cell>
          <cell r="C423" t="str">
            <v>SEQUOIA MONTY</v>
          </cell>
          <cell r="D423">
            <v>569</v>
          </cell>
          <cell r="E423">
            <v>99</v>
          </cell>
          <cell r="F423">
            <v>-701</v>
          </cell>
          <cell r="G423">
            <v>-29.1</v>
          </cell>
          <cell r="H423">
            <v>-22.5</v>
          </cell>
          <cell r="I423">
            <v>0.1</v>
          </cell>
          <cell r="J423">
            <v>0.05</v>
          </cell>
          <cell r="K423">
            <v>-51.6</v>
          </cell>
          <cell r="L423">
            <v>-431.5</v>
          </cell>
          <cell r="M423">
            <v>-0.25</v>
          </cell>
          <cell r="N423">
            <v>-0.7</v>
          </cell>
          <cell r="O423">
            <v>-1.2</v>
          </cell>
          <cell r="P423">
            <v>-9</v>
          </cell>
          <cell r="Q423">
            <v>16.600000000000001</v>
          </cell>
          <cell r="R423">
            <v>-9.08</v>
          </cell>
          <cell r="S423">
            <v>5.19</v>
          </cell>
          <cell r="T423">
            <v>0.1</v>
          </cell>
          <cell r="U423">
            <v>-32</v>
          </cell>
          <cell r="V423">
            <v>-120</v>
          </cell>
          <cell r="W423">
            <v>-30.384999999999934</v>
          </cell>
          <cell r="X423" t="str">
            <v>*</v>
          </cell>
          <cell r="Y423">
            <v>-1.25</v>
          </cell>
          <cell r="Z423">
            <v>0.05</v>
          </cell>
          <cell r="AA423">
            <v>-0.6</v>
          </cell>
          <cell r="AB423">
            <v>-1.45</v>
          </cell>
          <cell r="AC423">
            <v>-14.110499999999998</v>
          </cell>
          <cell r="AD423" t="str">
            <v>PI</v>
          </cell>
          <cell r="AE423" t="str">
            <v>Y</v>
          </cell>
          <cell r="AF423" t="str">
            <v>Y</v>
          </cell>
        </row>
        <row r="424">
          <cell r="A424">
            <v>41038</v>
          </cell>
          <cell r="B424">
            <v>5</v>
          </cell>
          <cell r="C424" t="str">
            <v>LEYBRAD MONTROSE 4</v>
          </cell>
          <cell r="D424">
            <v>20</v>
          </cell>
          <cell r="E424">
            <v>75</v>
          </cell>
          <cell r="F424">
            <v>-819</v>
          </cell>
          <cell r="G424">
            <v>-36.5</v>
          </cell>
          <cell r="H424">
            <v>-26.2</v>
          </cell>
          <cell r="I424">
            <v>7.0000000000000007E-2</v>
          </cell>
          <cell r="J424">
            <v>0.06</v>
          </cell>
          <cell r="K424">
            <v>-62.7</v>
          </cell>
          <cell r="L424">
            <v>-524.9</v>
          </cell>
          <cell r="M424" t="str">
            <v>*</v>
          </cell>
          <cell r="N424" t="str">
            <v>*</v>
          </cell>
          <cell r="O424" t="str">
            <v>*</v>
          </cell>
          <cell r="P424">
            <v>3</v>
          </cell>
          <cell r="Q424">
            <v>13.135</v>
          </cell>
          <cell r="R424">
            <v>-9.4849999999999994</v>
          </cell>
          <cell r="S424">
            <v>2.06</v>
          </cell>
          <cell r="T424">
            <v>-0.1</v>
          </cell>
          <cell r="U424">
            <v>-227</v>
          </cell>
          <cell r="V424">
            <v>-258</v>
          </cell>
          <cell r="W424">
            <v>-524.9</v>
          </cell>
          <cell r="X424" t="str">
            <v>*</v>
          </cell>
          <cell r="Y424" t="str">
            <v>*</v>
          </cell>
          <cell r="Z424" t="str">
            <v>*</v>
          </cell>
          <cell r="AA424" t="str">
            <v>*</v>
          </cell>
          <cell r="AB424" t="str">
            <v>*</v>
          </cell>
          <cell r="AC424" t="str">
            <v>*</v>
          </cell>
          <cell r="AD424" t="str">
            <v>PI</v>
          </cell>
          <cell r="AE424" t="str">
            <v>N</v>
          </cell>
          <cell r="AF424" t="str">
            <v>N</v>
          </cell>
        </row>
        <row r="425">
          <cell r="A425">
            <v>41041</v>
          </cell>
          <cell r="B425">
            <v>5</v>
          </cell>
          <cell r="C425" t="str">
            <v>LAUGHTON ROSELAD</v>
          </cell>
          <cell r="D425">
            <v>35</v>
          </cell>
          <cell r="E425">
            <v>82</v>
          </cell>
          <cell r="F425">
            <v>-689</v>
          </cell>
          <cell r="G425">
            <v>-37</v>
          </cell>
          <cell r="H425">
            <v>-22.3</v>
          </cell>
          <cell r="I425">
            <v>-7.0000000000000007E-2</v>
          </cell>
          <cell r="J425">
            <v>0.04</v>
          </cell>
          <cell r="K425">
            <v>-59.3</v>
          </cell>
          <cell r="L425">
            <v>-503.4</v>
          </cell>
          <cell r="M425" t="str">
            <v>*</v>
          </cell>
          <cell r="N425" t="str">
            <v>*</v>
          </cell>
          <cell r="O425" t="str">
            <v>*</v>
          </cell>
          <cell r="P425" t="str">
            <v>*</v>
          </cell>
          <cell r="Q425" t="str">
            <v>*</v>
          </cell>
          <cell r="R425" t="str">
            <v>*</v>
          </cell>
          <cell r="S425" t="str">
            <v>*</v>
          </cell>
          <cell r="T425">
            <v>-0.1</v>
          </cell>
          <cell r="U425">
            <v>-170</v>
          </cell>
          <cell r="V425">
            <v>-236</v>
          </cell>
          <cell r="W425">
            <v>-503.4</v>
          </cell>
          <cell r="X425" t="str">
            <v>*</v>
          </cell>
          <cell r="Y425" t="str">
            <v>*</v>
          </cell>
          <cell r="Z425" t="str">
            <v>*</v>
          </cell>
          <cell r="AA425" t="str">
            <v>*</v>
          </cell>
          <cell r="AB425" t="str">
            <v>*</v>
          </cell>
          <cell r="AC425" t="str">
            <v>*</v>
          </cell>
          <cell r="AD425" t="str">
            <v>PI</v>
          </cell>
          <cell r="AE425" t="str">
            <v>N</v>
          </cell>
          <cell r="AF425" t="str">
            <v>N</v>
          </cell>
        </row>
        <row r="426">
          <cell r="A426">
            <v>41043</v>
          </cell>
          <cell r="B426">
            <v>5</v>
          </cell>
          <cell r="C426" t="str">
            <v>ATTWOODS TELSTAR</v>
          </cell>
          <cell r="D426">
            <v>19</v>
          </cell>
          <cell r="E426">
            <v>74</v>
          </cell>
          <cell r="F426">
            <v>-376</v>
          </cell>
          <cell r="G426">
            <v>-17.8</v>
          </cell>
          <cell r="H426">
            <v>-10.4</v>
          </cell>
          <cell r="I426">
            <v>0.01</v>
          </cell>
          <cell r="J426">
            <v>0.06</v>
          </cell>
          <cell r="K426">
            <v>-28.200000000000003</v>
          </cell>
          <cell r="L426">
            <v>-217.8</v>
          </cell>
          <cell r="M426" t="str">
            <v>*</v>
          </cell>
          <cell r="N426" t="str">
            <v>*</v>
          </cell>
          <cell r="O426" t="str">
            <v>*</v>
          </cell>
          <cell r="P426">
            <v>3.5</v>
          </cell>
          <cell r="Q426">
            <v>4.6500000000000004</v>
          </cell>
          <cell r="R426">
            <v>-2.3450000000000002</v>
          </cell>
          <cell r="S426">
            <v>1.615</v>
          </cell>
          <cell r="T426">
            <v>-0.1</v>
          </cell>
          <cell r="U426">
            <v>19</v>
          </cell>
          <cell r="V426">
            <v>49</v>
          </cell>
          <cell r="W426">
            <v>-217.8</v>
          </cell>
          <cell r="X426" t="str">
            <v>*</v>
          </cell>
          <cell r="Y426" t="str">
            <v>*</v>
          </cell>
          <cell r="Z426" t="str">
            <v>*</v>
          </cell>
          <cell r="AA426" t="str">
            <v>*</v>
          </cell>
          <cell r="AB426" t="str">
            <v>*</v>
          </cell>
          <cell r="AC426" t="str">
            <v>*</v>
          </cell>
          <cell r="AD426" t="str">
            <v>PI</v>
          </cell>
          <cell r="AE426" t="str">
            <v>N</v>
          </cell>
          <cell r="AF426" t="str">
            <v>N</v>
          </cell>
        </row>
        <row r="427">
          <cell r="A427">
            <v>41045</v>
          </cell>
          <cell r="B427">
            <v>5</v>
          </cell>
          <cell r="C427" t="str">
            <v>WEST MORDEN PRINCE</v>
          </cell>
          <cell r="D427">
            <v>29</v>
          </cell>
          <cell r="E427">
            <v>77</v>
          </cell>
          <cell r="F427">
            <v>-662</v>
          </cell>
          <cell r="G427">
            <v>-27.3</v>
          </cell>
          <cell r="H427">
            <v>-18.899999999999999</v>
          </cell>
          <cell r="I427">
            <v>0.1</v>
          </cell>
          <cell r="J427">
            <v>0.09</v>
          </cell>
          <cell r="K427">
            <v>-46.2</v>
          </cell>
          <cell r="L427">
            <v>-358.9</v>
          </cell>
          <cell r="M427" t="str">
            <v>*</v>
          </cell>
          <cell r="N427" t="str">
            <v>*</v>
          </cell>
          <cell r="O427" t="str">
            <v>*</v>
          </cell>
          <cell r="P427" t="str">
            <v>*</v>
          </cell>
          <cell r="Q427" t="str">
            <v>*</v>
          </cell>
          <cell r="R427" t="str">
            <v>*</v>
          </cell>
          <cell r="S427" t="str">
            <v>*</v>
          </cell>
          <cell r="T427">
            <v>0</v>
          </cell>
          <cell r="U427">
            <v>-72</v>
          </cell>
          <cell r="V427">
            <v>-92</v>
          </cell>
          <cell r="W427">
            <v>-358.9</v>
          </cell>
          <cell r="X427" t="str">
            <v>*</v>
          </cell>
          <cell r="Y427" t="str">
            <v>*</v>
          </cell>
          <cell r="Z427" t="str">
            <v>*</v>
          </cell>
          <cell r="AA427" t="str">
            <v>*</v>
          </cell>
          <cell r="AB427" t="str">
            <v>*</v>
          </cell>
          <cell r="AC427" t="str">
            <v>*</v>
          </cell>
          <cell r="AD427" t="str">
            <v>PI</v>
          </cell>
          <cell r="AE427" t="str">
            <v>N</v>
          </cell>
          <cell r="AF427" t="str">
            <v>N</v>
          </cell>
        </row>
        <row r="428">
          <cell r="A428">
            <v>41046</v>
          </cell>
          <cell r="B428">
            <v>5</v>
          </cell>
          <cell r="C428" t="str">
            <v>SLINDON CARNATIONS MONTROSE</v>
          </cell>
          <cell r="D428">
            <v>80</v>
          </cell>
          <cell r="E428">
            <v>92</v>
          </cell>
          <cell r="F428">
            <v>-751</v>
          </cell>
          <cell r="G428">
            <v>-36.5</v>
          </cell>
          <cell r="H428">
            <v>-21.6</v>
          </cell>
          <cell r="I428">
            <v>0</v>
          </cell>
          <cell r="J428">
            <v>0.1</v>
          </cell>
          <cell r="K428">
            <v>-58.1</v>
          </cell>
          <cell r="L428">
            <v>-460.09999999999997</v>
          </cell>
          <cell r="M428" t="str">
            <v>*</v>
          </cell>
          <cell r="N428" t="str">
            <v>*</v>
          </cell>
          <cell r="O428" t="str">
            <v>*</v>
          </cell>
          <cell r="P428">
            <v>13</v>
          </cell>
          <cell r="Q428">
            <v>5.55</v>
          </cell>
          <cell r="R428">
            <v>-2.77</v>
          </cell>
          <cell r="S428">
            <v>1.97</v>
          </cell>
          <cell r="T428">
            <v>0.2</v>
          </cell>
          <cell r="U428">
            <v>-126</v>
          </cell>
          <cell r="V428">
            <v>-200</v>
          </cell>
          <cell r="W428">
            <v>-460.09999999999997</v>
          </cell>
          <cell r="X428" t="str">
            <v>*</v>
          </cell>
          <cell r="Y428" t="str">
            <v>*</v>
          </cell>
          <cell r="Z428" t="str">
            <v>*</v>
          </cell>
          <cell r="AA428" t="str">
            <v>*</v>
          </cell>
          <cell r="AB428" t="str">
            <v>*</v>
          </cell>
          <cell r="AC428" t="str">
            <v>*</v>
          </cell>
          <cell r="AD428" t="str">
            <v>PI</v>
          </cell>
          <cell r="AE428" t="str">
            <v>Y</v>
          </cell>
          <cell r="AF428" t="str">
            <v>N</v>
          </cell>
        </row>
        <row r="429">
          <cell r="A429">
            <v>41050</v>
          </cell>
          <cell r="B429">
            <v>5</v>
          </cell>
          <cell r="C429" t="str">
            <v>HOLBATCH BELL BOY</v>
          </cell>
          <cell r="D429">
            <v>41</v>
          </cell>
          <cell r="E429">
            <v>81</v>
          </cell>
          <cell r="F429">
            <v>-624</v>
          </cell>
          <cell r="G429">
            <v>-28.3</v>
          </cell>
          <cell r="H429">
            <v>-17.8</v>
          </cell>
          <cell r="I429">
            <v>0.04</v>
          </cell>
          <cell r="J429">
            <v>0.09</v>
          </cell>
          <cell r="K429">
            <v>-46.1</v>
          </cell>
          <cell r="L429">
            <v>-361.1</v>
          </cell>
          <cell r="M429" t="str">
            <v>*</v>
          </cell>
          <cell r="N429" t="str">
            <v>*</v>
          </cell>
          <cell r="O429" t="str">
            <v>*</v>
          </cell>
          <cell r="P429" t="str">
            <v>*</v>
          </cell>
          <cell r="Q429" t="str">
            <v>*</v>
          </cell>
          <cell r="R429" t="str">
            <v>*</v>
          </cell>
          <cell r="S429" t="str">
            <v>*</v>
          </cell>
          <cell r="T429">
            <v>-0.1</v>
          </cell>
          <cell r="U429">
            <v>-75</v>
          </cell>
          <cell r="V429">
            <v>-94</v>
          </cell>
          <cell r="W429">
            <v>-361.1</v>
          </cell>
          <cell r="X429" t="str">
            <v>*</v>
          </cell>
          <cell r="Y429" t="str">
            <v>*</v>
          </cell>
          <cell r="Z429" t="str">
            <v>*</v>
          </cell>
          <cell r="AA429" t="str">
            <v>*</v>
          </cell>
          <cell r="AB429" t="str">
            <v>*</v>
          </cell>
          <cell r="AC429" t="str">
            <v>*</v>
          </cell>
          <cell r="AD429" t="str">
            <v>PI</v>
          </cell>
          <cell r="AE429" t="str">
            <v>N</v>
          </cell>
          <cell r="AF429" t="str">
            <v>N</v>
          </cell>
        </row>
        <row r="430">
          <cell r="A430">
            <v>41055</v>
          </cell>
          <cell r="B430">
            <v>5</v>
          </cell>
          <cell r="C430" t="str">
            <v>KERSWELL GERANIUMS LORD RICHMOND</v>
          </cell>
          <cell r="D430">
            <v>51</v>
          </cell>
          <cell r="E430">
            <v>85</v>
          </cell>
          <cell r="F430">
            <v>-642</v>
          </cell>
          <cell r="G430">
            <v>-30.1</v>
          </cell>
          <cell r="H430">
            <v>-20.7</v>
          </cell>
          <cell r="I430">
            <v>0.02</v>
          </cell>
          <cell r="J430">
            <v>0.04</v>
          </cell>
          <cell r="K430">
            <v>-50.8</v>
          </cell>
          <cell r="L430">
            <v>-428.1</v>
          </cell>
          <cell r="M430" t="str">
            <v>*</v>
          </cell>
          <cell r="N430" t="str">
            <v>*</v>
          </cell>
          <cell r="O430" t="str">
            <v>*</v>
          </cell>
          <cell r="P430" t="str">
            <v>*</v>
          </cell>
          <cell r="Q430" t="str">
            <v>*</v>
          </cell>
          <cell r="R430" t="str">
            <v>*</v>
          </cell>
          <cell r="S430" t="str">
            <v>*</v>
          </cell>
          <cell r="T430">
            <v>-0.2</v>
          </cell>
          <cell r="U430">
            <v>-167</v>
          </cell>
          <cell r="V430">
            <v>-161</v>
          </cell>
          <cell r="W430">
            <v>-428.1</v>
          </cell>
          <cell r="X430" t="str">
            <v>*</v>
          </cell>
          <cell r="Y430" t="str">
            <v>*</v>
          </cell>
          <cell r="Z430" t="str">
            <v>*</v>
          </cell>
          <cell r="AA430" t="str">
            <v>*</v>
          </cell>
          <cell r="AB430" t="str">
            <v>*</v>
          </cell>
          <cell r="AC430" t="str">
            <v>*</v>
          </cell>
          <cell r="AD430" t="str">
            <v>PI</v>
          </cell>
          <cell r="AE430" t="str">
            <v>N</v>
          </cell>
          <cell r="AF430" t="str">
            <v>N</v>
          </cell>
        </row>
        <row r="431">
          <cell r="A431">
            <v>41059</v>
          </cell>
          <cell r="B431">
            <v>5</v>
          </cell>
          <cell r="C431" t="str">
            <v>PEASEMORE PRINCE 11</v>
          </cell>
          <cell r="D431">
            <v>15</v>
          </cell>
          <cell r="E431">
            <v>67</v>
          </cell>
          <cell r="F431">
            <v>-494</v>
          </cell>
          <cell r="G431">
            <v>-23.6</v>
          </cell>
          <cell r="H431">
            <v>-14.2</v>
          </cell>
          <cell r="I431">
            <v>0.01</v>
          </cell>
          <cell r="J431">
            <v>7.0000000000000007E-2</v>
          </cell>
          <cell r="K431">
            <v>-37.799999999999997</v>
          </cell>
          <cell r="L431">
            <v>-298.79999999999995</v>
          </cell>
          <cell r="M431" t="str">
            <v>*</v>
          </cell>
          <cell r="N431" t="str">
            <v>*</v>
          </cell>
          <cell r="O431" t="str">
            <v>*</v>
          </cell>
          <cell r="P431">
            <v>6.5</v>
          </cell>
          <cell r="Q431">
            <v>13.484999999999999</v>
          </cell>
          <cell r="R431">
            <v>-10.07</v>
          </cell>
          <cell r="S431">
            <v>1.83</v>
          </cell>
          <cell r="T431">
            <v>-0.3</v>
          </cell>
          <cell r="U431">
            <v>-63</v>
          </cell>
          <cell r="V431">
            <v>-32</v>
          </cell>
          <cell r="W431">
            <v>-298.79999999999995</v>
          </cell>
          <cell r="X431" t="str">
            <v>*</v>
          </cell>
          <cell r="Y431" t="str">
            <v>*</v>
          </cell>
          <cell r="Z431" t="str">
            <v>*</v>
          </cell>
          <cell r="AA431" t="str">
            <v>*</v>
          </cell>
          <cell r="AB431" t="str">
            <v>*</v>
          </cell>
          <cell r="AC431" t="str">
            <v>*</v>
          </cell>
          <cell r="AD431" t="str">
            <v>PI</v>
          </cell>
          <cell r="AE431" t="str">
            <v>N</v>
          </cell>
          <cell r="AF431" t="str">
            <v>N</v>
          </cell>
        </row>
        <row r="432">
          <cell r="A432">
            <v>41063</v>
          </cell>
          <cell r="B432">
            <v>5</v>
          </cell>
          <cell r="C432" t="str">
            <v>PEASEMORE NERO 8</v>
          </cell>
          <cell r="D432">
            <v>9</v>
          </cell>
          <cell r="E432">
            <v>50</v>
          </cell>
          <cell r="F432">
            <v>-594</v>
          </cell>
          <cell r="G432">
            <v>-26.7</v>
          </cell>
          <cell r="H432">
            <v>-18.600000000000001</v>
          </cell>
          <cell r="I432">
            <v>0.04</v>
          </cell>
          <cell r="J432">
            <v>0.05</v>
          </cell>
          <cell r="K432">
            <v>-45.3</v>
          </cell>
          <cell r="L432">
            <v>-374.69999999999993</v>
          </cell>
          <cell r="M432" t="str">
            <v>*</v>
          </cell>
          <cell r="N432" t="str">
            <v>*</v>
          </cell>
          <cell r="O432" t="str">
            <v>*</v>
          </cell>
          <cell r="P432" t="str">
            <v>*</v>
          </cell>
          <cell r="Q432" t="str">
            <v>*</v>
          </cell>
          <cell r="R432" t="str">
            <v>*</v>
          </cell>
          <cell r="S432" t="str">
            <v>*</v>
          </cell>
          <cell r="T432" t="str">
            <v>*</v>
          </cell>
          <cell r="U432">
            <v>-84</v>
          </cell>
          <cell r="V432">
            <v>-118</v>
          </cell>
          <cell r="W432">
            <v>-374.69999999999993</v>
          </cell>
          <cell r="X432" t="str">
            <v>*</v>
          </cell>
          <cell r="Y432" t="str">
            <v>*</v>
          </cell>
          <cell r="Z432" t="str">
            <v>*</v>
          </cell>
          <cell r="AA432" t="str">
            <v>*</v>
          </cell>
          <cell r="AB432" t="str">
            <v>*</v>
          </cell>
          <cell r="AC432" t="str">
            <v>*</v>
          </cell>
          <cell r="AD432" t="str">
            <v>PI</v>
          </cell>
          <cell r="AE432" t="str">
            <v>N</v>
          </cell>
          <cell r="AF432" t="str">
            <v>N</v>
          </cell>
        </row>
        <row r="433">
          <cell r="A433">
            <v>41065</v>
          </cell>
          <cell r="B433">
            <v>5</v>
          </cell>
          <cell r="C433" t="str">
            <v>HAPPY VALLEY HOPEFUL STAR</v>
          </cell>
          <cell r="D433">
            <v>17</v>
          </cell>
          <cell r="E433">
            <v>72</v>
          </cell>
          <cell r="F433">
            <v>-699</v>
          </cell>
          <cell r="G433">
            <v>-36</v>
          </cell>
          <cell r="H433">
            <v>-23</v>
          </cell>
          <cell r="I433">
            <v>-0.04</v>
          </cell>
          <cell r="J433">
            <v>0.04</v>
          </cell>
          <cell r="K433">
            <v>-59</v>
          </cell>
          <cell r="L433">
            <v>-504.4</v>
          </cell>
          <cell r="M433" t="str">
            <v>*</v>
          </cell>
          <cell r="N433" t="str">
            <v>*</v>
          </cell>
          <cell r="O433" t="str">
            <v>*</v>
          </cell>
          <cell r="P433" t="str">
            <v>*</v>
          </cell>
          <cell r="Q433" t="str">
            <v>*</v>
          </cell>
          <cell r="R433" t="str">
            <v>*</v>
          </cell>
          <cell r="S433" t="str">
            <v>*</v>
          </cell>
          <cell r="T433">
            <v>0</v>
          </cell>
          <cell r="U433">
            <v>-189</v>
          </cell>
          <cell r="V433">
            <v>-238</v>
          </cell>
          <cell r="W433">
            <v>-504.4</v>
          </cell>
          <cell r="X433" t="str">
            <v>*</v>
          </cell>
          <cell r="Y433" t="str">
            <v>*</v>
          </cell>
          <cell r="Z433" t="str">
            <v>*</v>
          </cell>
          <cell r="AA433" t="str">
            <v>*</v>
          </cell>
          <cell r="AB433" t="str">
            <v>*</v>
          </cell>
          <cell r="AC433" t="str">
            <v>*</v>
          </cell>
          <cell r="AD433" t="str">
            <v>PI</v>
          </cell>
          <cell r="AE433" t="str">
            <v>N</v>
          </cell>
          <cell r="AF433" t="str">
            <v>N</v>
          </cell>
        </row>
        <row r="434">
          <cell r="A434">
            <v>41066</v>
          </cell>
          <cell r="B434">
            <v>5</v>
          </cell>
          <cell r="C434" t="str">
            <v>KAHOUTEK OF THE BARNS</v>
          </cell>
          <cell r="D434">
            <v>16</v>
          </cell>
          <cell r="E434">
            <v>63</v>
          </cell>
          <cell r="F434">
            <v>-687</v>
          </cell>
          <cell r="G434">
            <v>-26.8</v>
          </cell>
          <cell r="H434">
            <v>-17.899999999999999</v>
          </cell>
          <cell r="I434">
            <v>0.13</v>
          </cell>
          <cell r="J434">
            <v>0.13</v>
          </cell>
          <cell r="K434">
            <v>-44.7</v>
          </cell>
          <cell r="L434">
            <v>-324.39999999999998</v>
          </cell>
          <cell r="M434">
            <v>-0.25</v>
          </cell>
          <cell r="N434">
            <v>-0.7</v>
          </cell>
          <cell r="O434">
            <v>-1.2</v>
          </cell>
          <cell r="P434">
            <v>-0.5</v>
          </cell>
          <cell r="Q434">
            <v>10.050000000000001</v>
          </cell>
          <cell r="R434">
            <v>-5.31</v>
          </cell>
          <cell r="S434">
            <v>3.3050000000000002</v>
          </cell>
          <cell r="T434">
            <v>0</v>
          </cell>
          <cell r="U434">
            <v>-42</v>
          </cell>
          <cell r="V434">
            <v>-57</v>
          </cell>
          <cell r="W434">
            <v>-92.559999999999974</v>
          </cell>
          <cell r="X434" t="str">
            <v>*</v>
          </cell>
          <cell r="Y434">
            <v>-1.25</v>
          </cell>
          <cell r="Z434">
            <v>0.05</v>
          </cell>
          <cell r="AA434">
            <v>-0.6</v>
          </cell>
          <cell r="AB434">
            <v>-1.45</v>
          </cell>
          <cell r="AC434">
            <v>-14.110499999999998</v>
          </cell>
          <cell r="AD434" t="str">
            <v>PI</v>
          </cell>
          <cell r="AE434" t="str">
            <v>N</v>
          </cell>
          <cell r="AF434" t="str">
            <v>N</v>
          </cell>
        </row>
        <row r="435">
          <cell r="A435">
            <v>41067</v>
          </cell>
          <cell r="B435">
            <v>5</v>
          </cell>
          <cell r="C435" t="str">
            <v>IFORD GUARDIAN 4</v>
          </cell>
          <cell r="D435">
            <v>43</v>
          </cell>
          <cell r="E435">
            <v>85</v>
          </cell>
          <cell r="F435">
            <v>-646</v>
          </cell>
          <cell r="G435">
            <v>-26.9</v>
          </cell>
          <cell r="H435">
            <v>-19.8</v>
          </cell>
          <cell r="I435">
            <v>0.09</v>
          </cell>
          <cell r="J435">
            <v>0.06</v>
          </cell>
          <cell r="K435">
            <v>-46.7</v>
          </cell>
          <cell r="L435">
            <v>-379.69999999999993</v>
          </cell>
          <cell r="M435" t="str">
            <v>*</v>
          </cell>
          <cell r="N435" t="str">
            <v>*</v>
          </cell>
          <cell r="O435" t="str">
            <v>*</v>
          </cell>
          <cell r="P435" t="str">
            <v>*</v>
          </cell>
          <cell r="Q435" t="str">
            <v>*</v>
          </cell>
          <cell r="R435" t="str">
            <v>*</v>
          </cell>
          <cell r="S435" t="str">
            <v>*</v>
          </cell>
          <cell r="T435">
            <v>0.1</v>
          </cell>
          <cell r="U435">
            <v>-110</v>
          </cell>
          <cell r="V435">
            <v>-113</v>
          </cell>
          <cell r="W435">
            <v>-379.69999999999993</v>
          </cell>
          <cell r="X435" t="str">
            <v>*</v>
          </cell>
          <cell r="Y435" t="str">
            <v>*</v>
          </cell>
          <cell r="Z435" t="str">
            <v>*</v>
          </cell>
          <cell r="AA435" t="str">
            <v>*</v>
          </cell>
          <cell r="AB435" t="str">
            <v>*</v>
          </cell>
          <cell r="AC435" t="str">
            <v>*</v>
          </cell>
          <cell r="AD435" t="str">
            <v>PI</v>
          </cell>
          <cell r="AE435" t="str">
            <v>N</v>
          </cell>
          <cell r="AF435" t="str">
            <v>N</v>
          </cell>
        </row>
        <row r="436">
          <cell r="A436">
            <v>41069</v>
          </cell>
          <cell r="B436">
            <v>5</v>
          </cell>
          <cell r="C436" t="str">
            <v>KELSMOR BUTTERCUPS MONTROSE</v>
          </cell>
          <cell r="D436">
            <v>32</v>
          </cell>
          <cell r="E436">
            <v>82</v>
          </cell>
          <cell r="F436">
            <v>-868</v>
          </cell>
          <cell r="G436">
            <v>-41.2</v>
          </cell>
          <cell r="H436">
            <v>-28.3</v>
          </cell>
          <cell r="I436">
            <v>0.02</v>
          </cell>
          <cell r="J436">
            <v>0.05</v>
          </cell>
          <cell r="K436">
            <v>-69.5</v>
          </cell>
          <cell r="L436">
            <v>-589.59999999999991</v>
          </cell>
          <cell r="M436" t="str">
            <v>*</v>
          </cell>
          <cell r="N436" t="str">
            <v>*</v>
          </cell>
          <cell r="O436" t="str">
            <v>*</v>
          </cell>
          <cell r="P436">
            <v>1.5</v>
          </cell>
          <cell r="Q436">
            <v>8.3000000000000007</v>
          </cell>
          <cell r="R436">
            <v>-4.1500000000000004</v>
          </cell>
          <cell r="S436">
            <v>2.93</v>
          </cell>
          <cell r="T436">
            <v>0.1</v>
          </cell>
          <cell r="U436">
            <v>-196</v>
          </cell>
          <cell r="V436">
            <v>-323</v>
          </cell>
          <cell r="W436">
            <v>-589.59999999999991</v>
          </cell>
          <cell r="X436" t="str">
            <v>*</v>
          </cell>
          <cell r="Y436" t="str">
            <v>*</v>
          </cell>
          <cell r="Z436" t="str">
            <v>*</v>
          </cell>
          <cell r="AA436" t="str">
            <v>*</v>
          </cell>
          <cell r="AB436" t="str">
            <v>*</v>
          </cell>
          <cell r="AC436" t="str">
            <v>*</v>
          </cell>
          <cell r="AD436" t="str">
            <v>PI</v>
          </cell>
          <cell r="AE436" t="str">
            <v>N</v>
          </cell>
          <cell r="AF436" t="str">
            <v>N</v>
          </cell>
        </row>
        <row r="437">
          <cell r="A437">
            <v>41070</v>
          </cell>
          <cell r="B437">
            <v>5</v>
          </cell>
          <cell r="C437" t="str">
            <v>UPPARK WINONAS PRINCE</v>
          </cell>
          <cell r="D437">
            <v>29</v>
          </cell>
          <cell r="E437">
            <v>74</v>
          </cell>
          <cell r="F437">
            <v>-557</v>
          </cell>
          <cell r="G437">
            <v>-23.4</v>
          </cell>
          <cell r="H437">
            <v>-18.399999999999999</v>
          </cell>
          <cell r="I437">
            <v>7.0000000000000007E-2</v>
          </cell>
          <cell r="J437">
            <v>0.03</v>
          </cell>
          <cell r="K437">
            <v>-41.8</v>
          </cell>
          <cell r="L437">
            <v>-355.79999999999995</v>
          </cell>
          <cell r="M437" t="str">
            <v>*</v>
          </cell>
          <cell r="N437" t="str">
            <v>*</v>
          </cell>
          <cell r="O437" t="str">
            <v>*</v>
          </cell>
          <cell r="P437" t="str">
            <v>*</v>
          </cell>
          <cell r="Q437" t="str">
            <v>*</v>
          </cell>
          <cell r="R437" t="str">
            <v>*</v>
          </cell>
          <cell r="S437" t="str">
            <v>*</v>
          </cell>
          <cell r="T437">
            <v>-0.1</v>
          </cell>
          <cell r="U437">
            <v>-110</v>
          </cell>
          <cell r="V437">
            <v>-89</v>
          </cell>
          <cell r="W437">
            <v>-355.79999999999995</v>
          </cell>
          <cell r="X437" t="str">
            <v>*</v>
          </cell>
          <cell r="Y437" t="str">
            <v>*</v>
          </cell>
          <cell r="Z437" t="str">
            <v>*</v>
          </cell>
          <cell r="AA437" t="str">
            <v>*</v>
          </cell>
          <cell r="AB437" t="str">
            <v>*</v>
          </cell>
          <cell r="AC437" t="str">
            <v>*</v>
          </cell>
          <cell r="AD437" t="str">
            <v>PI</v>
          </cell>
          <cell r="AE437" t="str">
            <v>N</v>
          </cell>
          <cell r="AF437" t="str">
            <v>N</v>
          </cell>
        </row>
        <row r="438">
          <cell r="A438">
            <v>41075</v>
          </cell>
          <cell r="B438">
            <v>5</v>
          </cell>
          <cell r="C438" t="str">
            <v>KERSWELL NIOBES PRINCE</v>
          </cell>
          <cell r="D438">
            <v>46</v>
          </cell>
          <cell r="E438">
            <v>87</v>
          </cell>
          <cell r="F438">
            <v>-487</v>
          </cell>
          <cell r="G438">
            <v>-17.399999999999999</v>
          </cell>
          <cell r="H438">
            <v>-14.3</v>
          </cell>
          <cell r="I438">
            <v>0.12</v>
          </cell>
          <cell r="J438">
            <v>0.06</v>
          </cell>
          <cell r="K438">
            <v>-31.7</v>
          </cell>
          <cell r="L438">
            <v>-247.79999999999998</v>
          </cell>
          <cell r="M438" t="str">
            <v>*</v>
          </cell>
          <cell r="N438" t="str">
            <v>*</v>
          </cell>
          <cell r="O438" t="str">
            <v>*</v>
          </cell>
          <cell r="P438" t="str">
            <v>*</v>
          </cell>
          <cell r="Q438" t="str">
            <v>*</v>
          </cell>
          <cell r="R438" t="str">
            <v>*</v>
          </cell>
          <cell r="S438" t="str">
            <v>*</v>
          </cell>
          <cell r="T438">
            <v>0.1</v>
          </cell>
          <cell r="U438">
            <v>10</v>
          </cell>
          <cell r="V438">
            <v>19</v>
          </cell>
          <cell r="W438">
            <v>-247.79999999999998</v>
          </cell>
          <cell r="X438" t="str">
            <v>*</v>
          </cell>
          <cell r="Y438" t="str">
            <v>*</v>
          </cell>
          <cell r="Z438" t="str">
            <v>*</v>
          </cell>
          <cell r="AA438" t="str">
            <v>*</v>
          </cell>
          <cell r="AB438" t="str">
            <v>*</v>
          </cell>
          <cell r="AC438" t="str">
            <v>*</v>
          </cell>
          <cell r="AD438" t="str">
            <v>PI</v>
          </cell>
          <cell r="AE438" t="str">
            <v>N</v>
          </cell>
          <cell r="AF438" t="str">
            <v>N</v>
          </cell>
        </row>
        <row r="439">
          <cell r="A439">
            <v>41077</v>
          </cell>
          <cell r="B439">
            <v>5</v>
          </cell>
          <cell r="C439" t="str">
            <v>PETUNIAS COUNTRYMAN OF MONKSMEAD</v>
          </cell>
          <cell r="D439">
            <v>537</v>
          </cell>
          <cell r="E439">
            <v>99</v>
          </cell>
          <cell r="F439">
            <v>-520</v>
          </cell>
          <cell r="G439">
            <v>-17.2</v>
          </cell>
          <cell r="H439">
            <v>-15</v>
          </cell>
          <cell r="I439">
            <v>0.16</v>
          </cell>
          <cell r="J439">
            <v>7.0000000000000007E-2</v>
          </cell>
          <cell r="K439">
            <v>-32.200000000000003</v>
          </cell>
          <cell r="L439">
            <v>-246.79999999999998</v>
          </cell>
          <cell r="M439">
            <v>1.6</v>
          </cell>
          <cell r="N439">
            <v>-1.5</v>
          </cell>
          <cell r="O439">
            <v>-1.1000000000000001</v>
          </cell>
          <cell r="P439">
            <v>20</v>
          </cell>
          <cell r="Q439">
            <v>13.8</v>
          </cell>
          <cell r="R439">
            <v>-8.01</v>
          </cell>
          <cell r="S439">
            <v>3.92</v>
          </cell>
          <cell r="T439">
            <v>0.2</v>
          </cell>
          <cell r="U439">
            <v>26</v>
          </cell>
          <cell r="V439">
            <v>-2</v>
          </cell>
          <cell r="W439">
            <v>66.19</v>
          </cell>
          <cell r="X439">
            <v>1.5</v>
          </cell>
          <cell r="Y439">
            <v>-1.6</v>
          </cell>
          <cell r="Z439">
            <v>-1.5</v>
          </cell>
          <cell r="AA439">
            <v>-1.6</v>
          </cell>
          <cell r="AB439">
            <v>-1.3</v>
          </cell>
          <cell r="AC439">
            <v>-28.831100000000003</v>
          </cell>
          <cell r="AD439" t="str">
            <v>Y</v>
          </cell>
          <cell r="AE439" t="str">
            <v>Y</v>
          </cell>
          <cell r="AF439" t="str">
            <v>Y</v>
          </cell>
        </row>
        <row r="440">
          <cell r="A440">
            <v>41081</v>
          </cell>
          <cell r="B440">
            <v>5</v>
          </cell>
          <cell r="C440" t="str">
            <v>*</v>
          </cell>
          <cell r="D440">
            <v>11</v>
          </cell>
          <cell r="E440">
            <v>57</v>
          </cell>
          <cell r="F440">
            <v>-627</v>
          </cell>
          <cell r="G440">
            <v>-31</v>
          </cell>
          <cell r="H440">
            <v>-20.8</v>
          </cell>
          <cell r="I440">
            <v>-0.01</v>
          </cell>
          <cell r="J440">
            <v>0.03</v>
          </cell>
          <cell r="K440">
            <v>-51.8</v>
          </cell>
          <cell r="L440">
            <v>-444.2</v>
          </cell>
          <cell r="M440" t="str">
            <v>*</v>
          </cell>
          <cell r="N440" t="str">
            <v>*</v>
          </cell>
          <cell r="O440" t="str">
            <v>*</v>
          </cell>
          <cell r="P440" t="str">
            <v>*</v>
          </cell>
          <cell r="Q440" t="str">
            <v>*</v>
          </cell>
          <cell r="R440" t="str">
            <v>*</v>
          </cell>
          <cell r="S440" t="str">
            <v>*</v>
          </cell>
          <cell r="T440" t="str">
            <v>*</v>
          </cell>
          <cell r="U440">
            <v>-122</v>
          </cell>
          <cell r="V440">
            <v>-177</v>
          </cell>
          <cell r="W440">
            <v>-444.2</v>
          </cell>
          <cell r="X440" t="str">
            <v>*</v>
          </cell>
          <cell r="Y440" t="str">
            <v>*</v>
          </cell>
          <cell r="Z440" t="str">
            <v>*</v>
          </cell>
          <cell r="AA440" t="str">
            <v>*</v>
          </cell>
          <cell r="AB440" t="str">
            <v>*</v>
          </cell>
          <cell r="AC440" t="str">
            <v>*</v>
          </cell>
          <cell r="AD440" t="str">
            <v>PI</v>
          </cell>
          <cell r="AE440" t="str">
            <v>N</v>
          </cell>
          <cell r="AF440" t="str">
            <v>N</v>
          </cell>
        </row>
        <row r="441">
          <cell r="A441">
            <v>41084</v>
          </cell>
          <cell r="B441">
            <v>5</v>
          </cell>
          <cell r="C441" t="str">
            <v>LEYBRAD SUPREME 8</v>
          </cell>
          <cell r="D441">
            <v>22</v>
          </cell>
          <cell r="E441">
            <v>71</v>
          </cell>
          <cell r="F441">
            <v>-704</v>
          </cell>
          <cell r="G441">
            <v>-31.9</v>
          </cell>
          <cell r="H441">
            <v>-21.8</v>
          </cell>
          <cell r="I441">
            <v>0.05</v>
          </cell>
          <cell r="J441">
            <v>0.06</v>
          </cell>
          <cell r="K441">
            <v>-53.7</v>
          </cell>
          <cell r="L441">
            <v>-441.49999999999994</v>
          </cell>
          <cell r="M441" t="str">
            <v>*</v>
          </cell>
          <cell r="N441" t="str">
            <v>*</v>
          </cell>
          <cell r="O441" t="str">
            <v>*</v>
          </cell>
          <cell r="P441" t="str">
            <v>*</v>
          </cell>
          <cell r="Q441" t="str">
            <v>*</v>
          </cell>
          <cell r="R441" t="str">
            <v>*</v>
          </cell>
          <cell r="S441" t="str">
            <v>*</v>
          </cell>
          <cell r="T441">
            <v>-0.3</v>
          </cell>
          <cell r="U441">
            <v>-206</v>
          </cell>
          <cell r="V441">
            <v>-175</v>
          </cell>
          <cell r="W441">
            <v>-441.49999999999994</v>
          </cell>
          <cell r="X441" t="str">
            <v>*</v>
          </cell>
          <cell r="Y441" t="str">
            <v>*</v>
          </cell>
          <cell r="Z441" t="str">
            <v>*</v>
          </cell>
          <cell r="AA441" t="str">
            <v>*</v>
          </cell>
          <cell r="AB441" t="str">
            <v>*</v>
          </cell>
          <cell r="AC441" t="str">
            <v>*</v>
          </cell>
          <cell r="AD441" t="str">
            <v>PI</v>
          </cell>
          <cell r="AE441" t="str">
            <v>N</v>
          </cell>
          <cell r="AF441" t="str">
            <v>N</v>
          </cell>
        </row>
        <row r="442">
          <cell r="A442">
            <v>41091</v>
          </cell>
          <cell r="B442">
            <v>5</v>
          </cell>
          <cell r="C442" t="str">
            <v>LONGTHORPE MAJOR</v>
          </cell>
          <cell r="D442">
            <v>55</v>
          </cell>
          <cell r="E442">
            <v>87</v>
          </cell>
          <cell r="F442">
            <v>-575</v>
          </cell>
          <cell r="G442">
            <v>-27.2</v>
          </cell>
          <cell r="H442">
            <v>-19.3</v>
          </cell>
          <cell r="I442">
            <v>0.02</v>
          </cell>
          <cell r="J442">
            <v>0.02</v>
          </cell>
          <cell r="K442">
            <v>-46.5</v>
          </cell>
          <cell r="L442">
            <v>-400.79999999999995</v>
          </cell>
          <cell r="M442" t="str">
            <v>*</v>
          </cell>
          <cell r="N442" t="str">
            <v>*</v>
          </cell>
          <cell r="O442" t="str">
            <v>*</v>
          </cell>
          <cell r="P442">
            <v>5</v>
          </cell>
          <cell r="Q442">
            <v>4.25</v>
          </cell>
          <cell r="R442">
            <v>-2.5499999999999998</v>
          </cell>
          <cell r="S442">
            <v>1.1100000000000001</v>
          </cell>
          <cell r="T442">
            <v>-0.3</v>
          </cell>
          <cell r="U442">
            <v>-172</v>
          </cell>
          <cell r="V442">
            <v>-134</v>
          </cell>
          <cell r="W442">
            <v>-400.79999999999995</v>
          </cell>
          <cell r="X442" t="str">
            <v>*</v>
          </cell>
          <cell r="Y442" t="str">
            <v>*</v>
          </cell>
          <cell r="Z442" t="str">
            <v>*</v>
          </cell>
          <cell r="AA442" t="str">
            <v>*</v>
          </cell>
          <cell r="AB442" t="str">
            <v>*</v>
          </cell>
          <cell r="AC442" t="str">
            <v>*</v>
          </cell>
          <cell r="AD442" t="str">
            <v>PI</v>
          </cell>
          <cell r="AE442" t="str">
            <v>N</v>
          </cell>
          <cell r="AF442" t="str">
            <v>N</v>
          </cell>
        </row>
        <row r="443">
          <cell r="A443">
            <v>41093</v>
          </cell>
          <cell r="B443">
            <v>5</v>
          </cell>
          <cell r="C443" t="str">
            <v>CHIDDINGSTONE BELITAS PRINCE</v>
          </cell>
          <cell r="D443">
            <v>29</v>
          </cell>
          <cell r="E443">
            <v>80</v>
          </cell>
          <cell r="F443">
            <v>-818</v>
          </cell>
          <cell r="G443">
            <v>-35.4</v>
          </cell>
          <cell r="H443">
            <v>-24.8</v>
          </cell>
          <cell r="I443">
            <v>0.09</v>
          </cell>
          <cell r="J443">
            <v>0.09</v>
          </cell>
          <cell r="K443">
            <v>-60.2</v>
          </cell>
          <cell r="L443">
            <v>-487.39999999999992</v>
          </cell>
          <cell r="M443" t="str">
            <v>*</v>
          </cell>
          <cell r="N443" t="str">
            <v>*</v>
          </cell>
          <cell r="O443" t="str">
            <v>*</v>
          </cell>
          <cell r="P443" t="str">
            <v>*</v>
          </cell>
          <cell r="Q443" t="str">
            <v>*</v>
          </cell>
          <cell r="R443" t="str">
            <v>*</v>
          </cell>
          <cell r="S443" t="str">
            <v>*</v>
          </cell>
          <cell r="T443">
            <v>0</v>
          </cell>
          <cell r="U443">
            <v>-211</v>
          </cell>
          <cell r="V443">
            <v>-316</v>
          </cell>
          <cell r="W443">
            <v>-487.39999999999992</v>
          </cell>
          <cell r="X443" t="str">
            <v>*</v>
          </cell>
          <cell r="Y443" t="str">
            <v>*</v>
          </cell>
          <cell r="Z443" t="str">
            <v>*</v>
          </cell>
          <cell r="AA443" t="str">
            <v>*</v>
          </cell>
          <cell r="AB443" t="str">
            <v>*</v>
          </cell>
          <cell r="AC443" t="str">
            <v>*</v>
          </cell>
          <cell r="AD443" t="str">
            <v>PI</v>
          </cell>
          <cell r="AE443" t="str">
            <v>N</v>
          </cell>
          <cell r="AF443" t="str">
            <v>N</v>
          </cell>
        </row>
        <row r="444">
          <cell r="A444">
            <v>41096</v>
          </cell>
          <cell r="B444">
            <v>5</v>
          </cell>
          <cell r="C444" t="str">
            <v>CHARNDON SOUVENIR 7</v>
          </cell>
          <cell r="D444">
            <v>22</v>
          </cell>
          <cell r="E444">
            <v>71</v>
          </cell>
          <cell r="F444">
            <v>-746</v>
          </cell>
          <cell r="G444">
            <v>-34.700000000000003</v>
          </cell>
          <cell r="H444">
            <v>-22.7</v>
          </cell>
          <cell r="I444">
            <v>0.03</v>
          </cell>
          <cell r="J444">
            <v>0.08</v>
          </cell>
          <cell r="K444">
            <v>-57.400000000000006</v>
          </cell>
          <cell r="L444">
            <v>-467.9</v>
          </cell>
          <cell r="M444" t="str">
            <v>*</v>
          </cell>
          <cell r="N444" t="str">
            <v>*</v>
          </cell>
          <cell r="O444" t="str">
            <v>*</v>
          </cell>
          <cell r="P444" t="str">
            <v>*</v>
          </cell>
          <cell r="Q444" t="str">
            <v>*</v>
          </cell>
          <cell r="R444" t="str">
            <v>*</v>
          </cell>
          <cell r="S444" t="str">
            <v>*</v>
          </cell>
          <cell r="T444">
            <v>-0.1</v>
          </cell>
          <cell r="U444">
            <v>-218</v>
          </cell>
          <cell r="V444">
            <v>-297</v>
          </cell>
          <cell r="W444">
            <v>-467.9</v>
          </cell>
          <cell r="X444" t="str">
            <v>*</v>
          </cell>
          <cell r="Y444" t="str">
            <v>*</v>
          </cell>
          <cell r="Z444" t="str">
            <v>*</v>
          </cell>
          <cell r="AA444" t="str">
            <v>*</v>
          </cell>
          <cell r="AB444" t="str">
            <v>*</v>
          </cell>
          <cell r="AC444" t="str">
            <v>*</v>
          </cell>
          <cell r="AD444" t="str">
            <v>PI</v>
          </cell>
          <cell r="AE444" t="str">
            <v>N</v>
          </cell>
          <cell r="AF444" t="str">
            <v>N</v>
          </cell>
        </row>
        <row r="445">
          <cell r="A445">
            <v>41098</v>
          </cell>
          <cell r="B445">
            <v>5</v>
          </cell>
          <cell r="C445" t="str">
            <v>PARKWOOD VENDELAS PROSPEROUS</v>
          </cell>
          <cell r="D445">
            <v>20</v>
          </cell>
          <cell r="E445">
            <v>66</v>
          </cell>
          <cell r="F445">
            <v>-554</v>
          </cell>
          <cell r="G445">
            <v>-28.3</v>
          </cell>
          <cell r="H445">
            <v>-16.3</v>
          </cell>
          <cell r="I445">
            <v>-0.03</v>
          </cell>
          <cell r="J445">
            <v>7.0000000000000007E-2</v>
          </cell>
          <cell r="K445">
            <v>-44.6</v>
          </cell>
          <cell r="L445">
            <v>-359.1</v>
          </cell>
          <cell r="M445" t="str">
            <v>*</v>
          </cell>
          <cell r="N445" t="str">
            <v>*</v>
          </cell>
          <cell r="O445" t="str">
            <v>*</v>
          </cell>
          <cell r="P445" t="str">
            <v>*</v>
          </cell>
          <cell r="Q445" t="str">
            <v>*</v>
          </cell>
          <cell r="R445" t="str">
            <v>*</v>
          </cell>
          <cell r="S445" t="str">
            <v>*</v>
          </cell>
          <cell r="T445" t="str">
            <v>*</v>
          </cell>
          <cell r="U445">
            <v>-113</v>
          </cell>
          <cell r="V445">
            <v>-188</v>
          </cell>
          <cell r="W445">
            <v>-359.1</v>
          </cell>
          <cell r="X445" t="str">
            <v>*</v>
          </cell>
          <cell r="Y445" t="str">
            <v>*</v>
          </cell>
          <cell r="Z445" t="str">
            <v>*</v>
          </cell>
          <cell r="AA445" t="str">
            <v>*</v>
          </cell>
          <cell r="AB445" t="str">
            <v>*</v>
          </cell>
          <cell r="AC445" t="str">
            <v>*</v>
          </cell>
          <cell r="AD445" t="str">
            <v>PI</v>
          </cell>
          <cell r="AE445" t="str">
            <v>N</v>
          </cell>
          <cell r="AF445" t="str">
            <v>N</v>
          </cell>
        </row>
        <row r="446">
          <cell r="A446">
            <v>41103</v>
          </cell>
          <cell r="B446">
            <v>5</v>
          </cell>
          <cell r="C446" t="str">
            <v>WARBROOK PEARLY KING</v>
          </cell>
          <cell r="D446">
            <v>7</v>
          </cell>
          <cell r="E446">
            <v>57</v>
          </cell>
          <cell r="F446">
            <v>-761</v>
          </cell>
          <cell r="G446">
            <v>-33.200000000000003</v>
          </cell>
          <cell r="H446">
            <v>-23.8</v>
          </cell>
          <cell r="I446">
            <v>0.08</v>
          </cell>
          <cell r="J446">
            <v>7.0000000000000007E-2</v>
          </cell>
          <cell r="K446">
            <v>-57</v>
          </cell>
          <cell r="L446">
            <v>-470.4</v>
          </cell>
          <cell r="M446" t="str">
            <v>*</v>
          </cell>
          <cell r="N446" t="str">
            <v>*</v>
          </cell>
          <cell r="O446" t="str">
            <v>*</v>
          </cell>
          <cell r="P446">
            <v>3.5</v>
          </cell>
          <cell r="Q446">
            <v>2.85</v>
          </cell>
          <cell r="R446">
            <v>-1.34</v>
          </cell>
          <cell r="S446">
            <v>1.075</v>
          </cell>
          <cell r="T446">
            <v>0</v>
          </cell>
          <cell r="U446">
            <v>-139</v>
          </cell>
          <cell r="V446">
            <v>-203</v>
          </cell>
          <cell r="W446">
            <v>-470.4</v>
          </cell>
          <cell r="X446" t="str">
            <v>*</v>
          </cell>
          <cell r="Y446" t="str">
            <v>*</v>
          </cell>
          <cell r="Z446" t="str">
            <v>*</v>
          </cell>
          <cell r="AA446" t="str">
            <v>*</v>
          </cell>
          <cell r="AB446" t="str">
            <v>*</v>
          </cell>
          <cell r="AC446" t="str">
            <v>*</v>
          </cell>
          <cell r="AD446" t="str">
            <v>PI</v>
          </cell>
          <cell r="AE446" t="str">
            <v>N</v>
          </cell>
          <cell r="AF446" t="str">
            <v>N</v>
          </cell>
        </row>
        <row r="447">
          <cell r="A447">
            <v>41108</v>
          </cell>
          <cell r="B447">
            <v>5</v>
          </cell>
          <cell r="C447" t="str">
            <v>THORNTON DIPLOMAT</v>
          </cell>
          <cell r="D447">
            <v>8</v>
          </cell>
          <cell r="E447">
            <v>59</v>
          </cell>
          <cell r="F447">
            <v>-591</v>
          </cell>
          <cell r="G447">
            <v>-25.3</v>
          </cell>
          <cell r="H447">
            <v>-16.3</v>
          </cell>
          <cell r="I447">
            <v>7.0000000000000007E-2</v>
          </cell>
          <cell r="J447">
            <v>0.09</v>
          </cell>
          <cell r="K447">
            <v>-41.6</v>
          </cell>
          <cell r="L447">
            <v>-317.3</v>
          </cell>
          <cell r="M447" t="str">
            <v>*</v>
          </cell>
          <cell r="N447" t="str">
            <v>*</v>
          </cell>
          <cell r="O447" t="str">
            <v>*</v>
          </cell>
          <cell r="P447">
            <v>1.5</v>
          </cell>
          <cell r="Q447">
            <v>12.010000000000002</v>
          </cell>
          <cell r="R447">
            <v>-8.129999999999999</v>
          </cell>
          <cell r="S447">
            <v>2.3650000000000002</v>
          </cell>
          <cell r="T447">
            <v>0</v>
          </cell>
          <cell r="U447">
            <v>-53</v>
          </cell>
          <cell r="V447">
            <v>-61</v>
          </cell>
          <cell r="W447">
            <v>-317.3</v>
          </cell>
          <cell r="X447" t="str">
            <v>*</v>
          </cell>
          <cell r="Y447">
            <v>-0.75</v>
          </cell>
          <cell r="Z447">
            <v>-0.9</v>
          </cell>
          <cell r="AA447">
            <v>-1.05</v>
          </cell>
          <cell r="AB447">
            <v>-0.8</v>
          </cell>
          <cell r="AC447">
            <v>-14.260450000000001</v>
          </cell>
          <cell r="AD447" t="str">
            <v>PI</v>
          </cell>
          <cell r="AE447" t="str">
            <v>N</v>
          </cell>
          <cell r="AF447" t="str">
            <v>N</v>
          </cell>
        </row>
        <row r="448">
          <cell r="A448">
            <v>41109</v>
          </cell>
          <cell r="B448">
            <v>5</v>
          </cell>
          <cell r="C448" t="str">
            <v>HORSLEY SWEETHEARTS CONQUEST</v>
          </cell>
          <cell r="D448">
            <v>9</v>
          </cell>
          <cell r="E448">
            <v>52</v>
          </cell>
          <cell r="F448">
            <v>-739</v>
          </cell>
          <cell r="G448">
            <v>-28.8</v>
          </cell>
          <cell r="H448">
            <v>-20.7</v>
          </cell>
          <cell r="I448">
            <v>0.15</v>
          </cell>
          <cell r="J448">
            <v>0.11</v>
          </cell>
          <cell r="K448">
            <v>-49.5</v>
          </cell>
          <cell r="L448">
            <v>-377.59999999999997</v>
          </cell>
          <cell r="M448" t="str">
            <v>*</v>
          </cell>
          <cell r="N448" t="str">
            <v>*</v>
          </cell>
          <cell r="O448" t="str">
            <v>*</v>
          </cell>
          <cell r="P448" t="str">
            <v>*</v>
          </cell>
          <cell r="Q448" t="str">
            <v>*</v>
          </cell>
          <cell r="R448" t="str">
            <v>*</v>
          </cell>
          <cell r="S448" t="str">
            <v>*</v>
          </cell>
          <cell r="T448" t="str">
            <v>*</v>
          </cell>
          <cell r="U448">
            <v>-88</v>
          </cell>
          <cell r="V448">
            <v>-111</v>
          </cell>
          <cell r="W448">
            <v>-377.59999999999997</v>
          </cell>
          <cell r="X448" t="str">
            <v>*</v>
          </cell>
          <cell r="Y448" t="str">
            <v>*</v>
          </cell>
          <cell r="Z448" t="str">
            <v>*</v>
          </cell>
          <cell r="AA448" t="str">
            <v>*</v>
          </cell>
          <cell r="AB448" t="str">
            <v>*</v>
          </cell>
          <cell r="AC448" t="str">
            <v>*</v>
          </cell>
          <cell r="AD448" t="str">
            <v>PI</v>
          </cell>
          <cell r="AE448" t="str">
            <v>N</v>
          </cell>
          <cell r="AF448" t="str">
            <v>N</v>
          </cell>
        </row>
        <row r="449">
          <cell r="A449">
            <v>41110</v>
          </cell>
          <cell r="B449">
            <v>5</v>
          </cell>
          <cell r="C449" t="str">
            <v>LONGTHORPE FAULTLESS</v>
          </cell>
          <cell r="D449">
            <v>12</v>
          </cell>
          <cell r="E449">
            <v>61</v>
          </cell>
          <cell r="F449">
            <v>-594</v>
          </cell>
          <cell r="G449">
            <v>-25.9</v>
          </cell>
          <cell r="H449">
            <v>-18.3</v>
          </cell>
          <cell r="I449">
            <v>0.06</v>
          </cell>
          <cell r="J449">
            <v>0.06</v>
          </cell>
          <cell r="K449">
            <v>-44.2</v>
          </cell>
          <cell r="L449">
            <v>-361.5</v>
          </cell>
          <cell r="M449" t="str">
            <v>*</v>
          </cell>
          <cell r="N449" t="str">
            <v>*</v>
          </cell>
          <cell r="O449" t="str">
            <v>*</v>
          </cell>
          <cell r="P449">
            <v>5</v>
          </cell>
          <cell r="Q449">
            <v>4.25</v>
          </cell>
          <cell r="R449">
            <v>-2.5499999999999998</v>
          </cell>
          <cell r="S449">
            <v>1.1100000000000001</v>
          </cell>
          <cell r="T449">
            <v>-0.1</v>
          </cell>
          <cell r="U449">
            <v>-100</v>
          </cell>
          <cell r="V449">
            <v>-105</v>
          </cell>
          <cell r="W449">
            <v>-361.5</v>
          </cell>
          <cell r="X449" t="str">
            <v>*</v>
          </cell>
          <cell r="Y449" t="str">
            <v>*</v>
          </cell>
          <cell r="Z449" t="str">
            <v>*</v>
          </cell>
          <cell r="AA449" t="str">
            <v>*</v>
          </cell>
          <cell r="AB449" t="str">
            <v>*</v>
          </cell>
          <cell r="AC449" t="str">
            <v>*</v>
          </cell>
          <cell r="AD449" t="str">
            <v>PI</v>
          </cell>
          <cell r="AE449" t="str">
            <v>N</v>
          </cell>
          <cell r="AF449" t="str">
            <v>N</v>
          </cell>
        </row>
        <row r="450">
          <cell r="A450">
            <v>41111</v>
          </cell>
          <cell r="B450">
            <v>5</v>
          </cell>
          <cell r="C450" t="str">
            <v>SEQUOIA JOLLY BOB</v>
          </cell>
          <cell r="D450">
            <v>20</v>
          </cell>
          <cell r="E450">
            <v>74</v>
          </cell>
          <cell r="F450">
            <v>-679</v>
          </cell>
          <cell r="G450">
            <v>-29.6</v>
          </cell>
          <cell r="H450">
            <v>-18.8</v>
          </cell>
          <cell r="I450">
            <v>7.0000000000000007E-2</v>
          </cell>
          <cell r="J450">
            <v>0.11</v>
          </cell>
          <cell r="K450">
            <v>-48.400000000000006</v>
          </cell>
          <cell r="L450">
            <v>-370.8</v>
          </cell>
          <cell r="M450" t="str">
            <v>*</v>
          </cell>
          <cell r="N450" t="str">
            <v>*</v>
          </cell>
          <cell r="O450" t="str">
            <v>*</v>
          </cell>
          <cell r="P450" t="str">
            <v>*</v>
          </cell>
          <cell r="Q450" t="str">
            <v>*</v>
          </cell>
          <cell r="R450">
            <v>-8.32</v>
          </cell>
          <cell r="S450" t="str">
            <v>*</v>
          </cell>
          <cell r="T450">
            <v>0</v>
          </cell>
          <cell r="U450">
            <v>-116</v>
          </cell>
          <cell r="V450">
            <v>-157</v>
          </cell>
          <cell r="W450">
            <v>-370.8</v>
          </cell>
          <cell r="X450" t="str">
            <v>*</v>
          </cell>
          <cell r="Y450" t="str">
            <v>*</v>
          </cell>
          <cell r="Z450" t="str">
            <v>*</v>
          </cell>
          <cell r="AA450" t="str">
            <v>*</v>
          </cell>
          <cell r="AB450" t="str">
            <v>*</v>
          </cell>
          <cell r="AC450" t="str">
            <v>*</v>
          </cell>
          <cell r="AD450" t="str">
            <v>PI</v>
          </cell>
          <cell r="AE450" t="str">
            <v>N</v>
          </cell>
          <cell r="AF450" t="str">
            <v>N</v>
          </cell>
        </row>
        <row r="451">
          <cell r="A451">
            <v>41114</v>
          </cell>
          <cell r="B451">
            <v>5</v>
          </cell>
          <cell r="C451" t="str">
            <v>RANGEBOURNE ROSES MONTY</v>
          </cell>
          <cell r="D451">
            <v>221</v>
          </cell>
          <cell r="E451">
            <v>97</v>
          </cell>
          <cell r="F451">
            <v>-362</v>
          </cell>
          <cell r="G451">
            <v>-17.399999999999999</v>
          </cell>
          <cell r="H451">
            <v>-10.4</v>
          </cell>
          <cell r="I451">
            <v>0</v>
          </cell>
          <cell r="J451">
            <v>0.05</v>
          </cell>
          <cell r="K451">
            <v>-27.799999999999997</v>
          </cell>
          <cell r="L451">
            <v>-219.79999999999998</v>
          </cell>
          <cell r="M451">
            <v>-0.1</v>
          </cell>
          <cell r="N451">
            <v>-0.2</v>
          </cell>
          <cell r="O451">
            <v>-2.4</v>
          </cell>
          <cell r="P451">
            <v>-8</v>
          </cell>
          <cell r="Q451">
            <v>15.8</v>
          </cell>
          <cell r="R451">
            <v>-7.74</v>
          </cell>
          <cell r="S451">
            <v>5.69</v>
          </cell>
          <cell r="T451">
            <v>0</v>
          </cell>
          <cell r="U451">
            <v>131</v>
          </cell>
          <cell r="V451">
            <v>95</v>
          </cell>
          <cell r="W451">
            <v>174.45</v>
          </cell>
          <cell r="X451" t="str">
            <v>*</v>
          </cell>
          <cell r="Y451">
            <v>-2.1</v>
          </cell>
          <cell r="Z451">
            <v>-1.7</v>
          </cell>
          <cell r="AA451">
            <v>-2.2999999999999998</v>
          </cell>
          <cell r="AB451">
            <v>-2</v>
          </cell>
          <cell r="AC451">
            <v>-35.625599999999999</v>
          </cell>
          <cell r="AD451" t="str">
            <v>Y</v>
          </cell>
          <cell r="AE451" t="str">
            <v>Y</v>
          </cell>
          <cell r="AF451" t="str">
            <v>Y</v>
          </cell>
        </row>
        <row r="452">
          <cell r="A452">
            <v>41115</v>
          </cell>
          <cell r="B452">
            <v>5</v>
          </cell>
          <cell r="C452" t="str">
            <v>SEQUOIA JOLLY GEORGE</v>
          </cell>
          <cell r="D452">
            <v>20</v>
          </cell>
          <cell r="E452">
            <v>71</v>
          </cell>
          <cell r="F452">
            <v>-685</v>
          </cell>
          <cell r="G452">
            <v>-33.5</v>
          </cell>
          <cell r="H452">
            <v>-20.2</v>
          </cell>
          <cell r="I452">
            <v>0</v>
          </cell>
          <cell r="J452">
            <v>0.08</v>
          </cell>
          <cell r="K452">
            <v>-53.7</v>
          </cell>
          <cell r="L452">
            <v>-431.5</v>
          </cell>
          <cell r="M452" t="str">
            <v>*</v>
          </cell>
          <cell r="N452" t="str">
            <v>*</v>
          </cell>
          <cell r="O452" t="str">
            <v>*</v>
          </cell>
          <cell r="P452" t="str">
            <v>*</v>
          </cell>
          <cell r="Q452" t="str">
            <v>*</v>
          </cell>
          <cell r="R452" t="str">
            <v>*</v>
          </cell>
          <cell r="S452" t="str">
            <v>*</v>
          </cell>
          <cell r="T452">
            <v>-0.2</v>
          </cell>
          <cell r="U452">
            <v>-194</v>
          </cell>
          <cell r="V452">
            <v>-260</v>
          </cell>
          <cell r="W452">
            <v>-431.5</v>
          </cell>
          <cell r="X452" t="str">
            <v>*</v>
          </cell>
          <cell r="Y452" t="str">
            <v>*</v>
          </cell>
          <cell r="Z452" t="str">
            <v>*</v>
          </cell>
          <cell r="AA452" t="str">
            <v>*</v>
          </cell>
          <cell r="AB452" t="str">
            <v>*</v>
          </cell>
          <cell r="AC452" t="str">
            <v>*</v>
          </cell>
          <cell r="AD452" t="str">
            <v>PI</v>
          </cell>
          <cell r="AE452" t="str">
            <v>N</v>
          </cell>
          <cell r="AF452" t="str">
            <v>N</v>
          </cell>
        </row>
        <row r="453">
          <cell r="A453">
            <v>41118</v>
          </cell>
          <cell r="B453">
            <v>5</v>
          </cell>
          <cell r="C453" t="str">
            <v>CHUCKSELL LEO</v>
          </cell>
          <cell r="D453">
            <v>73</v>
          </cell>
          <cell r="E453">
            <v>89</v>
          </cell>
          <cell r="F453">
            <v>-700</v>
          </cell>
          <cell r="G453">
            <v>-34.9</v>
          </cell>
          <cell r="H453">
            <v>-20.2</v>
          </cell>
          <cell r="I453">
            <v>-0.02</v>
          </cell>
          <cell r="J453">
            <v>0.09</v>
          </cell>
          <cell r="K453">
            <v>-55.099999999999994</v>
          </cell>
          <cell r="L453">
            <v>-438.09999999999997</v>
          </cell>
          <cell r="M453" t="str">
            <v>*</v>
          </cell>
          <cell r="N453" t="str">
            <v>*</v>
          </cell>
          <cell r="O453" t="str">
            <v>*</v>
          </cell>
          <cell r="P453">
            <v>5</v>
          </cell>
          <cell r="Q453">
            <v>12.545</v>
          </cell>
          <cell r="R453">
            <v>-7.7100000000000009</v>
          </cell>
          <cell r="S453">
            <v>3.17</v>
          </cell>
          <cell r="T453">
            <v>0.1</v>
          </cell>
          <cell r="U453">
            <v>-137</v>
          </cell>
          <cell r="V453">
            <v>-182</v>
          </cell>
          <cell r="W453">
            <v>-438.09999999999997</v>
          </cell>
          <cell r="X453" t="str">
            <v>*</v>
          </cell>
          <cell r="Y453" t="str">
            <v>*</v>
          </cell>
          <cell r="Z453" t="str">
            <v>*</v>
          </cell>
          <cell r="AA453" t="str">
            <v>*</v>
          </cell>
          <cell r="AB453" t="str">
            <v>*</v>
          </cell>
          <cell r="AC453" t="str">
            <v>*</v>
          </cell>
          <cell r="AD453" t="str">
            <v>PI</v>
          </cell>
          <cell r="AE453" t="str">
            <v>N</v>
          </cell>
          <cell r="AF453" t="str">
            <v>N</v>
          </cell>
        </row>
        <row r="454">
          <cell r="A454">
            <v>41119</v>
          </cell>
          <cell r="B454">
            <v>5</v>
          </cell>
          <cell r="C454" t="str">
            <v>LONGTHORPE VICTOR</v>
          </cell>
          <cell r="D454">
            <v>28</v>
          </cell>
          <cell r="E454">
            <v>78</v>
          </cell>
          <cell r="F454">
            <v>-511</v>
          </cell>
          <cell r="G454">
            <v>-25.2</v>
          </cell>
          <cell r="H454">
            <v>-17.3</v>
          </cell>
          <cell r="I454">
            <v>-0.01</v>
          </cell>
          <cell r="J454">
            <v>0.02</v>
          </cell>
          <cell r="K454">
            <v>-42.5</v>
          </cell>
          <cell r="L454">
            <v>-368.4</v>
          </cell>
          <cell r="M454" t="str">
            <v>*</v>
          </cell>
          <cell r="N454" t="str">
            <v>*</v>
          </cell>
          <cell r="O454" t="str">
            <v>*</v>
          </cell>
          <cell r="P454" t="str">
            <v>*</v>
          </cell>
          <cell r="Q454" t="str">
            <v>*</v>
          </cell>
          <cell r="R454" t="str">
            <v>*</v>
          </cell>
          <cell r="S454" t="str">
            <v>*</v>
          </cell>
          <cell r="T454">
            <v>0.3</v>
          </cell>
          <cell r="U454">
            <v>-103</v>
          </cell>
          <cell r="V454">
            <v>-112</v>
          </cell>
          <cell r="W454">
            <v>-368.4</v>
          </cell>
          <cell r="X454" t="str">
            <v>*</v>
          </cell>
          <cell r="Y454" t="str">
            <v>*</v>
          </cell>
          <cell r="Z454" t="str">
            <v>*</v>
          </cell>
          <cell r="AA454" t="str">
            <v>*</v>
          </cell>
          <cell r="AB454" t="str">
            <v>*</v>
          </cell>
          <cell r="AC454" t="str">
            <v>*</v>
          </cell>
          <cell r="AD454" t="str">
            <v>PI</v>
          </cell>
          <cell r="AE454" t="str">
            <v>N</v>
          </cell>
          <cell r="AF454" t="str">
            <v>N</v>
          </cell>
        </row>
        <row r="455">
          <cell r="A455">
            <v>41124</v>
          </cell>
          <cell r="B455">
            <v>5</v>
          </cell>
          <cell r="C455" t="str">
            <v>LAUGHTON ROSEYS MONTROSE</v>
          </cell>
          <cell r="D455">
            <v>11</v>
          </cell>
          <cell r="E455">
            <v>52</v>
          </cell>
          <cell r="F455">
            <v>-703</v>
          </cell>
          <cell r="G455">
            <v>-31.8</v>
          </cell>
          <cell r="H455">
            <v>-21.8</v>
          </cell>
          <cell r="I455">
            <v>0.05</v>
          </cell>
          <cell r="J455">
            <v>0.06</v>
          </cell>
          <cell r="K455">
            <v>-53.6</v>
          </cell>
          <cell r="L455">
            <v>-441</v>
          </cell>
          <cell r="M455" t="str">
            <v>*</v>
          </cell>
          <cell r="N455" t="str">
            <v>*</v>
          </cell>
          <cell r="O455" t="str">
            <v>*</v>
          </cell>
          <cell r="P455" t="str">
            <v>*</v>
          </cell>
          <cell r="Q455" t="str">
            <v>*</v>
          </cell>
          <cell r="R455" t="str">
            <v>*</v>
          </cell>
          <cell r="S455" t="str">
            <v>*</v>
          </cell>
          <cell r="T455" t="str">
            <v>*</v>
          </cell>
          <cell r="U455">
            <v>-126</v>
          </cell>
          <cell r="V455">
            <v>-174</v>
          </cell>
          <cell r="W455">
            <v>-441</v>
          </cell>
          <cell r="X455" t="str">
            <v>*</v>
          </cell>
          <cell r="Y455" t="str">
            <v>*</v>
          </cell>
          <cell r="Z455" t="str">
            <v>*</v>
          </cell>
          <cell r="AA455" t="str">
            <v>*</v>
          </cell>
          <cell r="AB455" t="str">
            <v>*</v>
          </cell>
          <cell r="AC455" t="str">
            <v>*</v>
          </cell>
          <cell r="AD455" t="str">
            <v>PI</v>
          </cell>
          <cell r="AE455" t="str">
            <v>N</v>
          </cell>
          <cell r="AF455" t="str">
            <v>N</v>
          </cell>
        </row>
        <row r="456">
          <cell r="A456">
            <v>41125</v>
          </cell>
          <cell r="B456">
            <v>5</v>
          </cell>
          <cell r="C456" t="str">
            <v>CHYTODDEN HERALD</v>
          </cell>
          <cell r="D456">
            <v>79</v>
          </cell>
          <cell r="E456">
            <v>92</v>
          </cell>
          <cell r="F456">
            <v>-714</v>
          </cell>
          <cell r="G456">
            <v>-33.700000000000003</v>
          </cell>
          <cell r="H456">
            <v>-22.7</v>
          </cell>
          <cell r="I456">
            <v>0.02</v>
          </cell>
          <cell r="J456">
            <v>0.05</v>
          </cell>
          <cell r="K456">
            <v>-56.400000000000006</v>
          </cell>
          <cell r="L456">
            <v>-471.7</v>
          </cell>
          <cell r="M456" t="str">
            <v>*</v>
          </cell>
          <cell r="N456" t="str">
            <v>*</v>
          </cell>
          <cell r="O456" t="str">
            <v>*</v>
          </cell>
          <cell r="P456">
            <v>2</v>
          </cell>
          <cell r="Q456" t="str">
            <v>*</v>
          </cell>
          <cell r="R456">
            <v>-8.3800000000000008</v>
          </cell>
          <cell r="S456" t="str">
            <v>*</v>
          </cell>
          <cell r="T456">
            <v>0.2</v>
          </cell>
          <cell r="U456">
            <v>-86</v>
          </cell>
          <cell r="V456">
            <v>-246</v>
          </cell>
          <cell r="W456">
            <v>-471.7</v>
          </cell>
          <cell r="X456" t="str">
            <v>*</v>
          </cell>
          <cell r="Y456" t="str">
            <v>*</v>
          </cell>
          <cell r="Z456" t="str">
            <v>*</v>
          </cell>
          <cell r="AA456" t="str">
            <v>*</v>
          </cell>
          <cell r="AB456" t="str">
            <v>*</v>
          </cell>
          <cell r="AC456" t="str">
            <v>*</v>
          </cell>
          <cell r="AD456" t="str">
            <v>PI</v>
          </cell>
          <cell r="AE456" t="str">
            <v>Y</v>
          </cell>
          <cell r="AF456" t="str">
            <v>N</v>
          </cell>
        </row>
        <row r="457">
          <cell r="A457">
            <v>41126</v>
          </cell>
          <cell r="B457">
            <v>5</v>
          </cell>
          <cell r="C457" t="str">
            <v>TREMFIELD REFLECTORS ELEGANCE</v>
          </cell>
          <cell r="D457">
            <v>12</v>
          </cell>
          <cell r="E457">
            <v>59</v>
          </cell>
          <cell r="F457">
            <v>-706</v>
          </cell>
          <cell r="G457">
            <v>-28.3</v>
          </cell>
          <cell r="H457">
            <v>-19.899999999999999</v>
          </cell>
          <cell r="I457">
            <v>0.12</v>
          </cell>
          <cell r="J457">
            <v>0.11</v>
          </cell>
          <cell r="K457">
            <v>-48.2</v>
          </cell>
          <cell r="L457">
            <v>-370.29999999999995</v>
          </cell>
          <cell r="M457" t="str">
            <v>*</v>
          </cell>
          <cell r="N457" t="str">
            <v>*</v>
          </cell>
          <cell r="O457" t="str">
            <v>*</v>
          </cell>
          <cell r="P457" t="str">
            <v>*</v>
          </cell>
          <cell r="Q457" t="str">
            <v>*</v>
          </cell>
          <cell r="R457" t="str">
            <v>*</v>
          </cell>
          <cell r="S457" t="str">
            <v>*</v>
          </cell>
          <cell r="T457" t="str">
            <v>*</v>
          </cell>
          <cell r="U457">
            <v>-149</v>
          </cell>
          <cell r="V457">
            <v>-199</v>
          </cell>
          <cell r="W457">
            <v>-370.29999999999995</v>
          </cell>
          <cell r="X457" t="str">
            <v>*</v>
          </cell>
          <cell r="Y457" t="str">
            <v>*</v>
          </cell>
          <cell r="Z457" t="str">
            <v>*</v>
          </cell>
          <cell r="AA457" t="str">
            <v>*</v>
          </cell>
          <cell r="AB457" t="str">
            <v>*</v>
          </cell>
          <cell r="AC457" t="str">
            <v>*</v>
          </cell>
          <cell r="AD457" t="str">
            <v>PI</v>
          </cell>
          <cell r="AE457" t="str">
            <v>N</v>
          </cell>
          <cell r="AF457" t="str">
            <v>N</v>
          </cell>
        </row>
        <row r="458">
          <cell r="A458">
            <v>41130</v>
          </cell>
          <cell r="B458">
            <v>5</v>
          </cell>
          <cell r="C458" t="str">
            <v>BARDOWN LASSIES MONTROSE 2</v>
          </cell>
          <cell r="D458">
            <v>8</v>
          </cell>
          <cell r="E458">
            <v>51</v>
          </cell>
          <cell r="F458">
            <v>-580</v>
          </cell>
          <cell r="G458">
            <v>-32</v>
          </cell>
          <cell r="H458">
            <v>-20.399999999999999</v>
          </cell>
          <cell r="I458">
            <v>-0.08</v>
          </cell>
          <cell r="J458">
            <v>0</v>
          </cell>
          <cell r="K458">
            <v>-52.4</v>
          </cell>
          <cell r="L458">
            <v>-464</v>
          </cell>
          <cell r="M458" t="str">
            <v>*</v>
          </cell>
          <cell r="N458" t="str">
            <v>*</v>
          </cell>
          <cell r="O458" t="str">
            <v>*</v>
          </cell>
          <cell r="P458" t="str">
            <v>*</v>
          </cell>
          <cell r="Q458" t="str">
            <v>*</v>
          </cell>
          <cell r="R458" t="str">
            <v>*</v>
          </cell>
          <cell r="S458" t="str">
            <v>*</v>
          </cell>
          <cell r="T458" t="str">
            <v>*</v>
          </cell>
          <cell r="U458">
            <v>-132</v>
          </cell>
          <cell r="V458">
            <v>-197</v>
          </cell>
          <cell r="W458">
            <v>-464</v>
          </cell>
          <cell r="X458" t="str">
            <v>*</v>
          </cell>
          <cell r="Y458" t="str">
            <v>*</v>
          </cell>
          <cell r="Z458" t="str">
            <v>*</v>
          </cell>
          <cell r="AA458" t="str">
            <v>*</v>
          </cell>
          <cell r="AB458" t="str">
            <v>*</v>
          </cell>
          <cell r="AC458" t="str">
            <v>*</v>
          </cell>
          <cell r="AD458" t="str">
            <v>PI</v>
          </cell>
          <cell r="AE458" t="str">
            <v>N</v>
          </cell>
          <cell r="AF458" t="str">
            <v>N</v>
          </cell>
        </row>
        <row r="459">
          <cell r="A459">
            <v>41131</v>
          </cell>
          <cell r="B459">
            <v>5</v>
          </cell>
          <cell r="C459" t="str">
            <v>IFORD COUNTRYMAN</v>
          </cell>
          <cell r="D459">
            <v>15</v>
          </cell>
          <cell r="E459">
            <v>71</v>
          </cell>
          <cell r="F459">
            <v>-599</v>
          </cell>
          <cell r="G459">
            <v>-31.9</v>
          </cell>
          <cell r="H459">
            <v>-15.5</v>
          </cell>
          <cell r="I459">
            <v>-0.05</v>
          </cell>
          <cell r="J459">
            <v>0.11</v>
          </cell>
          <cell r="K459">
            <v>-47.4</v>
          </cell>
          <cell r="L459">
            <v>-357.49999999999994</v>
          </cell>
          <cell r="M459" t="str">
            <v>*</v>
          </cell>
          <cell r="N459" t="str">
            <v>*</v>
          </cell>
          <cell r="O459" t="str">
            <v>*</v>
          </cell>
          <cell r="P459">
            <v>3.5</v>
          </cell>
          <cell r="Q459">
            <v>11.174999999999999</v>
          </cell>
          <cell r="R459">
            <v>-7.9799999999999995</v>
          </cell>
          <cell r="S459">
            <v>1.835</v>
          </cell>
          <cell r="T459">
            <v>0</v>
          </cell>
          <cell r="U459">
            <v>-65</v>
          </cell>
          <cell r="V459">
            <v>-91</v>
          </cell>
          <cell r="W459">
            <v>-357.49999999999994</v>
          </cell>
          <cell r="X459" t="str">
            <v>*</v>
          </cell>
          <cell r="Y459" t="str">
            <v>*</v>
          </cell>
          <cell r="Z459" t="str">
            <v>*</v>
          </cell>
          <cell r="AA459" t="str">
            <v>*</v>
          </cell>
          <cell r="AB459" t="str">
            <v>*</v>
          </cell>
          <cell r="AC459" t="str">
            <v>*</v>
          </cell>
          <cell r="AD459" t="str">
            <v>PI</v>
          </cell>
          <cell r="AE459" t="str">
            <v>N</v>
          </cell>
          <cell r="AF459" t="str">
            <v>N</v>
          </cell>
        </row>
        <row r="460">
          <cell r="A460">
            <v>41133</v>
          </cell>
          <cell r="B460">
            <v>5</v>
          </cell>
          <cell r="C460" t="str">
            <v>EASBY GOLDEN ANTONIO</v>
          </cell>
          <cell r="D460">
            <v>45</v>
          </cell>
          <cell r="E460">
            <v>87</v>
          </cell>
          <cell r="F460">
            <v>-1060</v>
          </cell>
          <cell r="G460">
            <v>-46.5</v>
          </cell>
          <cell r="H460">
            <v>-34.4</v>
          </cell>
          <cell r="I460">
            <v>0.11</v>
          </cell>
          <cell r="J460">
            <v>7.0000000000000007E-2</v>
          </cell>
          <cell r="K460">
            <v>-80.900000000000006</v>
          </cell>
          <cell r="L460">
            <v>-682.5</v>
          </cell>
          <cell r="M460" t="str">
            <v>*</v>
          </cell>
          <cell r="N460" t="str">
            <v>*</v>
          </cell>
          <cell r="O460" t="str">
            <v>*</v>
          </cell>
          <cell r="P460" t="str">
            <v>*</v>
          </cell>
          <cell r="Q460" t="str">
            <v>*</v>
          </cell>
          <cell r="R460" t="str">
            <v>*</v>
          </cell>
          <cell r="S460" t="str">
            <v>*</v>
          </cell>
          <cell r="T460">
            <v>-0.1</v>
          </cell>
          <cell r="U460">
            <v>-275</v>
          </cell>
          <cell r="V460">
            <v>-415</v>
          </cell>
          <cell r="W460">
            <v>-682.5</v>
          </cell>
          <cell r="X460" t="str">
            <v>*</v>
          </cell>
          <cell r="Y460" t="str">
            <v>*</v>
          </cell>
          <cell r="Z460" t="str">
            <v>*</v>
          </cell>
          <cell r="AA460" t="str">
            <v>*</v>
          </cell>
          <cell r="AB460" t="str">
            <v>*</v>
          </cell>
          <cell r="AC460" t="str">
            <v>*</v>
          </cell>
          <cell r="AD460" t="str">
            <v>PI</v>
          </cell>
          <cell r="AE460" t="str">
            <v>N</v>
          </cell>
          <cell r="AF460" t="str">
            <v>N</v>
          </cell>
        </row>
        <row r="461">
          <cell r="A461">
            <v>41137</v>
          </cell>
          <cell r="B461">
            <v>5</v>
          </cell>
          <cell r="C461" t="str">
            <v>KELSALE ROSEBUDS MONTROSE</v>
          </cell>
          <cell r="D461">
            <v>38</v>
          </cell>
          <cell r="E461">
            <v>82</v>
          </cell>
          <cell r="F461">
            <v>-753</v>
          </cell>
          <cell r="G461">
            <v>-34.1</v>
          </cell>
          <cell r="H461">
            <v>-23.3</v>
          </cell>
          <cell r="I461">
            <v>0.05</v>
          </cell>
          <cell r="J461">
            <v>7.0000000000000007E-2</v>
          </cell>
          <cell r="K461">
            <v>-57.400000000000006</v>
          </cell>
          <cell r="L461">
            <v>-471.70000000000005</v>
          </cell>
          <cell r="M461" t="str">
            <v>*</v>
          </cell>
          <cell r="N461" t="str">
            <v>*</v>
          </cell>
          <cell r="O461" t="str">
            <v>*</v>
          </cell>
          <cell r="P461">
            <v>5.5</v>
          </cell>
          <cell r="Q461">
            <v>5.55</v>
          </cell>
          <cell r="R461">
            <v>-2.77</v>
          </cell>
          <cell r="S461">
            <v>1.97</v>
          </cell>
          <cell r="T461">
            <v>0</v>
          </cell>
          <cell r="U461">
            <v>-175</v>
          </cell>
          <cell r="V461">
            <v>-205</v>
          </cell>
          <cell r="W461">
            <v>-471.70000000000005</v>
          </cell>
          <cell r="X461" t="str">
            <v>*</v>
          </cell>
          <cell r="Y461" t="str">
            <v>*</v>
          </cell>
          <cell r="Z461" t="str">
            <v>*</v>
          </cell>
          <cell r="AA461" t="str">
            <v>*</v>
          </cell>
          <cell r="AB461" t="str">
            <v>*</v>
          </cell>
          <cell r="AC461" t="str">
            <v>*</v>
          </cell>
          <cell r="AD461" t="str">
            <v>PI</v>
          </cell>
          <cell r="AE461" t="str">
            <v>N</v>
          </cell>
          <cell r="AF461" t="str">
            <v>N</v>
          </cell>
        </row>
        <row r="462">
          <cell r="A462">
            <v>41138</v>
          </cell>
          <cell r="B462">
            <v>5</v>
          </cell>
          <cell r="C462" t="str">
            <v>TIRESFORD COUNTRYMAN</v>
          </cell>
          <cell r="D462">
            <v>21</v>
          </cell>
          <cell r="E462">
            <v>73</v>
          </cell>
          <cell r="F462">
            <v>-612</v>
          </cell>
          <cell r="G462">
            <v>-31.8</v>
          </cell>
          <cell r="H462">
            <v>-19.7</v>
          </cell>
          <cell r="I462">
            <v>-0.04</v>
          </cell>
          <cell r="J462">
            <v>0.04</v>
          </cell>
          <cell r="K462">
            <v>-51.5</v>
          </cell>
          <cell r="L462">
            <v>-435.4</v>
          </cell>
          <cell r="M462" t="str">
            <v>*</v>
          </cell>
          <cell r="N462" t="str">
            <v>*</v>
          </cell>
          <cell r="O462" t="str">
            <v>*</v>
          </cell>
          <cell r="P462" t="str">
            <v>*</v>
          </cell>
          <cell r="Q462" t="str">
            <v>*</v>
          </cell>
          <cell r="R462" t="str">
            <v>*</v>
          </cell>
          <cell r="S462" t="str">
            <v>*</v>
          </cell>
          <cell r="T462">
            <v>-0.3</v>
          </cell>
          <cell r="U462">
            <v>-221</v>
          </cell>
          <cell r="V462">
            <v>-264</v>
          </cell>
          <cell r="W462">
            <v>-435.4</v>
          </cell>
          <cell r="X462" t="str">
            <v>*</v>
          </cell>
          <cell r="Y462" t="str">
            <v>*</v>
          </cell>
          <cell r="Z462" t="str">
            <v>*</v>
          </cell>
          <cell r="AA462" t="str">
            <v>*</v>
          </cell>
          <cell r="AB462" t="str">
            <v>*</v>
          </cell>
          <cell r="AC462" t="str">
            <v>*</v>
          </cell>
          <cell r="AD462" t="str">
            <v>PI</v>
          </cell>
          <cell r="AE462" t="str">
            <v>N</v>
          </cell>
          <cell r="AF462" t="str">
            <v>N</v>
          </cell>
        </row>
        <row r="463">
          <cell r="A463">
            <v>41139</v>
          </cell>
          <cell r="B463">
            <v>5</v>
          </cell>
          <cell r="C463" t="str">
            <v>TIRESFORD EDWARD</v>
          </cell>
          <cell r="D463">
            <v>13</v>
          </cell>
          <cell r="E463">
            <v>65</v>
          </cell>
          <cell r="F463">
            <v>-656</v>
          </cell>
          <cell r="G463">
            <v>-37.200000000000003</v>
          </cell>
          <cell r="H463">
            <v>-23.5</v>
          </cell>
          <cell r="I463">
            <v>-0.11</v>
          </cell>
          <cell r="J463">
            <v>0</v>
          </cell>
          <cell r="K463">
            <v>-60.7</v>
          </cell>
          <cell r="L463">
            <v>-542.4</v>
          </cell>
          <cell r="M463" t="str">
            <v>*</v>
          </cell>
          <cell r="N463" t="str">
            <v>*</v>
          </cell>
          <cell r="O463" t="str">
            <v>*</v>
          </cell>
          <cell r="P463">
            <v>1</v>
          </cell>
          <cell r="Q463">
            <v>18.015000000000001</v>
          </cell>
          <cell r="R463">
            <v>-11.86</v>
          </cell>
          <cell r="S463">
            <v>3.8449999999999998</v>
          </cell>
          <cell r="T463">
            <v>-0.1</v>
          </cell>
          <cell r="U463">
            <v>-226</v>
          </cell>
          <cell r="V463">
            <v>-328</v>
          </cell>
          <cell r="W463">
            <v>-542.4</v>
          </cell>
          <cell r="X463" t="str">
            <v>*</v>
          </cell>
          <cell r="Y463" t="str">
            <v>*</v>
          </cell>
          <cell r="Z463" t="str">
            <v>*</v>
          </cell>
          <cell r="AA463" t="str">
            <v>*</v>
          </cell>
          <cell r="AB463" t="str">
            <v>*</v>
          </cell>
          <cell r="AC463" t="str">
            <v>*</v>
          </cell>
          <cell r="AD463" t="str">
            <v>PI</v>
          </cell>
          <cell r="AE463" t="str">
            <v>N</v>
          </cell>
          <cell r="AF463" t="str">
            <v>N</v>
          </cell>
        </row>
        <row r="464">
          <cell r="A464">
            <v>41141</v>
          </cell>
          <cell r="B464">
            <v>5</v>
          </cell>
          <cell r="C464" t="str">
            <v>WELLINGHAM FLOWER 6THS PROSPEROUS</v>
          </cell>
          <cell r="D464">
            <v>593</v>
          </cell>
          <cell r="E464">
            <v>99</v>
          </cell>
          <cell r="F464">
            <v>-465</v>
          </cell>
          <cell r="G464">
            <v>-23.7</v>
          </cell>
          <cell r="H464">
            <v>-17.3</v>
          </cell>
          <cell r="I464">
            <v>-0.02</v>
          </cell>
          <cell r="J464">
            <v>-0.02</v>
          </cell>
          <cell r="K464">
            <v>-41</v>
          </cell>
          <cell r="L464">
            <v>-373.29999999999995</v>
          </cell>
          <cell r="M464" t="str">
            <v>*</v>
          </cell>
          <cell r="N464" t="str">
            <v>*</v>
          </cell>
          <cell r="O464" t="str">
            <v>*</v>
          </cell>
          <cell r="P464">
            <v>3</v>
          </cell>
          <cell r="Q464">
            <v>11.4</v>
          </cell>
          <cell r="R464">
            <v>-4.71</v>
          </cell>
          <cell r="S464">
            <v>4.8600000000000003</v>
          </cell>
          <cell r="T464">
            <v>0.3</v>
          </cell>
          <cell r="U464">
            <v>-40</v>
          </cell>
          <cell r="V464">
            <v>-175</v>
          </cell>
          <cell r="W464">
            <v>-373.29999999999995</v>
          </cell>
          <cell r="X464" t="str">
            <v>*</v>
          </cell>
          <cell r="Y464" t="str">
            <v>*</v>
          </cell>
          <cell r="Z464" t="str">
            <v>*</v>
          </cell>
          <cell r="AA464" t="str">
            <v>*</v>
          </cell>
          <cell r="AB464" t="str">
            <v>*</v>
          </cell>
          <cell r="AC464" t="str">
            <v>*</v>
          </cell>
          <cell r="AD464" t="str">
            <v>PI</v>
          </cell>
          <cell r="AE464" t="str">
            <v>Y</v>
          </cell>
          <cell r="AF464" t="str">
            <v>Y</v>
          </cell>
        </row>
        <row r="465">
          <cell r="A465">
            <v>41142</v>
          </cell>
          <cell r="B465">
            <v>5</v>
          </cell>
          <cell r="C465" t="str">
            <v>ROBINSFIELD TRUMPETER 2</v>
          </cell>
          <cell r="D465">
            <v>94</v>
          </cell>
          <cell r="E465">
            <v>93</v>
          </cell>
          <cell r="F465">
            <v>-726</v>
          </cell>
          <cell r="G465">
            <v>-32.799999999999997</v>
          </cell>
          <cell r="H465">
            <v>-23.6</v>
          </cell>
          <cell r="I465">
            <v>0.05</v>
          </cell>
          <cell r="J465">
            <v>0.04</v>
          </cell>
          <cell r="K465">
            <v>-56.4</v>
          </cell>
          <cell r="L465">
            <v>-476.79999999999995</v>
          </cell>
          <cell r="M465" t="str">
            <v>*</v>
          </cell>
          <cell r="N465" t="str">
            <v>*</v>
          </cell>
          <cell r="O465" t="str">
            <v>*</v>
          </cell>
          <cell r="P465">
            <v>2</v>
          </cell>
          <cell r="Q465">
            <v>12.58</v>
          </cell>
          <cell r="R465">
            <v>-5.5049999999999999</v>
          </cell>
          <cell r="S465">
            <v>5.125</v>
          </cell>
          <cell r="T465">
            <v>-0.2</v>
          </cell>
          <cell r="U465">
            <v>-174</v>
          </cell>
          <cell r="V465">
            <v>-218</v>
          </cell>
          <cell r="W465">
            <v>-476.79999999999995</v>
          </cell>
          <cell r="X465" t="str">
            <v>*</v>
          </cell>
          <cell r="Y465" t="str">
            <v>*</v>
          </cell>
          <cell r="Z465" t="str">
            <v>*</v>
          </cell>
          <cell r="AA465" t="str">
            <v>*</v>
          </cell>
          <cell r="AB465" t="str">
            <v>*</v>
          </cell>
          <cell r="AC465" t="str">
            <v>*</v>
          </cell>
          <cell r="AD465" t="str">
            <v>PI</v>
          </cell>
          <cell r="AE465" t="str">
            <v>Y</v>
          </cell>
          <cell r="AF465" t="str">
            <v>N</v>
          </cell>
        </row>
        <row r="466">
          <cell r="A466">
            <v>41149</v>
          </cell>
          <cell r="B466">
            <v>5</v>
          </cell>
          <cell r="C466" t="str">
            <v>CHIDDINGSTONE JANICES MONTROSE</v>
          </cell>
          <cell r="D466">
            <v>63</v>
          </cell>
          <cell r="E466">
            <v>89</v>
          </cell>
          <cell r="F466">
            <v>-719</v>
          </cell>
          <cell r="G466">
            <v>-26.2</v>
          </cell>
          <cell r="H466">
            <v>-19.100000000000001</v>
          </cell>
          <cell r="I466">
            <v>0.18</v>
          </cell>
          <cell r="J466">
            <v>0.13</v>
          </cell>
          <cell r="K466">
            <v>-45.3</v>
          </cell>
          <cell r="L466">
            <v>-330.19999999999993</v>
          </cell>
          <cell r="M466">
            <v>-0.25</v>
          </cell>
          <cell r="N466">
            <v>-0.7</v>
          </cell>
          <cell r="O466">
            <v>-1.2</v>
          </cell>
          <cell r="P466">
            <v>-0.5</v>
          </cell>
          <cell r="Q466">
            <v>10.050000000000001</v>
          </cell>
          <cell r="R466">
            <v>-5.31</v>
          </cell>
          <cell r="S466">
            <v>3.3050000000000002</v>
          </cell>
          <cell r="T466">
            <v>-0.2</v>
          </cell>
          <cell r="U466">
            <v>-110</v>
          </cell>
          <cell r="V466">
            <v>-74</v>
          </cell>
          <cell r="W466">
            <v>-98.359999999999928</v>
          </cell>
          <cell r="X466" t="str">
            <v>*</v>
          </cell>
          <cell r="Y466">
            <v>-1.25</v>
          </cell>
          <cell r="Z466">
            <v>0.05</v>
          </cell>
          <cell r="AA466">
            <v>-0.6</v>
          </cell>
          <cell r="AB466">
            <v>-1.45</v>
          </cell>
          <cell r="AC466">
            <v>-14.110499999999998</v>
          </cell>
          <cell r="AD466" t="str">
            <v>PI</v>
          </cell>
          <cell r="AE466" t="str">
            <v>N</v>
          </cell>
          <cell r="AF466" t="str">
            <v>N</v>
          </cell>
        </row>
        <row r="467">
          <cell r="A467">
            <v>41150</v>
          </cell>
          <cell r="B467">
            <v>5</v>
          </cell>
          <cell r="C467" t="str">
            <v>CHIDDINGSTONE COUNTRYLAD</v>
          </cell>
          <cell r="D467">
            <v>22</v>
          </cell>
          <cell r="E467">
            <v>76</v>
          </cell>
          <cell r="F467">
            <v>-571</v>
          </cell>
          <cell r="G467">
            <v>-25.9</v>
          </cell>
          <cell r="H467">
            <v>-18.7</v>
          </cell>
          <cell r="I467">
            <v>0.04</v>
          </cell>
          <cell r="J467">
            <v>0.03</v>
          </cell>
          <cell r="K467">
            <v>-44.599999999999994</v>
          </cell>
          <cell r="L467">
            <v>-378.7</v>
          </cell>
          <cell r="M467" t="str">
            <v>*</v>
          </cell>
          <cell r="N467" t="str">
            <v>*</v>
          </cell>
          <cell r="O467" t="str">
            <v>*</v>
          </cell>
          <cell r="P467">
            <v>3.5</v>
          </cell>
          <cell r="Q467">
            <v>11.164999999999999</v>
          </cell>
          <cell r="R467">
            <v>-8.07</v>
          </cell>
          <cell r="S467">
            <v>1.75</v>
          </cell>
          <cell r="T467">
            <v>0</v>
          </cell>
          <cell r="U467">
            <v>-87</v>
          </cell>
          <cell r="V467">
            <v>-112</v>
          </cell>
          <cell r="W467">
            <v>-378.7</v>
          </cell>
          <cell r="X467" t="str">
            <v>*</v>
          </cell>
          <cell r="Y467" t="str">
            <v>*</v>
          </cell>
          <cell r="Z467" t="str">
            <v>*</v>
          </cell>
          <cell r="AA467" t="str">
            <v>*</v>
          </cell>
          <cell r="AB467" t="str">
            <v>*</v>
          </cell>
          <cell r="AC467" t="str">
            <v>*</v>
          </cell>
          <cell r="AD467" t="str">
            <v>PI</v>
          </cell>
          <cell r="AE467" t="str">
            <v>N</v>
          </cell>
          <cell r="AF467" t="str">
            <v>N</v>
          </cell>
        </row>
        <row r="468">
          <cell r="A468">
            <v>41153</v>
          </cell>
          <cell r="B468">
            <v>5</v>
          </cell>
          <cell r="C468" t="str">
            <v>*</v>
          </cell>
          <cell r="D468">
            <v>13</v>
          </cell>
          <cell r="E468">
            <v>60</v>
          </cell>
          <cell r="F468">
            <v>-452</v>
          </cell>
          <cell r="G468">
            <v>-23.8</v>
          </cell>
          <cell r="H468">
            <v>-12.3</v>
          </cell>
          <cell r="I468">
            <v>-0.03</v>
          </cell>
          <cell r="J468">
            <v>7.0000000000000007E-2</v>
          </cell>
          <cell r="K468">
            <v>-36.1</v>
          </cell>
          <cell r="L468">
            <v>-279.39999999999998</v>
          </cell>
          <cell r="M468" t="str">
            <v>*</v>
          </cell>
          <cell r="N468" t="str">
            <v>*</v>
          </cell>
          <cell r="O468" t="str">
            <v>*</v>
          </cell>
          <cell r="P468" t="str">
            <v>*</v>
          </cell>
          <cell r="Q468" t="str">
            <v>*</v>
          </cell>
          <cell r="R468" t="str">
            <v>*</v>
          </cell>
          <cell r="S468" t="str">
            <v>*</v>
          </cell>
          <cell r="T468" t="str">
            <v>*</v>
          </cell>
          <cell r="U468">
            <v>-33</v>
          </cell>
          <cell r="V468">
            <v>-12</v>
          </cell>
          <cell r="W468">
            <v>-279.39999999999998</v>
          </cell>
          <cell r="X468" t="str">
            <v>*</v>
          </cell>
          <cell r="Y468" t="str">
            <v>*</v>
          </cell>
          <cell r="Z468" t="str">
            <v>*</v>
          </cell>
          <cell r="AA468" t="str">
            <v>*</v>
          </cell>
          <cell r="AB468" t="str">
            <v>*</v>
          </cell>
          <cell r="AC468" t="str">
            <v>*</v>
          </cell>
          <cell r="AD468" t="str">
            <v>PI</v>
          </cell>
          <cell r="AE468" t="str">
            <v>N</v>
          </cell>
          <cell r="AF468" t="str">
            <v>N</v>
          </cell>
        </row>
        <row r="469">
          <cell r="A469">
            <v>41154</v>
          </cell>
          <cell r="B469">
            <v>5</v>
          </cell>
          <cell r="C469" t="str">
            <v>BRACKENBANK EMERALDS FUSILIER 2</v>
          </cell>
          <cell r="D469">
            <v>24</v>
          </cell>
          <cell r="E469">
            <v>72</v>
          </cell>
          <cell r="F469">
            <v>-815</v>
          </cell>
          <cell r="G469">
            <v>-33.9</v>
          </cell>
          <cell r="H469">
            <v>-24.4</v>
          </cell>
          <cell r="I469">
            <v>0.12</v>
          </cell>
          <cell r="J469">
            <v>0.09</v>
          </cell>
          <cell r="K469">
            <v>-58.3</v>
          </cell>
          <cell r="L469">
            <v>-467.09999999999997</v>
          </cell>
          <cell r="M469" t="str">
            <v>*</v>
          </cell>
          <cell r="N469" t="str">
            <v>*</v>
          </cell>
          <cell r="O469" t="str">
            <v>*</v>
          </cell>
          <cell r="P469" t="str">
            <v>*</v>
          </cell>
          <cell r="Q469" t="str">
            <v>*</v>
          </cell>
          <cell r="R469" t="str">
            <v>*</v>
          </cell>
          <cell r="S469" t="str">
            <v>*</v>
          </cell>
          <cell r="T469">
            <v>-0.3</v>
          </cell>
          <cell r="U469">
            <v>-262</v>
          </cell>
          <cell r="V469">
            <v>-296</v>
          </cell>
          <cell r="W469">
            <v>-467.09999999999997</v>
          </cell>
          <cell r="X469" t="str">
            <v>*</v>
          </cell>
          <cell r="Y469" t="str">
            <v>*</v>
          </cell>
          <cell r="Z469" t="str">
            <v>*</v>
          </cell>
          <cell r="AA469" t="str">
            <v>*</v>
          </cell>
          <cell r="AB469" t="str">
            <v>*</v>
          </cell>
          <cell r="AC469" t="str">
            <v>*</v>
          </cell>
          <cell r="AD469" t="str">
            <v>PI</v>
          </cell>
          <cell r="AE469" t="str">
            <v>N</v>
          </cell>
          <cell r="AF469" t="str">
            <v>N</v>
          </cell>
        </row>
        <row r="470">
          <cell r="A470">
            <v>41155</v>
          </cell>
          <cell r="B470">
            <v>5</v>
          </cell>
          <cell r="C470" t="str">
            <v>RASHLEIGHS SYLVIAS LAD</v>
          </cell>
          <cell r="D470">
            <v>8</v>
          </cell>
          <cell r="E470">
            <v>57</v>
          </cell>
          <cell r="F470">
            <v>-426</v>
          </cell>
          <cell r="G470">
            <v>-25.5</v>
          </cell>
          <cell r="H470">
            <v>-14.5</v>
          </cell>
          <cell r="I470">
            <v>-0.09</v>
          </cell>
          <cell r="J470">
            <v>0.01</v>
          </cell>
          <cell r="K470">
            <v>-40</v>
          </cell>
          <cell r="L470">
            <v>-349.1</v>
          </cell>
          <cell r="M470" t="str">
            <v>*</v>
          </cell>
          <cell r="N470" t="str">
            <v>*</v>
          </cell>
          <cell r="O470" t="str">
            <v>*</v>
          </cell>
          <cell r="P470">
            <v>0.5</v>
          </cell>
          <cell r="Q470" t="str">
            <v>*</v>
          </cell>
          <cell r="R470" t="str">
            <v>*</v>
          </cell>
          <cell r="S470" t="str">
            <v>*</v>
          </cell>
          <cell r="T470">
            <v>-0.1</v>
          </cell>
          <cell r="U470">
            <v>-66</v>
          </cell>
          <cell r="V470">
            <v>-82</v>
          </cell>
          <cell r="W470">
            <v>-349.1</v>
          </cell>
          <cell r="X470" t="str">
            <v>*</v>
          </cell>
          <cell r="Y470" t="str">
            <v>*</v>
          </cell>
          <cell r="Z470" t="str">
            <v>*</v>
          </cell>
          <cell r="AA470" t="str">
            <v>*</v>
          </cell>
          <cell r="AB470" t="str">
            <v>*</v>
          </cell>
          <cell r="AC470" t="str">
            <v>*</v>
          </cell>
          <cell r="AD470" t="str">
            <v>PI</v>
          </cell>
          <cell r="AE470" t="str">
            <v>N</v>
          </cell>
          <cell r="AF470" t="str">
            <v>N</v>
          </cell>
        </row>
        <row r="471">
          <cell r="A471">
            <v>41156</v>
          </cell>
          <cell r="B471">
            <v>5</v>
          </cell>
          <cell r="C471" t="str">
            <v>RANGEBOURNE BETSYS MONTY 2</v>
          </cell>
          <cell r="D471">
            <v>16</v>
          </cell>
          <cell r="E471">
            <v>64</v>
          </cell>
          <cell r="F471">
            <v>-573</v>
          </cell>
          <cell r="G471">
            <v>-22.9</v>
          </cell>
          <cell r="H471">
            <v>-16.7</v>
          </cell>
          <cell r="I471">
            <v>0.1</v>
          </cell>
          <cell r="J471">
            <v>7.0000000000000007E-2</v>
          </cell>
          <cell r="K471">
            <v>-39.599999999999994</v>
          </cell>
          <cell r="L471">
            <v>-310.89999999999998</v>
          </cell>
          <cell r="M471" t="str">
            <v>*</v>
          </cell>
          <cell r="N471" t="str">
            <v>*</v>
          </cell>
          <cell r="O471" t="str">
            <v>*</v>
          </cell>
          <cell r="P471" t="str">
            <v>*</v>
          </cell>
          <cell r="Q471" t="str">
            <v>*</v>
          </cell>
          <cell r="R471" t="str">
            <v>*</v>
          </cell>
          <cell r="S471" t="str">
            <v>*</v>
          </cell>
          <cell r="T471" t="str">
            <v>*</v>
          </cell>
          <cell r="U471">
            <v>-93</v>
          </cell>
          <cell r="V471">
            <v>-140</v>
          </cell>
          <cell r="W471">
            <v>-310.89999999999998</v>
          </cell>
          <cell r="X471" t="str">
            <v>*</v>
          </cell>
          <cell r="Y471" t="str">
            <v>*</v>
          </cell>
          <cell r="Z471" t="str">
            <v>*</v>
          </cell>
          <cell r="AA471" t="str">
            <v>*</v>
          </cell>
          <cell r="AB471" t="str">
            <v>*</v>
          </cell>
          <cell r="AC471" t="str">
            <v>*</v>
          </cell>
          <cell r="AD471" t="str">
            <v>PI</v>
          </cell>
          <cell r="AE471" t="str">
            <v>N</v>
          </cell>
          <cell r="AF471" t="str">
            <v>N</v>
          </cell>
        </row>
        <row r="472">
          <cell r="A472">
            <v>41158</v>
          </cell>
          <cell r="B472">
            <v>5</v>
          </cell>
          <cell r="C472" t="str">
            <v>HODDINGTON MARIE 14THS MARS</v>
          </cell>
          <cell r="D472">
            <v>41</v>
          </cell>
          <cell r="E472">
            <v>81</v>
          </cell>
          <cell r="F472">
            <v>-908</v>
          </cell>
          <cell r="G472">
            <v>-31.9</v>
          </cell>
          <cell r="H472">
            <v>-23.2</v>
          </cell>
          <cell r="I472">
            <v>0.26</v>
          </cell>
          <cell r="J472">
            <v>0.19</v>
          </cell>
          <cell r="K472">
            <v>-55.099999999999994</v>
          </cell>
          <cell r="L472">
            <v>-387.89999999999992</v>
          </cell>
          <cell r="M472" t="str">
            <v>*</v>
          </cell>
          <cell r="N472" t="str">
            <v>*</v>
          </cell>
          <cell r="O472" t="str">
            <v>*</v>
          </cell>
          <cell r="P472" t="str">
            <v>*</v>
          </cell>
          <cell r="Q472" t="str">
            <v>*</v>
          </cell>
          <cell r="R472" t="str">
            <v>*</v>
          </cell>
          <cell r="S472" t="str">
            <v>*</v>
          </cell>
          <cell r="T472">
            <v>-0.1</v>
          </cell>
          <cell r="U472">
            <v>-179</v>
          </cell>
          <cell r="V472">
            <v>-217</v>
          </cell>
          <cell r="W472">
            <v>-387.89999999999992</v>
          </cell>
          <cell r="X472" t="str">
            <v>*</v>
          </cell>
          <cell r="Y472" t="str">
            <v>*</v>
          </cell>
          <cell r="Z472" t="str">
            <v>*</v>
          </cell>
          <cell r="AA472" t="str">
            <v>*</v>
          </cell>
          <cell r="AB472" t="str">
            <v>*</v>
          </cell>
          <cell r="AC472" t="str">
            <v>*</v>
          </cell>
          <cell r="AD472" t="str">
            <v>PI</v>
          </cell>
          <cell r="AE472" t="str">
            <v>N</v>
          </cell>
          <cell r="AF472" t="str">
            <v>N</v>
          </cell>
        </row>
        <row r="473">
          <cell r="A473">
            <v>41160</v>
          </cell>
          <cell r="B473">
            <v>5</v>
          </cell>
          <cell r="C473" t="str">
            <v>LEAHOLME OTHELLO</v>
          </cell>
          <cell r="D473">
            <v>14</v>
          </cell>
          <cell r="E473">
            <v>63</v>
          </cell>
          <cell r="F473">
            <v>-815</v>
          </cell>
          <cell r="G473">
            <v>-32.5</v>
          </cell>
          <cell r="H473">
            <v>-23.2</v>
          </cell>
          <cell r="I473">
            <v>0.15</v>
          </cell>
          <cell r="J473">
            <v>0.12</v>
          </cell>
          <cell r="K473">
            <v>-55.7</v>
          </cell>
          <cell r="L473">
            <v>-430.5</v>
          </cell>
          <cell r="M473" t="str">
            <v>*</v>
          </cell>
          <cell r="N473" t="str">
            <v>*</v>
          </cell>
          <cell r="O473" t="str">
            <v>*</v>
          </cell>
          <cell r="P473" t="str">
            <v>*</v>
          </cell>
          <cell r="Q473" t="str">
            <v>*</v>
          </cell>
          <cell r="R473" t="str">
            <v>*</v>
          </cell>
          <cell r="S473" t="str">
            <v>*</v>
          </cell>
          <cell r="T473" t="str">
            <v>*</v>
          </cell>
          <cell r="U473">
            <v>-173</v>
          </cell>
          <cell r="V473">
            <v>-259</v>
          </cell>
          <cell r="W473">
            <v>-430.5</v>
          </cell>
          <cell r="X473" t="str">
            <v>*</v>
          </cell>
          <cell r="Y473" t="str">
            <v>*</v>
          </cell>
          <cell r="Z473" t="str">
            <v>*</v>
          </cell>
          <cell r="AA473" t="str">
            <v>*</v>
          </cell>
          <cell r="AB473" t="str">
            <v>*</v>
          </cell>
          <cell r="AC473" t="str">
            <v>*</v>
          </cell>
          <cell r="AD473" t="str">
            <v>PI</v>
          </cell>
          <cell r="AE473" t="str">
            <v>N</v>
          </cell>
          <cell r="AF473" t="str">
            <v>N</v>
          </cell>
        </row>
        <row r="474">
          <cell r="A474">
            <v>41161</v>
          </cell>
          <cell r="B474">
            <v>5</v>
          </cell>
          <cell r="C474" t="str">
            <v>*</v>
          </cell>
          <cell r="D474">
            <v>10</v>
          </cell>
          <cell r="E474">
            <v>53</v>
          </cell>
          <cell r="F474">
            <v>-847</v>
          </cell>
          <cell r="G474">
            <v>-34.299999999999997</v>
          </cell>
          <cell r="H474">
            <v>-25.4</v>
          </cell>
          <cell r="I474">
            <v>0.14000000000000001</v>
          </cell>
          <cell r="J474">
            <v>0.1</v>
          </cell>
          <cell r="K474">
            <v>-59.699999999999996</v>
          </cell>
          <cell r="L474">
            <v>-477.9</v>
          </cell>
          <cell r="M474" t="str">
            <v>*</v>
          </cell>
          <cell r="N474" t="str">
            <v>*</v>
          </cell>
          <cell r="O474" t="str">
            <v>*</v>
          </cell>
          <cell r="P474" t="str">
            <v>*</v>
          </cell>
          <cell r="Q474" t="str">
            <v>*</v>
          </cell>
          <cell r="R474" t="str">
            <v>*</v>
          </cell>
          <cell r="S474" t="str">
            <v>*</v>
          </cell>
          <cell r="T474" t="str">
            <v>*</v>
          </cell>
          <cell r="U474">
            <v>-157</v>
          </cell>
          <cell r="V474">
            <v>-211</v>
          </cell>
          <cell r="W474">
            <v>-477.9</v>
          </cell>
          <cell r="X474" t="str">
            <v>*</v>
          </cell>
          <cell r="Y474" t="str">
            <v>*</v>
          </cell>
          <cell r="Z474" t="str">
            <v>*</v>
          </cell>
          <cell r="AA474" t="str">
            <v>*</v>
          </cell>
          <cell r="AB474" t="str">
            <v>*</v>
          </cell>
          <cell r="AC474" t="str">
            <v>*</v>
          </cell>
          <cell r="AD474" t="str">
            <v>PI</v>
          </cell>
          <cell r="AE474" t="str">
            <v>N</v>
          </cell>
          <cell r="AF474" t="str">
            <v>N</v>
          </cell>
        </row>
        <row r="475">
          <cell r="A475">
            <v>41163</v>
          </cell>
          <cell r="B475">
            <v>5</v>
          </cell>
          <cell r="C475" t="str">
            <v>REEDBRIDGE ATHENES EMPEROR</v>
          </cell>
          <cell r="D475">
            <v>38</v>
          </cell>
          <cell r="E475">
            <v>82</v>
          </cell>
          <cell r="F475">
            <v>-866</v>
          </cell>
          <cell r="G475">
            <v>-33.200000000000003</v>
          </cell>
          <cell r="H475">
            <v>-24.5</v>
          </cell>
          <cell r="I475">
            <v>0.19</v>
          </cell>
          <cell r="J475">
            <v>0.13</v>
          </cell>
          <cell r="K475">
            <v>-57.7</v>
          </cell>
          <cell r="L475">
            <v>-442.4</v>
          </cell>
          <cell r="M475" t="str">
            <v>*</v>
          </cell>
          <cell r="N475" t="str">
            <v>*</v>
          </cell>
          <cell r="O475" t="str">
            <v>*</v>
          </cell>
          <cell r="P475" t="str">
            <v>*</v>
          </cell>
          <cell r="Q475" t="str">
            <v>*</v>
          </cell>
          <cell r="R475" t="str">
            <v>*</v>
          </cell>
          <cell r="S475" t="str">
            <v>*</v>
          </cell>
          <cell r="T475">
            <v>-0.1</v>
          </cell>
          <cell r="U475">
            <v>-168</v>
          </cell>
          <cell r="V475">
            <v>-175</v>
          </cell>
          <cell r="W475">
            <v>-442.4</v>
          </cell>
          <cell r="X475" t="str">
            <v>*</v>
          </cell>
          <cell r="Y475" t="str">
            <v>*</v>
          </cell>
          <cell r="Z475" t="str">
            <v>*</v>
          </cell>
          <cell r="AA475" t="str">
            <v>*</v>
          </cell>
          <cell r="AB475" t="str">
            <v>*</v>
          </cell>
          <cell r="AC475" t="str">
            <v>*</v>
          </cell>
          <cell r="AD475" t="str">
            <v>PI</v>
          </cell>
          <cell r="AE475" t="str">
            <v>N</v>
          </cell>
          <cell r="AF475" t="str">
            <v>N</v>
          </cell>
        </row>
        <row r="476">
          <cell r="A476">
            <v>41165</v>
          </cell>
          <cell r="B476">
            <v>5</v>
          </cell>
          <cell r="C476" t="str">
            <v>LEYBRAD MONTROSE 5</v>
          </cell>
          <cell r="D476">
            <v>14</v>
          </cell>
          <cell r="E476">
            <v>64</v>
          </cell>
          <cell r="F476">
            <v>-803</v>
          </cell>
          <cell r="G476">
            <v>-35.1</v>
          </cell>
          <cell r="H476">
            <v>-25.4</v>
          </cell>
          <cell r="I476">
            <v>0.08</v>
          </cell>
          <cell r="J476">
            <v>7.0000000000000007E-2</v>
          </cell>
          <cell r="K476">
            <v>-60.5</v>
          </cell>
          <cell r="L476">
            <v>-502.7</v>
          </cell>
          <cell r="M476" t="str">
            <v>*</v>
          </cell>
          <cell r="N476" t="str">
            <v>*</v>
          </cell>
          <cell r="O476" t="str">
            <v>*</v>
          </cell>
          <cell r="P476" t="str">
            <v>*</v>
          </cell>
          <cell r="Q476" t="str">
            <v>*</v>
          </cell>
          <cell r="R476" t="str">
            <v>*</v>
          </cell>
          <cell r="S476" t="str">
            <v>*</v>
          </cell>
          <cell r="T476">
            <v>-0.1</v>
          </cell>
          <cell r="U476">
            <v>-171</v>
          </cell>
          <cell r="V476">
            <v>-236</v>
          </cell>
          <cell r="W476">
            <v>-502.7</v>
          </cell>
          <cell r="X476" t="str">
            <v>*</v>
          </cell>
          <cell r="Y476" t="str">
            <v>*</v>
          </cell>
          <cell r="Z476" t="str">
            <v>*</v>
          </cell>
          <cell r="AA476" t="str">
            <v>*</v>
          </cell>
          <cell r="AB476" t="str">
            <v>*</v>
          </cell>
          <cell r="AC476" t="str">
            <v>*</v>
          </cell>
          <cell r="AD476" t="str">
            <v>PI</v>
          </cell>
          <cell r="AE476" t="str">
            <v>N</v>
          </cell>
          <cell r="AF476" t="str">
            <v>N</v>
          </cell>
        </row>
        <row r="477">
          <cell r="A477">
            <v>41168</v>
          </cell>
          <cell r="B477">
            <v>5</v>
          </cell>
          <cell r="C477" t="str">
            <v>PEASEMORE NERO 11</v>
          </cell>
          <cell r="D477">
            <v>19</v>
          </cell>
          <cell r="E477">
            <v>70</v>
          </cell>
          <cell r="F477">
            <v>-539</v>
          </cell>
          <cell r="G477">
            <v>-27.2</v>
          </cell>
          <cell r="H477">
            <v>-18.5</v>
          </cell>
          <cell r="I477">
            <v>-0.02</v>
          </cell>
          <cell r="J477">
            <v>0.01</v>
          </cell>
          <cell r="K477">
            <v>-45.7</v>
          </cell>
          <cell r="L477">
            <v>-399.19999999999993</v>
          </cell>
          <cell r="M477" t="str">
            <v>*</v>
          </cell>
          <cell r="N477" t="str">
            <v>*</v>
          </cell>
          <cell r="O477" t="str">
            <v>*</v>
          </cell>
          <cell r="P477" t="str">
            <v>*</v>
          </cell>
          <cell r="Q477" t="str">
            <v>*</v>
          </cell>
          <cell r="R477" t="str">
            <v>*</v>
          </cell>
          <cell r="S477" t="str">
            <v>*</v>
          </cell>
          <cell r="T477">
            <v>-0.4</v>
          </cell>
          <cell r="U477">
            <v>-188</v>
          </cell>
          <cell r="V477">
            <v>-185</v>
          </cell>
          <cell r="W477">
            <v>-399.19999999999993</v>
          </cell>
          <cell r="X477" t="str">
            <v>*</v>
          </cell>
          <cell r="Y477" t="str">
            <v>*</v>
          </cell>
          <cell r="Z477" t="str">
            <v>*</v>
          </cell>
          <cell r="AA477" t="str">
            <v>*</v>
          </cell>
          <cell r="AB477" t="str">
            <v>*</v>
          </cell>
          <cell r="AC477" t="str">
            <v>*</v>
          </cell>
          <cell r="AD477" t="str">
            <v>PI</v>
          </cell>
          <cell r="AE477" t="str">
            <v>N</v>
          </cell>
          <cell r="AF477" t="str">
            <v>N</v>
          </cell>
        </row>
        <row r="478">
          <cell r="A478">
            <v>41171</v>
          </cell>
          <cell r="B478">
            <v>5</v>
          </cell>
          <cell r="C478" t="str">
            <v>PEASEMORE NERO 10</v>
          </cell>
          <cell r="D478">
            <v>13</v>
          </cell>
          <cell r="E478">
            <v>64</v>
          </cell>
          <cell r="F478">
            <v>-646</v>
          </cell>
          <cell r="G478">
            <v>-31.3</v>
          </cell>
          <cell r="H478">
            <v>-22.8</v>
          </cell>
          <cell r="I478">
            <v>0</v>
          </cell>
          <cell r="J478">
            <v>0</v>
          </cell>
          <cell r="K478">
            <v>-54.1</v>
          </cell>
          <cell r="L478">
            <v>-479.29999999999995</v>
          </cell>
          <cell r="M478" t="str">
            <v>*</v>
          </cell>
          <cell r="N478" t="str">
            <v>*</v>
          </cell>
          <cell r="O478" t="str">
            <v>*</v>
          </cell>
          <cell r="P478" t="str">
            <v>*</v>
          </cell>
          <cell r="Q478" t="str">
            <v>*</v>
          </cell>
          <cell r="R478" t="str">
            <v>*</v>
          </cell>
          <cell r="S478" t="str">
            <v>*</v>
          </cell>
          <cell r="T478">
            <v>-0.3</v>
          </cell>
          <cell r="U478">
            <v>-241</v>
          </cell>
          <cell r="V478">
            <v>-223</v>
          </cell>
          <cell r="W478">
            <v>-479.29999999999995</v>
          </cell>
          <cell r="X478" t="str">
            <v>*</v>
          </cell>
          <cell r="Y478" t="str">
            <v>*</v>
          </cell>
          <cell r="Z478" t="str">
            <v>*</v>
          </cell>
          <cell r="AA478" t="str">
            <v>*</v>
          </cell>
          <cell r="AB478" t="str">
            <v>*</v>
          </cell>
          <cell r="AC478" t="str">
            <v>*</v>
          </cell>
          <cell r="AD478" t="str">
            <v>PI</v>
          </cell>
          <cell r="AE478" t="str">
            <v>N</v>
          </cell>
          <cell r="AF478" t="str">
            <v>N</v>
          </cell>
        </row>
        <row r="479">
          <cell r="A479">
            <v>41172</v>
          </cell>
          <cell r="B479">
            <v>5</v>
          </cell>
          <cell r="C479" t="str">
            <v>IFORD DAUNTLESS</v>
          </cell>
          <cell r="D479">
            <v>32</v>
          </cell>
          <cell r="E479">
            <v>82</v>
          </cell>
          <cell r="F479">
            <v>-620</v>
          </cell>
          <cell r="G479">
            <v>-28.3</v>
          </cell>
          <cell r="H479">
            <v>-18.7</v>
          </cell>
          <cell r="I479">
            <v>0.04</v>
          </cell>
          <cell r="J479">
            <v>7.0000000000000007E-2</v>
          </cell>
          <cell r="K479">
            <v>-47</v>
          </cell>
          <cell r="L479">
            <v>-380.70000000000005</v>
          </cell>
          <cell r="M479" t="str">
            <v>*</v>
          </cell>
          <cell r="N479" t="str">
            <v>*</v>
          </cell>
          <cell r="O479" t="str">
            <v>*</v>
          </cell>
          <cell r="P479">
            <v>1.5</v>
          </cell>
          <cell r="Q479">
            <v>12.155000000000001</v>
          </cell>
          <cell r="R479">
            <v>-8.1749999999999989</v>
          </cell>
          <cell r="S479">
            <v>2.44</v>
          </cell>
          <cell r="T479">
            <v>-0.1</v>
          </cell>
          <cell r="U479">
            <v>-101</v>
          </cell>
          <cell r="V479">
            <v>-124</v>
          </cell>
          <cell r="W479">
            <v>-380.70000000000005</v>
          </cell>
          <cell r="X479" t="str">
            <v>*</v>
          </cell>
          <cell r="Y479">
            <v>-0.75</v>
          </cell>
          <cell r="Z479">
            <v>-0.9</v>
          </cell>
          <cell r="AA479">
            <v>-1.05</v>
          </cell>
          <cell r="AB479">
            <v>-0.8</v>
          </cell>
          <cell r="AC479">
            <v>-14.260450000000001</v>
          </cell>
          <cell r="AD479" t="str">
            <v>PI</v>
          </cell>
          <cell r="AE479" t="str">
            <v>N</v>
          </cell>
          <cell r="AF479" t="str">
            <v>N</v>
          </cell>
        </row>
        <row r="480">
          <cell r="A480">
            <v>41173</v>
          </cell>
          <cell r="B480">
            <v>5</v>
          </cell>
          <cell r="C480" t="str">
            <v>ROBINSFIELD MONTROSE 11</v>
          </cell>
          <cell r="D480">
            <v>530</v>
          </cell>
          <cell r="E480">
            <v>99</v>
          </cell>
          <cell r="F480">
            <v>-726</v>
          </cell>
          <cell r="G480">
            <v>-31</v>
          </cell>
          <cell r="H480">
            <v>-21.9</v>
          </cell>
          <cell r="I480">
            <v>0.09</v>
          </cell>
          <cell r="J480">
            <v>0.08</v>
          </cell>
          <cell r="K480">
            <v>-52.9</v>
          </cell>
          <cell r="L480">
            <v>-426.59999999999997</v>
          </cell>
          <cell r="M480" t="str">
            <v>*</v>
          </cell>
          <cell r="N480" t="str">
            <v>*</v>
          </cell>
          <cell r="O480" t="str">
            <v>*</v>
          </cell>
          <cell r="P480">
            <v>-5</v>
          </cell>
          <cell r="Q480">
            <v>10.8</v>
          </cell>
          <cell r="R480">
            <v>-5.68</v>
          </cell>
          <cell r="S480">
            <v>3.57</v>
          </cell>
          <cell r="T480">
            <v>0.2</v>
          </cell>
          <cell r="U480">
            <v>-153</v>
          </cell>
          <cell r="V480">
            <v>-234</v>
          </cell>
          <cell r="W480">
            <v>-426.59999999999997</v>
          </cell>
          <cell r="X480">
            <v>1.2</v>
          </cell>
          <cell r="Y480">
            <v>-1.3</v>
          </cell>
          <cell r="Z480">
            <v>1.8</v>
          </cell>
          <cell r="AA480">
            <v>-0.1</v>
          </cell>
          <cell r="AB480">
            <v>-3.2</v>
          </cell>
          <cell r="AC480">
            <v>6.8900000000001071E-2</v>
          </cell>
          <cell r="AD480" t="str">
            <v>PI</v>
          </cell>
          <cell r="AE480" t="str">
            <v>Y</v>
          </cell>
          <cell r="AF480" t="str">
            <v>Y</v>
          </cell>
        </row>
        <row r="481">
          <cell r="A481">
            <v>41174</v>
          </cell>
          <cell r="B481">
            <v>5</v>
          </cell>
          <cell r="C481" t="str">
            <v>ROBINSFIELD MONTROSE 12</v>
          </cell>
          <cell r="D481">
            <v>30</v>
          </cell>
          <cell r="E481">
            <v>83</v>
          </cell>
          <cell r="F481">
            <v>-689</v>
          </cell>
          <cell r="G481">
            <v>-31</v>
          </cell>
          <cell r="H481">
            <v>-21.9</v>
          </cell>
          <cell r="I481">
            <v>0.05</v>
          </cell>
          <cell r="J481">
            <v>0.05</v>
          </cell>
          <cell r="K481">
            <v>-52.9</v>
          </cell>
          <cell r="L481">
            <v>-441.4</v>
          </cell>
          <cell r="M481" t="str">
            <v>*</v>
          </cell>
          <cell r="N481" t="str">
            <v>*</v>
          </cell>
          <cell r="O481" t="str">
            <v>*</v>
          </cell>
          <cell r="P481">
            <v>2</v>
          </cell>
          <cell r="Q481" t="str">
            <v>*</v>
          </cell>
          <cell r="R481" t="str">
            <v>*</v>
          </cell>
          <cell r="S481" t="str">
            <v>*</v>
          </cell>
          <cell r="T481">
            <v>0</v>
          </cell>
          <cell r="U481">
            <v>-117</v>
          </cell>
          <cell r="V481">
            <v>-183</v>
          </cell>
          <cell r="W481">
            <v>-441.4</v>
          </cell>
          <cell r="X481" t="str">
            <v>*</v>
          </cell>
          <cell r="Y481" t="str">
            <v>*</v>
          </cell>
          <cell r="Z481" t="str">
            <v>*</v>
          </cell>
          <cell r="AA481" t="str">
            <v>*</v>
          </cell>
          <cell r="AB481" t="str">
            <v>*</v>
          </cell>
          <cell r="AC481" t="str">
            <v>*</v>
          </cell>
          <cell r="AD481" t="str">
            <v>PI</v>
          </cell>
          <cell r="AE481" t="str">
            <v>Y</v>
          </cell>
          <cell r="AF481" t="str">
            <v>N</v>
          </cell>
        </row>
        <row r="482">
          <cell r="A482">
            <v>41176</v>
          </cell>
          <cell r="B482">
            <v>5</v>
          </cell>
          <cell r="C482" t="str">
            <v>HAPPY VALLEY PATIENT STAR</v>
          </cell>
          <cell r="D482">
            <v>20</v>
          </cell>
          <cell r="E482">
            <v>74</v>
          </cell>
          <cell r="F482">
            <v>-461</v>
          </cell>
          <cell r="G482">
            <v>-25.4</v>
          </cell>
          <cell r="H482">
            <v>-16.899999999999999</v>
          </cell>
          <cell r="I482">
            <v>-0.06</v>
          </cell>
          <cell r="J482">
            <v>-0.01</v>
          </cell>
          <cell r="K482">
            <v>-42.3</v>
          </cell>
          <cell r="L482">
            <v>-382.2</v>
          </cell>
          <cell r="M482" t="str">
            <v>*</v>
          </cell>
          <cell r="N482" t="str">
            <v>*</v>
          </cell>
          <cell r="O482" t="str">
            <v>*</v>
          </cell>
          <cell r="P482" t="str">
            <v>*</v>
          </cell>
          <cell r="Q482" t="str">
            <v>*</v>
          </cell>
          <cell r="R482" t="str">
            <v>*</v>
          </cell>
          <cell r="S482" t="str">
            <v>*</v>
          </cell>
          <cell r="T482">
            <v>-0.3</v>
          </cell>
          <cell r="U482">
            <v>-197</v>
          </cell>
          <cell r="V482">
            <v>-211</v>
          </cell>
          <cell r="W482">
            <v>-382.2</v>
          </cell>
          <cell r="X482" t="str">
            <v>*</v>
          </cell>
          <cell r="Y482" t="str">
            <v>*</v>
          </cell>
          <cell r="Z482" t="str">
            <v>*</v>
          </cell>
          <cell r="AA482" t="str">
            <v>*</v>
          </cell>
          <cell r="AB482" t="str">
            <v>*</v>
          </cell>
          <cell r="AC482" t="str">
            <v>*</v>
          </cell>
          <cell r="AD482" t="str">
            <v>PI</v>
          </cell>
          <cell r="AE482" t="str">
            <v>N</v>
          </cell>
          <cell r="AF482" t="str">
            <v>N</v>
          </cell>
        </row>
        <row r="483">
          <cell r="A483">
            <v>41177</v>
          </cell>
          <cell r="B483">
            <v>5</v>
          </cell>
          <cell r="C483" t="str">
            <v>ANTONY PRINCE ZINGARO</v>
          </cell>
          <cell r="D483">
            <v>18</v>
          </cell>
          <cell r="E483">
            <v>65</v>
          </cell>
          <cell r="F483">
            <v>-726</v>
          </cell>
          <cell r="G483">
            <v>-32.700000000000003</v>
          </cell>
          <cell r="H483">
            <v>-21.8</v>
          </cell>
          <cell r="I483">
            <v>0.05</v>
          </cell>
          <cell r="J483">
            <v>0.08</v>
          </cell>
          <cell r="K483">
            <v>-54.5</v>
          </cell>
          <cell r="L483">
            <v>-439.9</v>
          </cell>
          <cell r="M483" t="str">
            <v>*</v>
          </cell>
          <cell r="N483" t="str">
            <v>*</v>
          </cell>
          <cell r="O483" t="str">
            <v>*</v>
          </cell>
          <cell r="P483" t="str">
            <v>*</v>
          </cell>
          <cell r="Q483" t="str">
            <v>*</v>
          </cell>
          <cell r="R483" t="str">
            <v>*</v>
          </cell>
          <cell r="S483" t="str">
            <v>*</v>
          </cell>
          <cell r="T483" t="str">
            <v>*</v>
          </cell>
          <cell r="U483">
            <v>-177</v>
          </cell>
          <cell r="V483">
            <v>-269</v>
          </cell>
          <cell r="W483">
            <v>-439.9</v>
          </cell>
          <cell r="X483" t="str">
            <v>*</v>
          </cell>
          <cell r="Y483" t="str">
            <v>*</v>
          </cell>
          <cell r="Z483" t="str">
            <v>*</v>
          </cell>
          <cell r="AA483" t="str">
            <v>*</v>
          </cell>
          <cell r="AB483" t="str">
            <v>*</v>
          </cell>
          <cell r="AC483" t="str">
            <v>*</v>
          </cell>
          <cell r="AD483" t="str">
            <v>PI</v>
          </cell>
          <cell r="AE483" t="str">
            <v>N</v>
          </cell>
          <cell r="AF483" t="str">
            <v>N</v>
          </cell>
        </row>
        <row r="484">
          <cell r="A484">
            <v>41178</v>
          </cell>
          <cell r="B484">
            <v>5</v>
          </cell>
          <cell r="C484" t="str">
            <v>LONGTHORPE LING</v>
          </cell>
          <cell r="D484">
            <v>19</v>
          </cell>
          <cell r="E484">
            <v>76</v>
          </cell>
          <cell r="F484">
            <v>-521</v>
          </cell>
          <cell r="G484">
            <v>-25.3</v>
          </cell>
          <cell r="H484">
            <v>-19.100000000000001</v>
          </cell>
          <cell r="I484">
            <v>0</v>
          </cell>
          <cell r="J484">
            <v>-0.01</v>
          </cell>
          <cell r="K484">
            <v>-44.400000000000006</v>
          </cell>
          <cell r="L484">
            <v>-401.3</v>
          </cell>
          <cell r="M484" t="str">
            <v>*</v>
          </cell>
          <cell r="N484" t="str">
            <v>*</v>
          </cell>
          <cell r="O484" t="str">
            <v>*</v>
          </cell>
          <cell r="P484">
            <v>1</v>
          </cell>
          <cell r="Q484">
            <v>3.1</v>
          </cell>
          <cell r="R484">
            <v>-2.0299999999999998</v>
          </cell>
          <cell r="S484">
            <v>0.67</v>
          </cell>
          <cell r="T484">
            <v>-0.1</v>
          </cell>
          <cell r="U484">
            <v>-175</v>
          </cell>
          <cell r="V484">
            <v>-187</v>
          </cell>
          <cell r="W484">
            <v>-401.3</v>
          </cell>
          <cell r="X484" t="str">
            <v>*</v>
          </cell>
          <cell r="Y484" t="str">
            <v>*</v>
          </cell>
          <cell r="Z484" t="str">
            <v>*</v>
          </cell>
          <cell r="AA484" t="str">
            <v>*</v>
          </cell>
          <cell r="AB484" t="str">
            <v>*</v>
          </cell>
          <cell r="AC484" t="str">
            <v>*</v>
          </cell>
          <cell r="AD484" t="str">
            <v>PI</v>
          </cell>
          <cell r="AE484" t="str">
            <v>N</v>
          </cell>
          <cell r="AF484" t="str">
            <v>N</v>
          </cell>
        </row>
        <row r="485">
          <cell r="A485">
            <v>41180</v>
          </cell>
          <cell r="B485">
            <v>5</v>
          </cell>
          <cell r="C485" t="str">
            <v>KINGWELL HP SEQUEL SUNRISE</v>
          </cell>
          <cell r="D485">
            <v>43</v>
          </cell>
          <cell r="E485">
            <v>87</v>
          </cell>
          <cell r="F485">
            <v>-629</v>
          </cell>
          <cell r="G485">
            <v>-24.1</v>
          </cell>
          <cell r="H485">
            <v>-19.3</v>
          </cell>
          <cell r="I485">
            <v>0.13</v>
          </cell>
          <cell r="J485">
            <v>0.06</v>
          </cell>
          <cell r="K485">
            <v>-43.400000000000006</v>
          </cell>
          <cell r="L485">
            <v>-351.29999999999995</v>
          </cell>
          <cell r="M485" t="str">
            <v>*</v>
          </cell>
          <cell r="N485" t="str">
            <v>*</v>
          </cell>
          <cell r="O485" t="str">
            <v>*</v>
          </cell>
          <cell r="P485">
            <v>10</v>
          </cell>
          <cell r="Q485">
            <v>9</v>
          </cell>
          <cell r="R485">
            <v>-5.01</v>
          </cell>
          <cell r="S485">
            <v>2.72</v>
          </cell>
          <cell r="T485">
            <v>-0.2</v>
          </cell>
          <cell r="U485">
            <v>-190</v>
          </cell>
          <cell r="V485">
            <v>-205</v>
          </cell>
          <cell r="W485">
            <v>-351.29999999999995</v>
          </cell>
          <cell r="X485" t="str">
            <v>*</v>
          </cell>
          <cell r="Y485" t="str">
            <v>*</v>
          </cell>
          <cell r="Z485" t="str">
            <v>*</v>
          </cell>
          <cell r="AA485" t="str">
            <v>*</v>
          </cell>
          <cell r="AB485" t="str">
            <v>*</v>
          </cell>
          <cell r="AC485" t="str">
            <v>*</v>
          </cell>
          <cell r="AD485" t="str">
            <v>PI</v>
          </cell>
          <cell r="AE485" t="str">
            <v>Y</v>
          </cell>
          <cell r="AF485" t="str">
            <v>Y</v>
          </cell>
        </row>
        <row r="486">
          <cell r="A486">
            <v>41183</v>
          </cell>
          <cell r="B486">
            <v>5</v>
          </cell>
          <cell r="C486" t="str">
            <v>KERSWELL BELLADONNAS CHALLENGER</v>
          </cell>
          <cell r="D486">
            <v>17</v>
          </cell>
          <cell r="E486">
            <v>63</v>
          </cell>
          <cell r="F486">
            <v>-640</v>
          </cell>
          <cell r="G486">
            <v>-32.799999999999997</v>
          </cell>
          <cell r="H486">
            <v>-21.9</v>
          </cell>
          <cell r="I486">
            <v>-0.03</v>
          </cell>
          <cell r="J486">
            <v>0.02</v>
          </cell>
          <cell r="K486">
            <v>-54.699999999999996</v>
          </cell>
          <cell r="L486">
            <v>-477.2</v>
          </cell>
          <cell r="M486" t="str">
            <v>*</v>
          </cell>
          <cell r="N486" t="str">
            <v>*</v>
          </cell>
          <cell r="O486" t="str">
            <v>*</v>
          </cell>
          <cell r="P486" t="str">
            <v>*</v>
          </cell>
          <cell r="Q486" t="str">
            <v>*</v>
          </cell>
          <cell r="R486" t="str">
            <v>*</v>
          </cell>
          <cell r="S486" t="str">
            <v>*</v>
          </cell>
          <cell r="T486" t="str">
            <v>*</v>
          </cell>
          <cell r="U486">
            <v>-146</v>
          </cell>
          <cell r="V486">
            <v>-210</v>
          </cell>
          <cell r="W486">
            <v>-477.2</v>
          </cell>
          <cell r="X486" t="str">
            <v>*</v>
          </cell>
          <cell r="Y486" t="str">
            <v>*</v>
          </cell>
          <cell r="Z486" t="str">
            <v>*</v>
          </cell>
          <cell r="AA486" t="str">
            <v>*</v>
          </cell>
          <cell r="AB486" t="str">
            <v>*</v>
          </cell>
          <cell r="AC486" t="str">
            <v>*</v>
          </cell>
          <cell r="AD486" t="str">
            <v>PI</v>
          </cell>
          <cell r="AE486" t="str">
            <v>N</v>
          </cell>
          <cell r="AF486" t="str">
            <v>N</v>
          </cell>
        </row>
        <row r="487">
          <cell r="A487">
            <v>41185</v>
          </cell>
          <cell r="B487">
            <v>5</v>
          </cell>
          <cell r="C487" t="str">
            <v>KENNEGGY MONTROSE</v>
          </cell>
          <cell r="D487">
            <v>12</v>
          </cell>
          <cell r="E487">
            <v>61</v>
          </cell>
          <cell r="F487">
            <v>-645</v>
          </cell>
          <cell r="G487">
            <v>-21.5</v>
          </cell>
          <cell r="H487">
            <v>-16</v>
          </cell>
          <cell r="I487">
            <v>0.2</v>
          </cell>
          <cell r="J487">
            <v>0.14000000000000001</v>
          </cell>
          <cell r="K487">
            <v>-37.5</v>
          </cell>
          <cell r="L487">
            <v>-255.5</v>
          </cell>
          <cell r="M487" t="str">
            <v>*</v>
          </cell>
          <cell r="N487" t="str">
            <v>*</v>
          </cell>
          <cell r="O487" t="str">
            <v>*</v>
          </cell>
          <cell r="P487" t="str">
            <v>*</v>
          </cell>
          <cell r="Q487" t="str">
            <v>*</v>
          </cell>
          <cell r="R487" t="str">
            <v>*</v>
          </cell>
          <cell r="S487" t="str">
            <v>*</v>
          </cell>
          <cell r="T487" t="str">
            <v>*</v>
          </cell>
          <cell r="U487">
            <v>-35</v>
          </cell>
          <cell r="V487">
            <v>12</v>
          </cell>
          <cell r="W487">
            <v>-255.5</v>
          </cell>
          <cell r="X487" t="str">
            <v>*</v>
          </cell>
          <cell r="Y487" t="str">
            <v>*</v>
          </cell>
          <cell r="Z487" t="str">
            <v>*</v>
          </cell>
          <cell r="AA487" t="str">
            <v>*</v>
          </cell>
          <cell r="AB487" t="str">
            <v>*</v>
          </cell>
          <cell r="AC487" t="str">
            <v>*</v>
          </cell>
          <cell r="AD487" t="str">
            <v>PI</v>
          </cell>
          <cell r="AE487" t="str">
            <v>N</v>
          </cell>
          <cell r="AF487" t="str">
            <v>N</v>
          </cell>
        </row>
        <row r="488">
          <cell r="A488">
            <v>41191</v>
          </cell>
          <cell r="B488">
            <v>5</v>
          </cell>
          <cell r="C488" t="str">
            <v>OVERBURY DAUNTLESS 2</v>
          </cell>
          <cell r="D488">
            <v>20</v>
          </cell>
          <cell r="E488">
            <v>75</v>
          </cell>
          <cell r="F488">
            <v>-562</v>
          </cell>
          <cell r="G488">
            <v>-26.6</v>
          </cell>
          <cell r="H488">
            <v>-17.600000000000001</v>
          </cell>
          <cell r="I488">
            <v>0.01</v>
          </cell>
          <cell r="J488">
            <v>0.05</v>
          </cell>
          <cell r="K488">
            <v>-44.2</v>
          </cell>
          <cell r="L488">
            <v>-366.6</v>
          </cell>
          <cell r="M488" t="str">
            <v>*</v>
          </cell>
          <cell r="N488" t="str">
            <v>*</v>
          </cell>
          <cell r="O488" t="str">
            <v>*</v>
          </cell>
          <cell r="P488">
            <v>1</v>
          </cell>
          <cell r="Q488">
            <v>7.4749999999999996</v>
          </cell>
          <cell r="R488">
            <v>-3.05</v>
          </cell>
          <cell r="S488">
            <v>3.2350000000000003</v>
          </cell>
          <cell r="T488">
            <v>-0.2</v>
          </cell>
          <cell r="U488">
            <v>-103</v>
          </cell>
          <cell r="V488">
            <v>-109</v>
          </cell>
          <cell r="W488">
            <v>-366.6</v>
          </cell>
          <cell r="X488" t="str">
            <v>*</v>
          </cell>
          <cell r="Y488">
            <v>-0.75</v>
          </cell>
          <cell r="Z488">
            <v>-0.9</v>
          </cell>
          <cell r="AA488">
            <v>-1.05</v>
          </cell>
          <cell r="AB488">
            <v>-0.8</v>
          </cell>
          <cell r="AC488">
            <v>-14.260450000000001</v>
          </cell>
          <cell r="AD488" t="str">
            <v>PI</v>
          </cell>
          <cell r="AE488" t="str">
            <v>Y</v>
          </cell>
          <cell r="AF488" t="str">
            <v>N</v>
          </cell>
        </row>
        <row r="489">
          <cell r="A489">
            <v>41192</v>
          </cell>
          <cell r="B489">
            <v>5</v>
          </cell>
          <cell r="C489" t="str">
            <v>TREVARTHIAN JANOTOS JUMPING JACK</v>
          </cell>
          <cell r="D489">
            <v>24</v>
          </cell>
          <cell r="E489">
            <v>75</v>
          </cell>
          <cell r="F489">
            <v>-754</v>
          </cell>
          <cell r="G489">
            <v>-30</v>
          </cell>
          <cell r="H489">
            <v>-20.7</v>
          </cell>
          <cell r="I489">
            <v>0.14000000000000001</v>
          </cell>
          <cell r="J489">
            <v>0.12</v>
          </cell>
          <cell r="K489">
            <v>-50.7</v>
          </cell>
          <cell r="L489">
            <v>-382.4</v>
          </cell>
          <cell r="M489" t="str">
            <v>*</v>
          </cell>
          <cell r="N489" t="str">
            <v>*</v>
          </cell>
          <cell r="O489" t="str">
            <v>*</v>
          </cell>
          <cell r="P489" t="str">
            <v>*</v>
          </cell>
          <cell r="Q489" t="str">
            <v>*</v>
          </cell>
          <cell r="R489" t="str">
            <v>*</v>
          </cell>
          <cell r="S489" t="str">
            <v>*</v>
          </cell>
          <cell r="T489">
            <v>-0.3</v>
          </cell>
          <cell r="U489">
            <v>-185</v>
          </cell>
          <cell r="V489">
            <v>-211</v>
          </cell>
          <cell r="W489">
            <v>-382.4</v>
          </cell>
          <cell r="X489" t="str">
            <v>*</v>
          </cell>
          <cell r="Y489" t="str">
            <v>*</v>
          </cell>
          <cell r="Z489" t="str">
            <v>*</v>
          </cell>
          <cell r="AA489" t="str">
            <v>*</v>
          </cell>
          <cell r="AB489" t="str">
            <v>*</v>
          </cell>
          <cell r="AC489" t="str">
            <v>*</v>
          </cell>
          <cell r="AD489" t="str">
            <v>PI</v>
          </cell>
          <cell r="AE489" t="str">
            <v>N</v>
          </cell>
          <cell r="AF489" t="str">
            <v>N</v>
          </cell>
        </row>
        <row r="490">
          <cell r="A490">
            <v>41198</v>
          </cell>
          <cell r="B490">
            <v>5</v>
          </cell>
          <cell r="C490" t="str">
            <v>WEBBERY DUKE</v>
          </cell>
          <cell r="D490">
            <v>93</v>
          </cell>
          <cell r="E490">
            <v>92</v>
          </cell>
          <cell r="F490">
            <v>-564</v>
          </cell>
          <cell r="G490">
            <v>-20.399999999999999</v>
          </cell>
          <cell r="H490">
            <v>-17.100000000000001</v>
          </cell>
          <cell r="I490">
            <v>0.14000000000000001</v>
          </cell>
          <cell r="J490">
            <v>0.06</v>
          </cell>
          <cell r="K490">
            <v>-37.5</v>
          </cell>
          <cell r="L490">
            <v>-300</v>
          </cell>
          <cell r="M490" t="str">
            <v>*</v>
          </cell>
          <cell r="N490" t="str">
            <v>*</v>
          </cell>
          <cell r="O490" t="str">
            <v>*</v>
          </cell>
          <cell r="P490">
            <v>12</v>
          </cell>
          <cell r="Q490" t="str">
            <v>*</v>
          </cell>
          <cell r="R490" t="str">
            <v>*</v>
          </cell>
          <cell r="S490" t="str">
            <v>*</v>
          </cell>
          <cell r="T490">
            <v>-0.2</v>
          </cell>
          <cell r="U490">
            <v>-97</v>
          </cell>
          <cell r="V490">
            <v>-48</v>
          </cell>
          <cell r="W490">
            <v>-300</v>
          </cell>
          <cell r="X490" t="str">
            <v>*</v>
          </cell>
          <cell r="Y490" t="str">
            <v>*</v>
          </cell>
          <cell r="Z490" t="str">
            <v>*</v>
          </cell>
          <cell r="AA490" t="str">
            <v>*</v>
          </cell>
          <cell r="AB490" t="str">
            <v>*</v>
          </cell>
          <cell r="AC490" t="str">
            <v>*</v>
          </cell>
          <cell r="AD490" t="str">
            <v>PI</v>
          </cell>
          <cell r="AE490" t="str">
            <v>Y</v>
          </cell>
          <cell r="AF490" t="str">
            <v>N</v>
          </cell>
        </row>
        <row r="491">
          <cell r="A491">
            <v>41199</v>
          </cell>
          <cell r="B491">
            <v>5</v>
          </cell>
          <cell r="C491" t="str">
            <v>KENILWORTH GUARDIAN</v>
          </cell>
          <cell r="D491">
            <v>9</v>
          </cell>
          <cell r="E491">
            <v>56</v>
          </cell>
          <cell r="F491">
            <v>-504</v>
          </cell>
          <cell r="G491">
            <v>-23.7</v>
          </cell>
          <cell r="H491">
            <v>-14.5</v>
          </cell>
          <cell r="I491">
            <v>0.02</v>
          </cell>
          <cell r="J491">
            <v>7.0000000000000007E-2</v>
          </cell>
          <cell r="K491">
            <v>-38.200000000000003</v>
          </cell>
          <cell r="L491">
            <v>-301.69999999999993</v>
          </cell>
          <cell r="M491" t="str">
            <v>*</v>
          </cell>
          <cell r="N491" t="str">
            <v>*</v>
          </cell>
          <cell r="O491" t="str">
            <v>*</v>
          </cell>
          <cell r="P491" t="str">
            <v>*</v>
          </cell>
          <cell r="Q491" t="str">
            <v>*</v>
          </cell>
          <cell r="R491" t="str">
            <v>*</v>
          </cell>
          <cell r="S491" t="str">
            <v>*</v>
          </cell>
          <cell r="T491" t="str">
            <v>*</v>
          </cell>
          <cell r="U491">
            <v>-56</v>
          </cell>
          <cell r="V491">
            <v>-35</v>
          </cell>
          <cell r="W491">
            <v>-301.69999999999993</v>
          </cell>
          <cell r="X491" t="str">
            <v>*</v>
          </cell>
          <cell r="Y491" t="str">
            <v>*</v>
          </cell>
          <cell r="Z491" t="str">
            <v>*</v>
          </cell>
          <cell r="AA491" t="str">
            <v>*</v>
          </cell>
          <cell r="AB491" t="str">
            <v>*</v>
          </cell>
          <cell r="AC491" t="str">
            <v>*</v>
          </cell>
          <cell r="AD491" t="str">
            <v>PI</v>
          </cell>
          <cell r="AE491" t="str">
            <v>N</v>
          </cell>
          <cell r="AF491" t="str">
            <v>N</v>
          </cell>
        </row>
        <row r="492">
          <cell r="A492">
            <v>41200</v>
          </cell>
          <cell r="B492">
            <v>5</v>
          </cell>
          <cell r="C492" t="str">
            <v>STANDLYNCH KNIGHT ERRANT</v>
          </cell>
          <cell r="D492">
            <v>41</v>
          </cell>
          <cell r="E492">
            <v>85</v>
          </cell>
          <cell r="F492">
            <v>-771</v>
          </cell>
          <cell r="G492">
            <v>-36.200000000000003</v>
          </cell>
          <cell r="H492">
            <v>-23.7</v>
          </cell>
          <cell r="I492">
            <v>0.03</v>
          </cell>
          <cell r="J492">
            <v>7.0000000000000007E-2</v>
          </cell>
          <cell r="K492">
            <v>-59.900000000000006</v>
          </cell>
          <cell r="L492">
            <v>-491.4</v>
          </cell>
          <cell r="M492" t="str">
            <v>*</v>
          </cell>
          <cell r="N492" t="str">
            <v>*</v>
          </cell>
          <cell r="O492" t="str">
            <v>*</v>
          </cell>
          <cell r="P492" t="str">
            <v>*</v>
          </cell>
          <cell r="Q492" t="str">
            <v>*</v>
          </cell>
          <cell r="R492" t="str">
            <v>*</v>
          </cell>
          <cell r="S492" t="str">
            <v>*</v>
          </cell>
          <cell r="T492">
            <v>0</v>
          </cell>
          <cell r="U492">
            <v>-207</v>
          </cell>
          <cell r="V492">
            <v>-235</v>
          </cell>
          <cell r="W492">
            <v>-491.4</v>
          </cell>
          <cell r="X492" t="str">
            <v>*</v>
          </cell>
          <cell r="Y492" t="str">
            <v>*</v>
          </cell>
          <cell r="Z492" t="str">
            <v>*</v>
          </cell>
          <cell r="AA492" t="str">
            <v>*</v>
          </cell>
          <cell r="AB492" t="str">
            <v>*</v>
          </cell>
          <cell r="AC492" t="str">
            <v>*</v>
          </cell>
          <cell r="AD492" t="str">
            <v>PI</v>
          </cell>
          <cell r="AE492" t="str">
            <v>N</v>
          </cell>
          <cell r="AF492" t="str">
            <v>N</v>
          </cell>
        </row>
        <row r="493">
          <cell r="A493">
            <v>41203</v>
          </cell>
          <cell r="B493">
            <v>5</v>
          </cell>
          <cell r="C493" t="str">
            <v>SCAWBY CLAIRES MONTY</v>
          </cell>
          <cell r="D493">
            <v>22</v>
          </cell>
          <cell r="E493">
            <v>71</v>
          </cell>
          <cell r="F493">
            <v>-987</v>
          </cell>
          <cell r="G493">
            <v>-32.700000000000003</v>
          </cell>
          <cell r="H493">
            <v>-26</v>
          </cell>
          <cell r="I493">
            <v>0.33</v>
          </cell>
          <cell r="J493">
            <v>0.19</v>
          </cell>
          <cell r="K493">
            <v>-58.7</v>
          </cell>
          <cell r="L493">
            <v>-419.5</v>
          </cell>
          <cell r="M493" t="str">
            <v>*</v>
          </cell>
          <cell r="N493" t="str">
            <v>*</v>
          </cell>
          <cell r="O493" t="str">
            <v>*</v>
          </cell>
          <cell r="P493" t="str">
            <v>*</v>
          </cell>
          <cell r="Q493" t="str">
            <v>*</v>
          </cell>
          <cell r="R493" t="str">
            <v>*</v>
          </cell>
          <cell r="S493" t="str">
            <v>*</v>
          </cell>
          <cell r="T493">
            <v>-0.1</v>
          </cell>
          <cell r="U493">
            <v>-221</v>
          </cell>
          <cell r="V493">
            <v>-259</v>
          </cell>
          <cell r="W493">
            <v>-419.5</v>
          </cell>
          <cell r="X493" t="str">
            <v>*</v>
          </cell>
          <cell r="Y493" t="str">
            <v>*</v>
          </cell>
          <cell r="Z493" t="str">
            <v>*</v>
          </cell>
          <cell r="AA493" t="str">
            <v>*</v>
          </cell>
          <cell r="AB493" t="str">
            <v>*</v>
          </cell>
          <cell r="AC493" t="str">
            <v>*</v>
          </cell>
          <cell r="AD493" t="str">
            <v>PI</v>
          </cell>
          <cell r="AE493" t="str">
            <v>N</v>
          </cell>
          <cell r="AF493" t="str">
            <v>N</v>
          </cell>
        </row>
        <row r="494">
          <cell r="A494">
            <v>41205</v>
          </cell>
          <cell r="B494">
            <v>5</v>
          </cell>
          <cell r="C494" t="str">
            <v>CHYTODDEN BARON</v>
          </cell>
          <cell r="D494">
            <v>61</v>
          </cell>
          <cell r="E494">
            <v>88</v>
          </cell>
          <cell r="F494">
            <v>-874</v>
          </cell>
          <cell r="G494">
            <v>-32</v>
          </cell>
          <cell r="H494">
            <v>-25.7</v>
          </cell>
          <cell r="I494">
            <v>0.22</v>
          </cell>
          <cell r="J494">
            <v>0.11</v>
          </cell>
          <cell r="K494">
            <v>-57.7</v>
          </cell>
          <cell r="L494">
            <v>-452.4</v>
          </cell>
          <cell r="M494">
            <v>-0.25</v>
          </cell>
          <cell r="N494">
            <v>-0.7</v>
          </cell>
          <cell r="O494">
            <v>-1.2</v>
          </cell>
          <cell r="P494">
            <v>-0.5</v>
          </cell>
          <cell r="Q494">
            <v>9.0300000000000011</v>
          </cell>
          <cell r="R494">
            <v>-4.7849999999999993</v>
          </cell>
          <cell r="S494">
            <v>2.96</v>
          </cell>
          <cell r="T494">
            <v>-0.3</v>
          </cell>
          <cell r="U494">
            <v>-204</v>
          </cell>
          <cell r="V494">
            <v>-196</v>
          </cell>
          <cell r="W494">
            <v>-246.05999999999997</v>
          </cell>
          <cell r="X494" t="str">
            <v>*</v>
          </cell>
          <cell r="Y494">
            <v>-1.25</v>
          </cell>
          <cell r="Z494">
            <v>0.05</v>
          </cell>
          <cell r="AA494">
            <v>-0.6</v>
          </cell>
          <cell r="AB494">
            <v>-1.45</v>
          </cell>
          <cell r="AC494">
            <v>-14.110499999999998</v>
          </cell>
          <cell r="AD494" t="str">
            <v>PI</v>
          </cell>
          <cell r="AE494" t="str">
            <v>N</v>
          </cell>
          <cell r="AF494" t="str">
            <v>N</v>
          </cell>
        </row>
        <row r="495">
          <cell r="A495">
            <v>41207</v>
          </cell>
          <cell r="B495">
            <v>5</v>
          </cell>
          <cell r="C495" t="str">
            <v>CLIFFORD BLYSMUS BOY</v>
          </cell>
          <cell r="D495">
            <v>39</v>
          </cell>
          <cell r="E495">
            <v>82</v>
          </cell>
          <cell r="F495">
            <v>-735</v>
          </cell>
          <cell r="G495">
            <v>-28.3</v>
          </cell>
          <cell r="H495">
            <v>-21.1</v>
          </cell>
          <cell r="I495">
            <v>0.15</v>
          </cell>
          <cell r="J495">
            <v>0.1</v>
          </cell>
          <cell r="K495">
            <v>-49.400000000000006</v>
          </cell>
          <cell r="L495">
            <v>-382.70000000000005</v>
          </cell>
          <cell r="M495" t="str">
            <v>*</v>
          </cell>
          <cell r="N495" t="str">
            <v>*</v>
          </cell>
          <cell r="O495" t="str">
            <v>*</v>
          </cell>
          <cell r="P495">
            <v>6</v>
          </cell>
          <cell r="Q495">
            <v>-0.4</v>
          </cell>
          <cell r="R495">
            <v>0.73499999999999999</v>
          </cell>
          <cell r="S495">
            <v>0.315</v>
          </cell>
          <cell r="T495">
            <v>-0.1</v>
          </cell>
          <cell r="U495">
            <v>-102</v>
          </cell>
          <cell r="V495">
            <v>-126</v>
          </cell>
          <cell r="W495">
            <v>-382.70000000000005</v>
          </cell>
          <cell r="X495">
            <v>-1.05</v>
          </cell>
          <cell r="Y495">
            <v>-0.85</v>
          </cell>
          <cell r="Z495">
            <v>-1.6</v>
          </cell>
          <cell r="AA495">
            <v>-1.45</v>
          </cell>
          <cell r="AB495">
            <v>-0.8</v>
          </cell>
          <cell r="AC495">
            <v>-19.860050000000001</v>
          </cell>
          <cell r="AD495" t="str">
            <v>PI</v>
          </cell>
          <cell r="AE495" t="str">
            <v>N</v>
          </cell>
          <cell r="AF495" t="str">
            <v>N</v>
          </cell>
        </row>
        <row r="496">
          <cell r="A496">
            <v>41210</v>
          </cell>
          <cell r="B496">
            <v>5</v>
          </cell>
          <cell r="C496" t="str">
            <v>ITFORD TUNES CONDUCTOR</v>
          </cell>
          <cell r="D496">
            <v>67</v>
          </cell>
          <cell r="E496">
            <v>91</v>
          </cell>
          <cell r="F496">
            <v>-724</v>
          </cell>
          <cell r="G496">
            <v>-22.1</v>
          </cell>
          <cell r="H496">
            <v>-19.2</v>
          </cell>
          <cell r="I496">
            <v>0.27</v>
          </cell>
          <cell r="J496">
            <v>0.13</v>
          </cell>
          <cell r="K496">
            <v>-41.3</v>
          </cell>
          <cell r="L496">
            <v>-293.29999999999995</v>
          </cell>
          <cell r="M496">
            <v>-0.25</v>
          </cell>
          <cell r="N496">
            <v>-0.7</v>
          </cell>
          <cell r="O496">
            <v>-1.2</v>
          </cell>
          <cell r="P496">
            <v>-2</v>
          </cell>
          <cell r="Q496">
            <v>12.125</v>
          </cell>
          <cell r="R496">
            <v>-5.9849999999999994</v>
          </cell>
          <cell r="S496">
            <v>4.3550000000000004</v>
          </cell>
          <cell r="T496">
            <v>0.4</v>
          </cell>
          <cell r="U496">
            <v>37</v>
          </cell>
          <cell r="V496">
            <v>-21</v>
          </cell>
          <cell r="W496">
            <v>-8.6099999999999568</v>
          </cell>
          <cell r="X496" t="str">
            <v>*</v>
          </cell>
          <cell r="Y496">
            <v>-1.25</v>
          </cell>
          <cell r="Z496">
            <v>0.05</v>
          </cell>
          <cell r="AA496">
            <v>-0.6</v>
          </cell>
          <cell r="AB496">
            <v>-1.45</v>
          </cell>
          <cell r="AC496">
            <v>-14.110499999999998</v>
          </cell>
          <cell r="AD496" t="str">
            <v>PI</v>
          </cell>
          <cell r="AE496" t="str">
            <v>Y</v>
          </cell>
          <cell r="AF496" t="str">
            <v>N</v>
          </cell>
        </row>
        <row r="497">
          <cell r="A497">
            <v>41211</v>
          </cell>
          <cell r="B497">
            <v>5</v>
          </cell>
          <cell r="C497" t="str">
            <v>TREMFIELD REFLECTORS ELEGANCE 12TH MONTY</v>
          </cell>
          <cell r="D497">
            <v>21</v>
          </cell>
          <cell r="E497">
            <v>67</v>
          </cell>
          <cell r="F497">
            <v>-689</v>
          </cell>
          <cell r="G497">
            <v>-30.2</v>
          </cell>
          <cell r="H497">
            <v>-22.1</v>
          </cell>
          <cell r="I497">
            <v>7.0000000000000007E-2</v>
          </cell>
          <cell r="J497">
            <v>0.05</v>
          </cell>
          <cell r="K497">
            <v>-52.3</v>
          </cell>
          <cell r="L497">
            <v>-438.2</v>
          </cell>
          <cell r="M497" t="str">
            <v>*</v>
          </cell>
          <cell r="N497" t="str">
            <v>*</v>
          </cell>
          <cell r="O497" t="str">
            <v>*</v>
          </cell>
          <cell r="P497" t="str">
            <v>*</v>
          </cell>
          <cell r="Q497" t="str">
            <v>*</v>
          </cell>
          <cell r="R497" t="str">
            <v>*</v>
          </cell>
          <cell r="S497" t="str">
            <v>*</v>
          </cell>
          <cell r="T497">
            <v>-0.1</v>
          </cell>
          <cell r="U497">
            <v>-159</v>
          </cell>
          <cell r="V497">
            <v>-171</v>
          </cell>
          <cell r="W497">
            <v>-438.2</v>
          </cell>
          <cell r="X497" t="str">
            <v>*</v>
          </cell>
          <cell r="Y497" t="str">
            <v>*</v>
          </cell>
          <cell r="Z497" t="str">
            <v>*</v>
          </cell>
          <cell r="AA497" t="str">
            <v>*</v>
          </cell>
          <cell r="AB497" t="str">
            <v>*</v>
          </cell>
          <cell r="AC497" t="str">
            <v>*</v>
          </cell>
          <cell r="AD497" t="str">
            <v>PI</v>
          </cell>
          <cell r="AE497" t="str">
            <v>N</v>
          </cell>
          <cell r="AF497" t="str">
            <v>N</v>
          </cell>
        </row>
        <row r="498">
          <cell r="A498">
            <v>41216</v>
          </cell>
          <cell r="B498">
            <v>5</v>
          </cell>
          <cell r="C498" t="str">
            <v>BRYNLLYS MONTYS GLORY</v>
          </cell>
          <cell r="D498">
            <v>107</v>
          </cell>
          <cell r="E498">
            <v>93</v>
          </cell>
          <cell r="F498">
            <v>-876</v>
          </cell>
          <cell r="G498">
            <v>-33.1</v>
          </cell>
          <cell r="H498">
            <v>-23.1</v>
          </cell>
          <cell r="I498">
            <v>0.2</v>
          </cell>
          <cell r="J498">
            <v>0.17</v>
          </cell>
          <cell r="K498">
            <v>-56.2</v>
          </cell>
          <cell r="L498">
            <v>-409.5</v>
          </cell>
          <cell r="M498">
            <v>-0.25</v>
          </cell>
          <cell r="N498">
            <v>-0.7</v>
          </cell>
          <cell r="O498">
            <v>-1.2</v>
          </cell>
          <cell r="P498">
            <v>-0.5</v>
          </cell>
          <cell r="Q498">
            <v>18.149999999999999</v>
          </cell>
          <cell r="R498">
            <v>-11.879999999999999</v>
          </cell>
          <cell r="S498">
            <v>3.95</v>
          </cell>
          <cell r="T498">
            <v>0</v>
          </cell>
          <cell r="U498">
            <v>-133</v>
          </cell>
          <cell r="V498">
            <v>-143</v>
          </cell>
          <cell r="W498">
            <v>24.839999999999918</v>
          </cell>
          <cell r="X498" t="str">
            <v>*</v>
          </cell>
          <cell r="Y498">
            <v>-1.25</v>
          </cell>
          <cell r="Z498">
            <v>0.05</v>
          </cell>
          <cell r="AA498">
            <v>-0.6</v>
          </cell>
          <cell r="AB498">
            <v>-1.45</v>
          </cell>
          <cell r="AC498">
            <v>-14.110499999999998</v>
          </cell>
          <cell r="AD498" t="str">
            <v>PI</v>
          </cell>
          <cell r="AE498" t="str">
            <v>N</v>
          </cell>
          <cell r="AF498" t="str">
            <v>N</v>
          </cell>
        </row>
        <row r="499">
          <cell r="A499">
            <v>41223</v>
          </cell>
          <cell r="B499">
            <v>5</v>
          </cell>
          <cell r="C499" t="str">
            <v>ROBINSFIELD TRUMPETER 4</v>
          </cell>
          <cell r="D499">
            <v>66</v>
          </cell>
          <cell r="E499">
            <v>89</v>
          </cell>
          <cell r="F499">
            <v>-732</v>
          </cell>
          <cell r="G499">
            <v>-34.200000000000003</v>
          </cell>
          <cell r="H499">
            <v>-24.5</v>
          </cell>
          <cell r="I499">
            <v>0.03</v>
          </cell>
          <cell r="J499">
            <v>0.03</v>
          </cell>
          <cell r="K499">
            <v>-58.7</v>
          </cell>
          <cell r="L499">
            <v>-505</v>
          </cell>
          <cell r="M499" t="str">
            <v>*</v>
          </cell>
          <cell r="N499" t="str">
            <v>*</v>
          </cell>
          <cell r="O499" t="str">
            <v>*</v>
          </cell>
          <cell r="P499">
            <v>4</v>
          </cell>
          <cell r="Q499">
            <v>12.58</v>
          </cell>
          <cell r="R499">
            <v>-5.5049999999999999</v>
          </cell>
          <cell r="S499">
            <v>5.125</v>
          </cell>
          <cell r="T499">
            <v>-0.1</v>
          </cell>
          <cell r="U499">
            <v>-199</v>
          </cell>
          <cell r="V499">
            <v>-248</v>
          </cell>
          <cell r="W499">
            <v>-505</v>
          </cell>
          <cell r="X499" t="str">
            <v>*</v>
          </cell>
          <cell r="Y499" t="str">
            <v>*</v>
          </cell>
          <cell r="Z499" t="str">
            <v>*</v>
          </cell>
          <cell r="AA499" t="str">
            <v>*</v>
          </cell>
          <cell r="AB499" t="str">
            <v>*</v>
          </cell>
          <cell r="AC499" t="str">
            <v>*</v>
          </cell>
          <cell r="AD499" t="str">
            <v>PI</v>
          </cell>
          <cell r="AE499" t="str">
            <v>Y</v>
          </cell>
          <cell r="AF499" t="str">
            <v>N</v>
          </cell>
        </row>
        <row r="500">
          <cell r="A500">
            <v>41224</v>
          </cell>
          <cell r="B500">
            <v>5</v>
          </cell>
          <cell r="C500" t="str">
            <v>CHUCKSELL LUDO</v>
          </cell>
          <cell r="D500">
            <v>13</v>
          </cell>
          <cell r="E500">
            <v>63</v>
          </cell>
          <cell r="F500">
            <v>-743</v>
          </cell>
          <cell r="G500">
            <v>-40</v>
          </cell>
          <cell r="H500">
            <v>-27.4</v>
          </cell>
          <cell r="I500">
            <v>-0.08</v>
          </cell>
          <cell r="J500">
            <v>-0.02</v>
          </cell>
          <cell r="K500">
            <v>-67.400000000000006</v>
          </cell>
          <cell r="L500">
            <v>-610.79999999999995</v>
          </cell>
          <cell r="M500" t="str">
            <v>*</v>
          </cell>
          <cell r="N500" t="str">
            <v>*</v>
          </cell>
          <cell r="O500" t="str">
            <v>*</v>
          </cell>
          <cell r="P500">
            <v>4.5</v>
          </cell>
          <cell r="Q500" t="str">
            <v>*</v>
          </cell>
          <cell r="R500" t="str">
            <v>*</v>
          </cell>
          <cell r="S500" t="str">
            <v>*</v>
          </cell>
          <cell r="T500">
            <v>-0.5</v>
          </cell>
          <cell r="U500">
            <v>-371</v>
          </cell>
          <cell r="V500">
            <v>-396</v>
          </cell>
          <cell r="W500">
            <v>-610.79999999999995</v>
          </cell>
          <cell r="X500" t="str">
            <v>*</v>
          </cell>
          <cell r="Y500" t="str">
            <v>*</v>
          </cell>
          <cell r="Z500" t="str">
            <v>*</v>
          </cell>
          <cell r="AA500" t="str">
            <v>*</v>
          </cell>
          <cell r="AB500" t="str">
            <v>*</v>
          </cell>
          <cell r="AC500" t="str">
            <v>*</v>
          </cell>
          <cell r="AD500" t="str">
            <v>PI</v>
          </cell>
          <cell r="AE500" t="str">
            <v>N</v>
          </cell>
          <cell r="AF500" t="str">
            <v>N</v>
          </cell>
        </row>
        <row r="501">
          <cell r="A501">
            <v>41227</v>
          </cell>
          <cell r="B501">
            <v>5</v>
          </cell>
          <cell r="C501" t="str">
            <v>HILL HOATH MONTGOMERY</v>
          </cell>
          <cell r="D501">
            <v>7</v>
          </cell>
          <cell r="E501">
            <v>50</v>
          </cell>
          <cell r="F501">
            <v>-616</v>
          </cell>
          <cell r="G501">
            <v>-34.4</v>
          </cell>
          <cell r="H501">
            <v>-22.5</v>
          </cell>
          <cell r="I501">
            <v>-0.09</v>
          </cell>
          <cell r="J501">
            <v>-0.01</v>
          </cell>
          <cell r="K501">
            <v>-56.9</v>
          </cell>
          <cell r="L501">
            <v>-513.19999999999993</v>
          </cell>
          <cell r="M501" t="str">
            <v>*</v>
          </cell>
          <cell r="N501" t="str">
            <v>*</v>
          </cell>
          <cell r="O501" t="str">
            <v>*</v>
          </cell>
          <cell r="P501" t="str">
            <v>*</v>
          </cell>
          <cell r="Q501" t="str">
            <v>*</v>
          </cell>
          <cell r="R501" t="str">
            <v>*</v>
          </cell>
          <cell r="S501" t="str">
            <v>*</v>
          </cell>
          <cell r="T501">
            <v>-0.1</v>
          </cell>
          <cell r="U501">
            <v>-205</v>
          </cell>
          <cell r="V501">
            <v>-299</v>
          </cell>
          <cell r="W501">
            <v>-513.19999999999993</v>
          </cell>
          <cell r="X501" t="str">
            <v>*</v>
          </cell>
          <cell r="Y501" t="str">
            <v>*</v>
          </cell>
          <cell r="Z501" t="str">
            <v>*</v>
          </cell>
          <cell r="AA501" t="str">
            <v>*</v>
          </cell>
          <cell r="AB501" t="str">
            <v>*</v>
          </cell>
          <cell r="AC501" t="str">
            <v>*</v>
          </cell>
          <cell r="AD501" t="str">
            <v>PI</v>
          </cell>
          <cell r="AE501" t="str">
            <v>N</v>
          </cell>
          <cell r="AF501" t="str">
            <v>N</v>
          </cell>
        </row>
        <row r="502">
          <cell r="A502">
            <v>41230</v>
          </cell>
          <cell r="B502">
            <v>5</v>
          </cell>
          <cell r="C502" t="str">
            <v>ANTONY PRINCE ANDREW</v>
          </cell>
          <cell r="D502">
            <v>34</v>
          </cell>
          <cell r="E502">
            <v>83</v>
          </cell>
          <cell r="F502">
            <v>-575</v>
          </cell>
          <cell r="G502">
            <v>-27.1</v>
          </cell>
          <cell r="H502">
            <v>-17.8</v>
          </cell>
          <cell r="I502">
            <v>0.02</v>
          </cell>
          <cell r="J502">
            <v>0.05</v>
          </cell>
          <cell r="K502">
            <v>-44.900000000000006</v>
          </cell>
          <cell r="L502">
            <v>-369.9</v>
          </cell>
          <cell r="M502" t="str">
            <v>*</v>
          </cell>
          <cell r="N502" t="str">
            <v>*</v>
          </cell>
          <cell r="O502" t="str">
            <v>*</v>
          </cell>
          <cell r="P502">
            <v>11</v>
          </cell>
          <cell r="Q502">
            <v>13.205</v>
          </cell>
          <cell r="R502">
            <v>-7.6999999999999993</v>
          </cell>
          <cell r="S502">
            <v>3.6849999999999996</v>
          </cell>
          <cell r="T502">
            <v>-0.1</v>
          </cell>
          <cell r="U502">
            <v>-97</v>
          </cell>
          <cell r="V502">
            <v>-155</v>
          </cell>
          <cell r="W502">
            <v>-369.9</v>
          </cell>
          <cell r="X502" t="str">
            <v>*</v>
          </cell>
          <cell r="Y502" t="str">
            <v>*</v>
          </cell>
          <cell r="Z502" t="str">
            <v>*</v>
          </cell>
          <cell r="AA502" t="str">
            <v>*</v>
          </cell>
          <cell r="AB502" t="str">
            <v>*</v>
          </cell>
          <cell r="AC502" t="str">
            <v>*</v>
          </cell>
          <cell r="AD502" t="str">
            <v>PI</v>
          </cell>
          <cell r="AE502" t="str">
            <v>N</v>
          </cell>
          <cell r="AF502" t="str">
            <v>N</v>
          </cell>
        </row>
        <row r="503">
          <cell r="A503">
            <v>41232</v>
          </cell>
          <cell r="B503">
            <v>5</v>
          </cell>
          <cell r="C503" t="str">
            <v>RASHLEIGHS DAIRYMAIDS MONTROSE</v>
          </cell>
          <cell r="D503">
            <v>25</v>
          </cell>
          <cell r="E503">
            <v>74</v>
          </cell>
          <cell r="F503">
            <v>-840</v>
          </cell>
          <cell r="G503">
            <v>-36</v>
          </cell>
          <cell r="H503">
            <v>-25.7</v>
          </cell>
          <cell r="I503">
            <v>0.1</v>
          </cell>
          <cell r="J503">
            <v>0.09</v>
          </cell>
          <cell r="K503">
            <v>-61.7</v>
          </cell>
          <cell r="L503">
            <v>-502</v>
          </cell>
          <cell r="M503" t="str">
            <v>*</v>
          </cell>
          <cell r="N503" t="str">
            <v>*</v>
          </cell>
          <cell r="O503" t="str">
            <v>*</v>
          </cell>
          <cell r="P503">
            <v>-1</v>
          </cell>
          <cell r="Q503" t="str">
            <v>*</v>
          </cell>
          <cell r="R503" t="str">
            <v>*</v>
          </cell>
          <cell r="S503" t="str">
            <v>*</v>
          </cell>
          <cell r="T503">
            <v>-0.3</v>
          </cell>
          <cell r="U503">
            <v>-223</v>
          </cell>
          <cell r="V503">
            <v>-246</v>
          </cell>
          <cell r="W503">
            <v>-502</v>
          </cell>
          <cell r="X503" t="str">
            <v>*</v>
          </cell>
          <cell r="Y503" t="str">
            <v>*</v>
          </cell>
          <cell r="Z503" t="str">
            <v>*</v>
          </cell>
          <cell r="AA503" t="str">
            <v>*</v>
          </cell>
          <cell r="AB503" t="str">
            <v>*</v>
          </cell>
          <cell r="AC503" t="str">
            <v>*</v>
          </cell>
          <cell r="AD503" t="str">
            <v>PI</v>
          </cell>
          <cell r="AE503" t="str">
            <v>N</v>
          </cell>
          <cell r="AF503" t="str">
            <v>N</v>
          </cell>
        </row>
        <row r="504">
          <cell r="A504">
            <v>41238</v>
          </cell>
          <cell r="B504">
            <v>5</v>
          </cell>
          <cell r="C504" t="str">
            <v>NUTHURST GLEAMS ROBERT 2</v>
          </cell>
          <cell r="D504">
            <v>36</v>
          </cell>
          <cell r="E504">
            <v>85</v>
          </cell>
          <cell r="F504">
            <v>-744</v>
          </cell>
          <cell r="G504">
            <v>-24</v>
          </cell>
          <cell r="H504">
            <v>-22.1</v>
          </cell>
          <cell r="I504">
            <v>0.25</v>
          </cell>
          <cell r="J504">
            <v>0.09</v>
          </cell>
          <cell r="K504">
            <v>-46.1</v>
          </cell>
          <cell r="L504">
            <v>-360.4</v>
          </cell>
          <cell r="M504" t="str">
            <v>*</v>
          </cell>
          <cell r="N504" t="str">
            <v>*</v>
          </cell>
          <cell r="O504" t="str">
            <v>*</v>
          </cell>
          <cell r="P504" t="str">
            <v>*</v>
          </cell>
          <cell r="Q504" t="str">
            <v>*</v>
          </cell>
          <cell r="R504" t="str">
            <v>*</v>
          </cell>
          <cell r="S504" t="str">
            <v>*</v>
          </cell>
          <cell r="T504">
            <v>0</v>
          </cell>
          <cell r="U504">
            <v>-96</v>
          </cell>
          <cell r="V504">
            <v>-104</v>
          </cell>
          <cell r="W504">
            <v>-360.4</v>
          </cell>
          <cell r="X504" t="str">
            <v>*</v>
          </cell>
          <cell r="Y504" t="str">
            <v>*</v>
          </cell>
          <cell r="Z504" t="str">
            <v>*</v>
          </cell>
          <cell r="AA504" t="str">
            <v>*</v>
          </cell>
          <cell r="AB504" t="str">
            <v>*</v>
          </cell>
          <cell r="AC504" t="str">
            <v>*</v>
          </cell>
          <cell r="AD504" t="str">
            <v>PI</v>
          </cell>
          <cell r="AE504" t="str">
            <v>N</v>
          </cell>
          <cell r="AF504" t="str">
            <v>N</v>
          </cell>
        </row>
        <row r="505">
          <cell r="A505">
            <v>41239</v>
          </cell>
          <cell r="B505">
            <v>5</v>
          </cell>
          <cell r="C505" t="str">
            <v>TIRESFORD GISELLES FABULOUS</v>
          </cell>
          <cell r="D505">
            <v>11</v>
          </cell>
          <cell r="E505">
            <v>64</v>
          </cell>
          <cell r="F505">
            <v>-770</v>
          </cell>
          <cell r="G505">
            <v>-33.200000000000003</v>
          </cell>
          <cell r="H505">
            <v>-24.7</v>
          </cell>
          <cell r="I505">
            <v>0.09</v>
          </cell>
          <cell r="J505">
            <v>0.05</v>
          </cell>
          <cell r="K505">
            <v>-57.900000000000006</v>
          </cell>
          <cell r="L505">
            <v>-484.8</v>
          </cell>
          <cell r="M505" t="str">
            <v>*</v>
          </cell>
          <cell r="N505" t="str">
            <v>*</v>
          </cell>
          <cell r="O505" t="str">
            <v>*</v>
          </cell>
          <cell r="P505" t="str">
            <v>*</v>
          </cell>
          <cell r="Q505" t="str">
            <v>*</v>
          </cell>
          <cell r="R505" t="str">
            <v>*</v>
          </cell>
          <cell r="S505" t="str">
            <v>*</v>
          </cell>
          <cell r="T505">
            <v>0.1</v>
          </cell>
          <cell r="U505">
            <v>-216</v>
          </cell>
          <cell r="V505">
            <v>-270</v>
          </cell>
          <cell r="W505">
            <v>-484.8</v>
          </cell>
          <cell r="X505" t="str">
            <v>*</v>
          </cell>
          <cell r="Y505" t="str">
            <v>*</v>
          </cell>
          <cell r="Z505" t="str">
            <v>*</v>
          </cell>
          <cell r="AA505" t="str">
            <v>*</v>
          </cell>
          <cell r="AB505" t="str">
            <v>*</v>
          </cell>
          <cell r="AC505" t="str">
            <v>*</v>
          </cell>
          <cell r="AD505" t="str">
            <v>PI</v>
          </cell>
          <cell r="AE505" t="str">
            <v>N</v>
          </cell>
          <cell r="AF505" t="str">
            <v>N</v>
          </cell>
        </row>
        <row r="506">
          <cell r="A506">
            <v>41241</v>
          </cell>
          <cell r="B506">
            <v>5</v>
          </cell>
          <cell r="C506" t="str">
            <v>INGARSBY VICTORIAS EMPEROR</v>
          </cell>
          <cell r="D506">
            <v>21</v>
          </cell>
          <cell r="E506">
            <v>74</v>
          </cell>
          <cell r="F506">
            <v>-913</v>
          </cell>
          <cell r="G506">
            <v>-33</v>
          </cell>
          <cell r="H506">
            <v>-25.1</v>
          </cell>
          <cell r="I506">
            <v>0.24</v>
          </cell>
          <cell r="J506">
            <v>0.15</v>
          </cell>
          <cell r="K506">
            <v>-58.1</v>
          </cell>
          <cell r="L506">
            <v>-433.79999999999995</v>
          </cell>
          <cell r="M506" t="str">
            <v>*</v>
          </cell>
          <cell r="N506" t="str">
            <v>*</v>
          </cell>
          <cell r="O506" t="str">
            <v>*</v>
          </cell>
          <cell r="P506" t="str">
            <v>*</v>
          </cell>
          <cell r="Q506" t="str">
            <v>*</v>
          </cell>
          <cell r="R506" t="str">
            <v>*</v>
          </cell>
          <cell r="S506" t="str">
            <v>*</v>
          </cell>
          <cell r="T506">
            <v>-0.1</v>
          </cell>
          <cell r="U506">
            <v>-213</v>
          </cell>
          <cell r="V506">
            <v>-263</v>
          </cell>
          <cell r="W506">
            <v>-433.79999999999995</v>
          </cell>
          <cell r="X506" t="str">
            <v>*</v>
          </cell>
          <cell r="Y506" t="str">
            <v>*</v>
          </cell>
          <cell r="Z506" t="str">
            <v>*</v>
          </cell>
          <cell r="AA506" t="str">
            <v>*</v>
          </cell>
          <cell r="AB506" t="str">
            <v>*</v>
          </cell>
          <cell r="AC506" t="str">
            <v>*</v>
          </cell>
          <cell r="AD506" t="str">
            <v>PI</v>
          </cell>
          <cell r="AE506" t="str">
            <v>N</v>
          </cell>
          <cell r="AF506" t="str">
            <v>N</v>
          </cell>
        </row>
        <row r="507">
          <cell r="A507">
            <v>41243</v>
          </cell>
          <cell r="B507">
            <v>5</v>
          </cell>
          <cell r="C507" t="str">
            <v>HAFOD JOYS TRUMPETER</v>
          </cell>
          <cell r="D507">
            <v>21</v>
          </cell>
          <cell r="E507">
            <v>76</v>
          </cell>
          <cell r="F507">
            <v>-613</v>
          </cell>
          <cell r="G507">
            <v>-28.6</v>
          </cell>
          <cell r="H507">
            <v>-19.2</v>
          </cell>
          <cell r="I507">
            <v>0.03</v>
          </cell>
          <cell r="J507">
            <v>0.05</v>
          </cell>
          <cell r="K507">
            <v>-47.8</v>
          </cell>
          <cell r="L507">
            <v>-396.20000000000005</v>
          </cell>
          <cell r="M507" t="str">
            <v>*</v>
          </cell>
          <cell r="N507" t="str">
            <v>*</v>
          </cell>
          <cell r="O507" t="str">
            <v>*</v>
          </cell>
          <cell r="P507" t="str">
            <v>*</v>
          </cell>
          <cell r="Q507" t="str">
            <v>*</v>
          </cell>
          <cell r="R507" t="str">
            <v>*</v>
          </cell>
          <cell r="S507" t="str">
            <v>*</v>
          </cell>
          <cell r="T507">
            <v>-0.2</v>
          </cell>
          <cell r="U507">
            <v>-168</v>
          </cell>
          <cell r="V507">
            <v>-182</v>
          </cell>
          <cell r="W507">
            <v>-396.20000000000005</v>
          </cell>
          <cell r="X507" t="str">
            <v>*</v>
          </cell>
          <cell r="Y507" t="str">
            <v>*</v>
          </cell>
          <cell r="Z507" t="str">
            <v>*</v>
          </cell>
          <cell r="AA507" t="str">
            <v>*</v>
          </cell>
          <cell r="AB507" t="str">
            <v>*</v>
          </cell>
          <cell r="AC507" t="str">
            <v>*</v>
          </cell>
          <cell r="AD507" t="str">
            <v>PI</v>
          </cell>
          <cell r="AE507" t="str">
            <v>N</v>
          </cell>
          <cell r="AF507" t="str">
            <v>N</v>
          </cell>
        </row>
        <row r="508">
          <cell r="A508">
            <v>41244</v>
          </cell>
          <cell r="B508">
            <v>5</v>
          </cell>
          <cell r="C508" t="str">
            <v>KELSMOR MEADOWSWEETS MONTROSE</v>
          </cell>
          <cell r="D508">
            <v>31</v>
          </cell>
          <cell r="E508">
            <v>84</v>
          </cell>
          <cell r="F508">
            <v>-614</v>
          </cell>
          <cell r="G508">
            <v>-19.2</v>
          </cell>
          <cell r="H508">
            <v>-16.5</v>
          </cell>
          <cell r="I508">
            <v>0.21</v>
          </cell>
          <cell r="J508">
            <v>0.11</v>
          </cell>
          <cell r="K508">
            <v>-35.700000000000003</v>
          </cell>
          <cell r="L508">
            <v>-257.19999999999993</v>
          </cell>
          <cell r="M508" t="str">
            <v>*</v>
          </cell>
          <cell r="N508" t="str">
            <v>*</v>
          </cell>
          <cell r="O508" t="str">
            <v>*</v>
          </cell>
          <cell r="P508">
            <v>9</v>
          </cell>
          <cell r="Q508">
            <v>7.8</v>
          </cell>
          <cell r="R508">
            <v>-4.24</v>
          </cell>
          <cell r="S508">
            <v>2.48</v>
          </cell>
          <cell r="T508">
            <v>0.1</v>
          </cell>
          <cell r="U508">
            <v>-124</v>
          </cell>
          <cell r="V508">
            <v>-133</v>
          </cell>
          <cell r="W508">
            <v>-257.19999999999993</v>
          </cell>
          <cell r="X508" t="str">
            <v>*</v>
          </cell>
          <cell r="Y508" t="str">
            <v>*</v>
          </cell>
          <cell r="Z508" t="str">
            <v>*</v>
          </cell>
          <cell r="AA508" t="str">
            <v>*</v>
          </cell>
          <cell r="AB508" t="str">
            <v>*</v>
          </cell>
          <cell r="AC508" t="str">
            <v>*</v>
          </cell>
          <cell r="AD508" t="str">
            <v>PI</v>
          </cell>
          <cell r="AE508" t="str">
            <v>Y</v>
          </cell>
          <cell r="AF508" t="str">
            <v>Y</v>
          </cell>
        </row>
        <row r="509">
          <cell r="A509">
            <v>41246</v>
          </cell>
          <cell r="B509">
            <v>5</v>
          </cell>
          <cell r="C509" t="str">
            <v>BRACKENBANK EMERALDS FRED</v>
          </cell>
          <cell r="D509">
            <v>42</v>
          </cell>
          <cell r="E509">
            <v>83</v>
          </cell>
          <cell r="F509">
            <v>-587</v>
          </cell>
          <cell r="G509">
            <v>-22.6</v>
          </cell>
          <cell r="H509">
            <v>-15.1</v>
          </cell>
          <cell r="I509">
            <v>0.12</v>
          </cell>
          <cell r="J509">
            <v>0.11</v>
          </cell>
          <cell r="K509">
            <v>-37.700000000000003</v>
          </cell>
          <cell r="L509">
            <v>-270.60000000000002</v>
          </cell>
          <cell r="M509" t="str">
            <v>*</v>
          </cell>
          <cell r="N509" t="str">
            <v>*</v>
          </cell>
          <cell r="O509" t="str">
            <v>*</v>
          </cell>
          <cell r="P509" t="str">
            <v>*</v>
          </cell>
          <cell r="Q509" t="str">
            <v>*</v>
          </cell>
          <cell r="R509" t="str">
            <v>*</v>
          </cell>
          <cell r="S509" t="str">
            <v>*</v>
          </cell>
          <cell r="T509">
            <v>0.2</v>
          </cell>
          <cell r="U509">
            <v>-42</v>
          </cell>
          <cell r="V509">
            <v>-99</v>
          </cell>
          <cell r="W509">
            <v>-270.60000000000002</v>
          </cell>
          <cell r="X509" t="str">
            <v>*</v>
          </cell>
          <cell r="Y509" t="str">
            <v>*</v>
          </cell>
          <cell r="Z509" t="str">
            <v>*</v>
          </cell>
          <cell r="AA509" t="str">
            <v>*</v>
          </cell>
          <cell r="AB509" t="str">
            <v>*</v>
          </cell>
          <cell r="AC509" t="str">
            <v>*</v>
          </cell>
          <cell r="AD509" t="str">
            <v>PI</v>
          </cell>
          <cell r="AE509" t="str">
            <v>N</v>
          </cell>
          <cell r="AF509" t="str">
            <v>N</v>
          </cell>
        </row>
        <row r="510">
          <cell r="A510">
            <v>41247</v>
          </cell>
          <cell r="B510">
            <v>5</v>
          </cell>
          <cell r="C510" t="str">
            <v>BLAIR DRUMMOND SOUVENIR</v>
          </cell>
          <cell r="D510">
            <v>7</v>
          </cell>
          <cell r="E510">
            <v>54</v>
          </cell>
          <cell r="F510">
            <v>-614</v>
          </cell>
          <cell r="G510">
            <v>-25.6</v>
          </cell>
          <cell r="H510">
            <v>-19.100000000000001</v>
          </cell>
          <cell r="I510">
            <v>0.08</v>
          </cell>
          <cell r="J510">
            <v>0.05</v>
          </cell>
          <cell r="K510">
            <v>-44.7</v>
          </cell>
          <cell r="L510">
            <v>-366.79999999999995</v>
          </cell>
          <cell r="M510" t="str">
            <v>*</v>
          </cell>
          <cell r="N510" t="str">
            <v>*</v>
          </cell>
          <cell r="O510" t="str">
            <v>*</v>
          </cell>
          <cell r="P510" t="str">
            <v>*</v>
          </cell>
          <cell r="Q510" t="str">
            <v>*</v>
          </cell>
          <cell r="R510" t="str">
            <v>*</v>
          </cell>
          <cell r="S510" t="str">
            <v>*</v>
          </cell>
          <cell r="T510">
            <v>-0.2</v>
          </cell>
          <cell r="U510">
            <v>-185</v>
          </cell>
          <cell r="V510">
            <v>-216</v>
          </cell>
          <cell r="W510">
            <v>-366.79999999999995</v>
          </cell>
          <cell r="X510" t="str">
            <v>*</v>
          </cell>
          <cell r="Y510" t="str">
            <v>*</v>
          </cell>
          <cell r="Z510" t="str">
            <v>*</v>
          </cell>
          <cell r="AA510" t="str">
            <v>*</v>
          </cell>
          <cell r="AB510" t="str">
            <v>*</v>
          </cell>
          <cell r="AC510" t="str">
            <v>*</v>
          </cell>
          <cell r="AD510" t="str">
            <v>PI</v>
          </cell>
          <cell r="AE510" t="str">
            <v>N</v>
          </cell>
          <cell r="AF510" t="str">
            <v>N</v>
          </cell>
        </row>
        <row r="511">
          <cell r="A511">
            <v>41250</v>
          </cell>
          <cell r="B511">
            <v>5</v>
          </cell>
          <cell r="C511" t="str">
            <v>KINGWELL HP SUN SYCAMORE</v>
          </cell>
          <cell r="D511">
            <v>27</v>
          </cell>
          <cell r="E511">
            <v>67</v>
          </cell>
          <cell r="F511">
            <v>-601</v>
          </cell>
          <cell r="G511">
            <v>-31.7</v>
          </cell>
          <cell r="H511">
            <v>-20.6</v>
          </cell>
          <cell r="I511">
            <v>-0.05</v>
          </cell>
          <cell r="J511">
            <v>0.01</v>
          </cell>
          <cell r="K511">
            <v>-52.3</v>
          </cell>
          <cell r="L511">
            <v>-456.9</v>
          </cell>
          <cell r="M511" t="str">
            <v>*</v>
          </cell>
          <cell r="N511" t="str">
            <v>*</v>
          </cell>
          <cell r="O511" t="str">
            <v>*</v>
          </cell>
          <cell r="P511" t="str">
            <v>*</v>
          </cell>
          <cell r="Q511" t="str">
            <v>*</v>
          </cell>
          <cell r="R511" t="str">
            <v>*</v>
          </cell>
          <cell r="S511" t="str">
            <v>*</v>
          </cell>
          <cell r="T511">
            <v>-0.1</v>
          </cell>
          <cell r="U511">
            <v>-202</v>
          </cell>
          <cell r="V511">
            <v>-285</v>
          </cell>
          <cell r="W511">
            <v>-456.9</v>
          </cell>
          <cell r="X511" t="str">
            <v>*</v>
          </cell>
          <cell r="Y511" t="str">
            <v>*</v>
          </cell>
          <cell r="Z511" t="str">
            <v>*</v>
          </cell>
          <cell r="AA511" t="str">
            <v>*</v>
          </cell>
          <cell r="AB511" t="str">
            <v>*</v>
          </cell>
          <cell r="AC511" t="str">
            <v>*</v>
          </cell>
          <cell r="AD511" t="str">
            <v>PI</v>
          </cell>
          <cell r="AE511" t="str">
            <v>N</v>
          </cell>
          <cell r="AF511" t="str">
            <v>N</v>
          </cell>
        </row>
        <row r="512">
          <cell r="A512">
            <v>41251</v>
          </cell>
          <cell r="B512">
            <v>5</v>
          </cell>
          <cell r="C512" t="str">
            <v>*</v>
          </cell>
          <cell r="D512">
            <v>17</v>
          </cell>
          <cell r="E512">
            <v>68</v>
          </cell>
          <cell r="F512">
            <v>-533</v>
          </cell>
          <cell r="G512">
            <v>-29.6</v>
          </cell>
          <cell r="H512">
            <v>-16.899999999999999</v>
          </cell>
          <cell r="I512">
            <v>-7.0000000000000007E-2</v>
          </cell>
          <cell r="J512">
            <v>0.04</v>
          </cell>
          <cell r="K512">
            <v>-46.5</v>
          </cell>
          <cell r="L512">
            <v>-391.20000000000005</v>
          </cell>
          <cell r="M512" t="str">
            <v>*</v>
          </cell>
          <cell r="N512" t="str">
            <v>*</v>
          </cell>
          <cell r="O512" t="str">
            <v>*</v>
          </cell>
          <cell r="P512" t="str">
            <v>*</v>
          </cell>
          <cell r="Q512" t="str">
            <v>*</v>
          </cell>
          <cell r="R512" t="str">
            <v>*</v>
          </cell>
          <cell r="S512" t="str">
            <v>*</v>
          </cell>
          <cell r="T512">
            <v>0</v>
          </cell>
          <cell r="U512">
            <v>-141</v>
          </cell>
          <cell r="V512">
            <v>-220</v>
          </cell>
          <cell r="W512">
            <v>-391.20000000000005</v>
          </cell>
          <cell r="X512" t="str">
            <v>*</v>
          </cell>
          <cell r="Y512" t="str">
            <v>*</v>
          </cell>
          <cell r="Z512" t="str">
            <v>*</v>
          </cell>
          <cell r="AA512" t="str">
            <v>*</v>
          </cell>
          <cell r="AB512" t="str">
            <v>*</v>
          </cell>
          <cell r="AC512" t="str">
            <v>*</v>
          </cell>
          <cell r="AD512" t="str">
            <v>PI</v>
          </cell>
          <cell r="AE512" t="str">
            <v>N</v>
          </cell>
          <cell r="AF512" t="str">
            <v>N</v>
          </cell>
        </row>
        <row r="513">
          <cell r="A513">
            <v>41253</v>
          </cell>
          <cell r="B513">
            <v>5</v>
          </cell>
          <cell r="C513" t="str">
            <v>WHERWELL TREE PAEONY</v>
          </cell>
          <cell r="D513">
            <v>14</v>
          </cell>
          <cell r="E513">
            <v>52</v>
          </cell>
          <cell r="F513">
            <v>-600</v>
          </cell>
          <cell r="G513">
            <v>-30</v>
          </cell>
          <cell r="H513">
            <v>-20</v>
          </cell>
          <cell r="I513">
            <v>-0.02</v>
          </cell>
          <cell r="J513">
            <v>0.03</v>
          </cell>
          <cell r="K513">
            <v>-50</v>
          </cell>
          <cell r="L513">
            <v>-430</v>
          </cell>
          <cell r="M513" t="str">
            <v>*</v>
          </cell>
          <cell r="N513" t="str">
            <v>*</v>
          </cell>
          <cell r="O513" t="str">
            <v>*</v>
          </cell>
          <cell r="P513" t="str">
            <v>*</v>
          </cell>
          <cell r="Q513" t="str">
            <v>*</v>
          </cell>
          <cell r="R513" t="str">
            <v>*</v>
          </cell>
          <cell r="S513" t="str">
            <v>*</v>
          </cell>
          <cell r="T513" t="str">
            <v>*</v>
          </cell>
          <cell r="U513">
            <v>-118</v>
          </cell>
          <cell r="V513">
            <v>-174</v>
          </cell>
          <cell r="W513">
            <v>-430</v>
          </cell>
          <cell r="X513" t="str">
            <v>*</v>
          </cell>
          <cell r="Y513" t="str">
            <v>*</v>
          </cell>
          <cell r="Z513" t="str">
            <v>*</v>
          </cell>
          <cell r="AA513" t="str">
            <v>*</v>
          </cell>
          <cell r="AB513" t="str">
            <v>*</v>
          </cell>
          <cell r="AC513" t="str">
            <v>*</v>
          </cell>
          <cell r="AD513" t="str">
            <v>PI</v>
          </cell>
          <cell r="AE513" t="str">
            <v>N</v>
          </cell>
          <cell r="AF513" t="str">
            <v>N</v>
          </cell>
        </row>
        <row r="514">
          <cell r="A514">
            <v>41262</v>
          </cell>
          <cell r="B514">
            <v>5</v>
          </cell>
          <cell r="C514" t="str">
            <v>REEDBRIDGE ATHENES SUCCESSOR 3</v>
          </cell>
          <cell r="D514">
            <v>17</v>
          </cell>
          <cell r="E514">
            <v>73</v>
          </cell>
          <cell r="F514">
            <v>-753</v>
          </cell>
          <cell r="G514">
            <v>-32.299999999999997</v>
          </cell>
          <cell r="H514">
            <v>-22.7</v>
          </cell>
          <cell r="I514">
            <v>0.09</v>
          </cell>
          <cell r="J514">
            <v>0.08</v>
          </cell>
          <cell r="K514">
            <v>-55</v>
          </cell>
          <cell r="L514">
            <v>-443.5</v>
          </cell>
          <cell r="M514" t="str">
            <v>*</v>
          </cell>
          <cell r="N514" t="str">
            <v>*</v>
          </cell>
          <cell r="O514" t="str">
            <v>*</v>
          </cell>
          <cell r="P514" t="str">
            <v>*</v>
          </cell>
          <cell r="Q514" t="str">
            <v>*</v>
          </cell>
          <cell r="R514" t="str">
            <v>*</v>
          </cell>
          <cell r="S514" t="str">
            <v>*</v>
          </cell>
          <cell r="T514">
            <v>0.2</v>
          </cell>
          <cell r="U514">
            <v>-110</v>
          </cell>
          <cell r="V514">
            <v>-187</v>
          </cell>
          <cell r="W514">
            <v>-443.5</v>
          </cell>
          <cell r="X514" t="str">
            <v>*</v>
          </cell>
          <cell r="Y514" t="str">
            <v>*</v>
          </cell>
          <cell r="Z514" t="str">
            <v>*</v>
          </cell>
          <cell r="AA514" t="str">
            <v>*</v>
          </cell>
          <cell r="AB514" t="str">
            <v>*</v>
          </cell>
          <cell r="AC514" t="str">
            <v>*</v>
          </cell>
          <cell r="AD514" t="str">
            <v>PI</v>
          </cell>
          <cell r="AE514" t="str">
            <v>N</v>
          </cell>
          <cell r="AF514" t="str">
            <v>N</v>
          </cell>
        </row>
        <row r="515">
          <cell r="A515">
            <v>41264</v>
          </cell>
          <cell r="B515">
            <v>5</v>
          </cell>
          <cell r="C515" t="str">
            <v>OWLEY MONTROSES SNOWBALL</v>
          </cell>
          <cell r="D515">
            <v>23</v>
          </cell>
          <cell r="E515">
            <v>75</v>
          </cell>
          <cell r="F515">
            <v>-768</v>
          </cell>
          <cell r="G515">
            <v>-32.6</v>
          </cell>
          <cell r="H515">
            <v>-21.7</v>
          </cell>
          <cell r="I515">
            <v>0.1</v>
          </cell>
          <cell r="J515">
            <v>0.11</v>
          </cell>
          <cell r="K515">
            <v>-54.3</v>
          </cell>
          <cell r="L515">
            <v>-420.2</v>
          </cell>
          <cell r="M515" t="str">
            <v>*</v>
          </cell>
          <cell r="N515" t="str">
            <v>*</v>
          </cell>
          <cell r="O515" t="str">
            <v>*</v>
          </cell>
          <cell r="P515">
            <v>5.5</v>
          </cell>
          <cell r="Q515">
            <v>5.55</v>
          </cell>
          <cell r="R515">
            <v>-2.77</v>
          </cell>
          <cell r="S515">
            <v>1.97</v>
          </cell>
          <cell r="T515">
            <v>-0.1</v>
          </cell>
          <cell r="U515">
            <v>-129</v>
          </cell>
          <cell r="V515">
            <v>-164</v>
          </cell>
          <cell r="W515">
            <v>-420.2</v>
          </cell>
          <cell r="X515" t="str">
            <v>*</v>
          </cell>
          <cell r="Y515" t="str">
            <v>*</v>
          </cell>
          <cell r="Z515" t="str">
            <v>*</v>
          </cell>
          <cell r="AA515" t="str">
            <v>*</v>
          </cell>
          <cell r="AB515" t="str">
            <v>*</v>
          </cell>
          <cell r="AC515" t="str">
            <v>*</v>
          </cell>
          <cell r="AD515" t="str">
            <v>PI</v>
          </cell>
          <cell r="AE515" t="str">
            <v>N</v>
          </cell>
          <cell r="AF515" t="str">
            <v>N</v>
          </cell>
        </row>
        <row r="516">
          <cell r="A516">
            <v>41265</v>
          </cell>
          <cell r="B516">
            <v>5</v>
          </cell>
          <cell r="C516" t="str">
            <v>HORSLEY SUNSHINES CONQUEST</v>
          </cell>
          <cell r="D516">
            <v>45</v>
          </cell>
          <cell r="E516">
            <v>86</v>
          </cell>
          <cell r="F516">
            <v>-607</v>
          </cell>
          <cell r="G516">
            <v>-35.299999999999997</v>
          </cell>
          <cell r="H516">
            <v>-20.7</v>
          </cell>
          <cell r="I516">
            <v>-0.11</v>
          </cell>
          <cell r="J516">
            <v>0.02</v>
          </cell>
          <cell r="K516">
            <v>-56</v>
          </cell>
          <cell r="L516">
            <v>-488.9</v>
          </cell>
          <cell r="M516" t="str">
            <v>*</v>
          </cell>
          <cell r="N516" t="str">
            <v>*</v>
          </cell>
          <cell r="O516" t="str">
            <v>*</v>
          </cell>
          <cell r="P516" t="str">
            <v>*</v>
          </cell>
          <cell r="Q516" t="str">
            <v>*</v>
          </cell>
          <cell r="R516" t="str">
            <v>*</v>
          </cell>
          <cell r="S516" t="str">
            <v>*</v>
          </cell>
          <cell r="T516">
            <v>0.2</v>
          </cell>
          <cell r="U516">
            <v>-138</v>
          </cell>
          <cell r="V516">
            <v>-233</v>
          </cell>
          <cell r="W516">
            <v>-488.9</v>
          </cell>
          <cell r="X516" t="str">
            <v>*</v>
          </cell>
          <cell r="Y516" t="str">
            <v>*</v>
          </cell>
          <cell r="Z516" t="str">
            <v>*</v>
          </cell>
          <cell r="AA516" t="str">
            <v>*</v>
          </cell>
          <cell r="AB516" t="str">
            <v>*</v>
          </cell>
          <cell r="AC516" t="str">
            <v>*</v>
          </cell>
          <cell r="AD516" t="str">
            <v>PI</v>
          </cell>
          <cell r="AE516" t="str">
            <v>N</v>
          </cell>
          <cell r="AF516" t="str">
            <v>N</v>
          </cell>
        </row>
        <row r="517">
          <cell r="A517">
            <v>41270</v>
          </cell>
          <cell r="B517">
            <v>5</v>
          </cell>
          <cell r="C517" t="str">
            <v>RANGEBOURNE HIGHTIDES TRUMPETER</v>
          </cell>
          <cell r="D517">
            <v>41</v>
          </cell>
          <cell r="E517">
            <v>85</v>
          </cell>
          <cell r="F517">
            <v>-770</v>
          </cell>
          <cell r="G517">
            <v>-34.9</v>
          </cell>
          <cell r="H517">
            <v>-23.7</v>
          </cell>
          <cell r="I517">
            <v>0.05</v>
          </cell>
          <cell r="J517">
            <v>0.08</v>
          </cell>
          <cell r="K517">
            <v>-58.599999999999994</v>
          </cell>
          <cell r="L517">
            <v>-480.09999999999997</v>
          </cell>
          <cell r="M517" t="str">
            <v>*</v>
          </cell>
          <cell r="N517" t="str">
            <v>*</v>
          </cell>
          <cell r="O517" t="str">
            <v>*</v>
          </cell>
          <cell r="P517">
            <v>1.5</v>
          </cell>
          <cell r="Q517">
            <v>6.5</v>
          </cell>
          <cell r="R517">
            <v>-2.1949999999999998</v>
          </cell>
          <cell r="S517">
            <v>3.22</v>
          </cell>
          <cell r="T517">
            <v>-0.2</v>
          </cell>
          <cell r="U517">
            <v>-256</v>
          </cell>
          <cell r="V517">
            <v>-293</v>
          </cell>
          <cell r="W517">
            <v>-480.09999999999997</v>
          </cell>
          <cell r="X517" t="str">
            <v>*</v>
          </cell>
          <cell r="Y517" t="str">
            <v>*</v>
          </cell>
          <cell r="Z517" t="str">
            <v>*</v>
          </cell>
          <cell r="AA517" t="str">
            <v>*</v>
          </cell>
          <cell r="AB517" t="str">
            <v>*</v>
          </cell>
          <cell r="AC517" t="str">
            <v>*</v>
          </cell>
          <cell r="AD517" t="str">
            <v>PI</v>
          </cell>
          <cell r="AE517" t="str">
            <v>N</v>
          </cell>
          <cell r="AF517" t="str">
            <v>N</v>
          </cell>
        </row>
        <row r="518">
          <cell r="A518">
            <v>41272</v>
          </cell>
          <cell r="B518">
            <v>5</v>
          </cell>
          <cell r="C518" t="str">
            <v>BULKELEY ELEGANCES MONTROSE</v>
          </cell>
          <cell r="D518">
            <v>58</v>
          </cell>
          <cell r="E518">
            <v>90</v>
          </cell>
          <cell r="F518">
            <v>-451</v>
          </cell>
          <cell r="G518">
            <v>-24.9</v>
          </cell>
          <cell r="H518">
            <v>-17</v>
          </cell>
          <cell r="I518">
            <v>-0.06</v>
          </cell>
          <cell r="J518">
            <v>-0.02</v>
          </cell>
          <cell r="K518">
            <v>-41.9</v>
          </cell>
          <cell r="L518">
            <v>-383.7</v>
          </cell>
          <cell r="M518" t="str">
            <v>*</v>
          </cell>
          <cell r="N518" t="str">
            <v>*</v>
          </cell>
          <cell r="O518" t="str">
            <v>*</v>
          </cell>
          <cell r="P518">
            <v>10</v>
          </cell>
          <cell r="Q518" t="str">
            <v>*</v>
          </cell>
          <cell r="R518" t="str">
            <v>*</v>
          </cell>
          <cell r="S518" t="str">
            <v>*</v>
          </cell>
          <cell r="T518">
            <v>-0.2</v>
          </cell>
          <cell r="U518">
            <v>-168</v>
          </cell>
          <cell r="V518">
            <v>-130</v>
          </cell>
          <cell r="W518">
            <v>-383.7</v>
          </cell>
          <cell r="X518" t="str">
            <v>*</v>
          </cell>
          <cell r="Y518" t="str">
            <v>*</v>
          </cell>
          <cell r="Z518" t="str">
            <v>*</v>
          </cell>
          <cell r="AA518" t="str">
            <v>*</v>
          </cell>
          <cell r="AB518" t="str">
            <v>*</v>
          </cell>
          <cell r="AC518" t="str">
            <v>*</v>
          </cell>
          <cell r="AD518" t="str">
            <v>PI</v>
          </cell>
          <cell r="AE518" t="str">
            <v>Y</v>
          </cell>
          <cell r="AF518" t="str">
            <v>N</v>
          </cell>
        </row>
        <row r="519">
          <cell r="A519">
            <v>41275</v>
          </cell>
          <cell r="B519">
            <v>5</v>
          </cell>
          <cell r="C519" t="str">
            <v>KELSMOR MEADOWSWEETS MONTROSE 5</v>
          </cell>
          <cell r="D519">
            <v>29</v>
          </cell>
          <cell r="E519">
            <v>79</v>
          </cell>
          <cell r="F519">
            <v>-730</v>
          </cell>
          <cell r="G519">
            <v>-30.2</v>
          </cell>
          <cell r="H519">
            <v>-23.6</v>
          </cell>
          <cell r="I519">
            <v>0.11</v>
          </cell>
          <cell r="J519">
            <v>0.05</v>
          </cell>
          <cell r="K519">
            <v>-53.8</v>
          </cell>
          <cell r="L519">
            <v>-451.8</v>
          </cell>
          <cell r="M519" t="str">
            <v>*</v>
          </cell>
          <cell r="N519" t="str">
            <v>*</v>
          </cell>
          <cell r="O519" t="str">
            <v>*</v>
          </cell>
          <cell r="P519" t="str">
            <v>*</v>
          </cell>
          <cell r="Q519" t="str">
            <v>*</v>
          </cell>
          <cell r="R519" t="str">
            <v>*</v>
          </cell>
          <cell r="S519" t="str">
            <v>*</v>
          </cell>
          <cell r="T519">
            <v>-0.1</v>
          </cell>
          <cell r="U519">
            <v>-224</v>
          </cell>
          <cell r="V519">
            <v>-281</v>
          </cell>
          <cell r="W519">
            <v>-451.8</v>
          </cell>
          <cell r="X519" t="str">
            <v>*</v>
          </cell>
          <cell r="Y519" t="str">
            <v>*</v>
          </cell>
          <cell r="Z519" t="str">
            <v>*</v>
          </cell>
          <cell r="AA519" t="str">
            <v>*</v>
          </cell>
          <cell r="AB519" t="str">
            <v>*</v>
          </cell>
          <cell r="AC519" t="str">
            <v>*</v>
          </cell>
          <cell r="AD519" t="str">
            <v>PI</v>
          </cell>
          <cell r="AE519" t="str">
            <v>N</v>
          </cell>
          <cell r="AF519" t="str">
            <v>N</v>
          </cell>
        </row>
        <row r="520">
          <cell r="A520">
            <v>41276</v>
          </cell>
          <cell r="B520">
            <v>5</v>
          </cell>
          <cell r="C520" t="str">
            <v>KELSMOR MEADOWSWEETS TRUMPETER 2</v>
          </cell>
          <cell r="D520">
            <v>36</v>
          </cell>
          <cell r="E520">
            <v>85</v>
          </cell>
          <cell r="F520">
            <v>-703</v>
          </cell>
          <cell r="G520">
            <v>-25.8</v>
          </cell>
          <cell r="H520">
            <v>-17.899999999999999</v>
          </cell>
          <cell r="I520">
            <v>0.17</v>
          </cell>
          <cell r="J520">
            <v>0.14000000000000001</v>
          </cell>
          <cell r="K520">
            <v>-43.7</v>
          </cell>
          <cell r="L520">
            <v>-309</v>
          </cell>
          <cell r="M520" t="str">
            <v>*</v>
          </cell>
          <cell r="N520" t="str">
            <v>*</v>
          </cell>
          <cell r="O520" t="str">
            <v>*</v>
          </cell>
          <cell r="P520">
            <v>-2</v>
          </cell>
          <cell r="Q520" t="str">
            <v>*</v>
          </cell>
          <cell r="R520" t="str">
            <v>*</v>
          </cell>
          <cell r="S520" t="str">
            <v>*</v>
          </cell>
          <cell r="T520">
            <v>0</v>
          </cell>
          <cell r="U520">
            <v>-74</v>
          </cell>
          <cell r="V520">
            <v>-134</v>
          </cell>
          <cell r="W520">
            <v>-309</v>
          </cell>
          <cell r="X520" t="str">
            <v>*</v>
          </cell>
          <cell r="Y520" t="str">
            <v>*</v>
          </cell>
          <cell r="Z520" t="str">
            <v>*</v>
          </cell>
          <cell r="AA520" t="str">
            <v>*</v>
          </cell>
          <cell r="AB520" t="str">
            <v>*</v>
          </cell>
          <cell r="AC520" t="str">
            <v>*</v>
          </cell>
          <cell r="AD520" t="str">
            <v>PI</v>
          </cell>
          <cell r="AE520" t="str">
            <v>Y</v>
          </cell>
          <cell r="AF520" t="str">
            <v>N</v>
          </cell>
        </row>
        <row r="521">
          <cell r="A521">
            <v>41277</v>
          </cell>
          <cell r="B521">
            <v>5</v>
          </cell>
          <cell r="C521" t="str">
            <v>KERSWELL BELLAS ROSE LAD</v>
          </cell>
          <cell r="D521">
            <v>30</v>
          </cell>
          <cell r="E521">
            <v>81</v>
          </cell>
          <cell r="F521">
            <v>-635</v>
          </cell>
          <cell r="G521">
            <v>-30.1</v>
          </cell>
          <cell r="H521">
            <v>-19.3</v>
          </cell>
          <cell r="I521">
            <v>0.02</v>
          </cell>
          <cell r="J521">
            <v>0.06</v>
          </cell>
          <cell r="K521">
            <v>-49.400000000000006</v>
          </cell>
          <cell r="L521">
            <v>-402.90000000000003</v>
          </cell>
          <cell r="M521" t="str">
            <v>*</v>
          </cell>
          <cell r="N521" t="str">
            <v>*</v>
          </cell>
          <cell r="O521" t="str">
            <v>*</v>
          </cell>
          <cell r="P521">
            <v>4.5</v>
          </cell>
          <cell r="Q521" t="str">
            <v>*</v>
          </cell>
          <cell r="R521" t="str">
            <v>*</v>
          </cell>
          <cell r="S521" t="str">
            <v>*</v>
          </cell>
          <cell r="T521">
            <v>0.2</v>
          </cell>
          <cell r="U521">
            <v>-70</v>
          </cell>
          <cell r="V521">
            <v>-188</v>
          </cell>
          <cell r="W521">
            <v>-402.90000000000003</v>
          </cell>
          <cell r="X521" t="str">
            <v>*</v>
          </cell>
          <cell r="Y521" t="str">
            <v>*</v>
          </cell>
          <cell r="Z521" t="str">
            <v>*</v>
          </cell>
          <cell r="AA521" t="str">
            <v>*</v>
          </cell>
          <cell r="AB521" t="str">
            <v>*</v>
          </cell>
          <cell r="AC521" t="str">
            <v>*</v>
          </cell>
          <cell r="AD521" t="str">
            <v>PI</v>
          </cell>
          <cell r="AE521" t="str">
            <v>N</v>
          </cell>
          <cell r="AF521" t="str">
            <v>N</v>
          </cell>
        </row>
        <row r="522">
          <cell r="A522">
            <v>41278</v>
          </cell>
          <cell r="B522">
            <v>5</v>
          </cell>
          <cell r="C522" t="str">
            <v>GOWYBANK STARLIGHTS CONQUEST</v>
          </cell>
          <cell r="D522">
            <v>5</v>
          </cell>
          <cell r="E522">
            <v>54</v>
          </cell>
          <cell r="F522">
            <v>-475</v>
          </cell>
          <cell r="G522">
            <v>-28.4</v>
          </cell>
          <cell r="H522">
            <v>-13.4</v>
          </cell>
          <cell r="I522">
            <v>-0.1</v>
          </cell>
          <cell r="J522">
            <v>7.0000000000000007E-2</v>
          </cell>
          <cell r="K522">
            <v>-41.8</v>
          </cell>
          <cell r="L522">
            <v>-333.6</v>
          </cell>
          <cell r="M522" t="str">
            <v>*</v>
          </cell>
          <cell r="N522" t="str">
            <v>*</v>
          </cell>
          <cell r="O522" t="str">
            <v>*</v>
          </cell>
          <cell r="P522" t="str">
            <v>*</v>
          </cell>
          <cell r="Q522" t="str">
            <v>*</v>
          </cell>
          <cell r="R522" t="str">
            <v>*</v>
          </cell>
          <cell r="S522" t="str">
            <v>*</v>
          </cell>
          <cell r="T522">
            <v>-0.1</v>
          </cell>
          <cell r="U522">
            <v>-107</v>
          </cell>
          <cell r="V522">
            <v>-119</v>
          </cell>
          <cell r="W522">
            <v>-333.6</v>
          </cell>
          <cell r="X522" t="str">
            <v>*</v>
          </cell>
          <cell r="Y522" t="str">
            <v>*</v>
          </cell>
          <cell r="Z522" t="str">
            <v>*</v>
          </cell>
          <cell r="AA522" t="str">
            <v>*</v>
          </cell>
          <cell r="AB522" t="str">
            <v>*</v>
          </cell>
          <cell r="AC522" t="str">
            <v>*</v>
          </cell>
          <cell r="AD522" t="str">
            <v>PI</v>
          </cell>
          <cell r="AE522" t="str">
            <v>N</v>
          </cell>
          <cell r="AF522" t="str">
            <v>N</v>
          </cell>
        </row>
        <row r="523">
          <cell r="A523">
            <v>41280</v>
          </cell>
          <cell r="B523">
            <v>5</v>
          </cell>
          <cell r="C523" t="str">
            <v>RYSTWOOD HARMONYS COUNTRYMAN</v>
          </cell>
          <cell r="D523">
            <v>28</v>
          </cell>
          <cell r="E523">
            <v>79</v>
          </cell>
          <cell r="F523">
            <v>-823</v>
          </cell>
          <cell r="G523">
            <v>-35.200000000000003</v>
          </cell>
          <cell r="H523">
            <v>-26.1</v>
          </cell>
          <cell r="I523">
            <v>0.1</v>
          </cell>
          <cell r="J523">
            <v>7.0000000000000007E-2</v>
          </cell>
          <cell r="K523">
            <v>-61.300000000000004</v>
          </cell>
          <cell r="L523">
            <v>-509.59999999999997</v>
          </cell>
          <cell r="M523" t="str">
            <v>*</v>
          </cell>
          <cell r="N523" t="str">
            <v>*</v>
          </cell>
          <cell r="O523" t="str">
            <v>*</v>
          </cell>
          <cell r="P523">
            <v>4.5</v>
          </cell>
          <cell r="Q523" t="str">
            <v>*</v>
          </cell>
          <cell r="R523" t="str">
            <v>*</v>
          </cell>
          <cell r="S523" t="str">
            <v>*</v>
          </cell>
          <cell r="T523">
            <v>0.1</v>
          </cell>
          <cell r="U523">
            <v>-188</v>
          </cell>
          <cell r="V523">
            <v>-295</v>
          </cell>
          <cell r="W523">
            <v>-509.59999999999997</v>
          </cell>
          <cell r="X523" t="str">
            <v>*</v>
          </cell>
          <cell r="Y523" t="str">
            <v>*</v>
          </cell>
          <cell r="Z523" t="str">
            <v>*</v>
          </cell>
          <cell r="AA523" t="str">
            <v>*</v>
          </cell>
          <cell r="AB523" t="str">
            <v>*</v>
          </cell>
          <cell r="AC523" t="str">
            <v>*</v>
          </cell>
          <cell r="AD523" t="str">
            <v>PI</v>
          </cell>
          <cell r="AE523" t="str">
            <v>N</v>
          </cell>
          <cell r="AF523" t="str">
            <v>N</v>
          </cell>
        </row>
        <row r="524">
          <cell r="A524">
            <v>41286</v>
          </cell>
          <cell r="B524">
            <v>5</v>
          </cell>
          <cell r="C524" t="str">
            <v>RANGEBOURNE ROSES BOY</v>
          </cell>
          <cell r="D524">
            <v>54</v>
          </cell>
          <cell r="E524">
            <v>89</v>
          </cell>
          <cell r="F524">
            <v>-397</v>
          </cell>
          <cell r="G524">
            <v>-26.6</v>
          </cell>
          <cell r="H524">
            <v>-16.7</v>
          </cell>
          <cell r="I524">
            <v>-0.14000000000000001</v>
          </cell>
          <cell r="J524">
            <v>-0.05</v>
          </cell>
          <cell r="K524">
            <v>-43.3</v>
          </cell>
          <cell r="L524">
            <v>-414.6</v>
          </cell>
          <cell r="M524" t="str">
            <v>*</v>
          </cell>
          <cell r="N524" t="str">
            <v>*</v>
          </cell>
          <cell r="O524" t="str">
            <v>*</v>
          </cell>
          <cell r="P524">
            <v>1</v>
          </cell>
          <cell r="Q524" t="str">
            <v>*</v>
          </cell>
          <cell r="R524" t="str">
            <v>*</v>
          </cell>
          <cell r="S524" t="str">
            <v>*</v>
          </cell>
          <cell r="T524">
            <v>-0.1</v>
          </cell>
          <cell r="U524">
            <v>-144</v>
          </cell>
          <cell r="V524">
            <v>-225</v>
          </cell>
          <cell r="W524">
            <v>-414.6</v>
          </cell>
          <cell r="X524" t="str">
            <v>*</v>
          </cell>
          <cell r="Y524" t="str">
            <v>*</v>
          </cell>
          <cell r="Z524" t="str">
            <v>*</v>
          </cell>
          <cell r="AA524" t="str">
            <v>*</v>
          </cell>
          <cell r="AB524" t="str">
            <v>*</v>
          </cell>
          <cell r="AC524" t="str">
            <v>*</v>
          </cell>
          <cell r="AD524" t="str">
            <v>PI</v>
          </cell>
          <cell r="AE524" t="str">
            <v>Y</v>
          </cell>
          <cell r="AF524" t="str">
            <v>N</v>
          </cell>
        </row>
        <row r="525">
          <cell r="A525">
            <v>41287</v>
          </cell>
          <cell r="B525">
            <v>5</v>
          </cell>
          <cell r="C525" t="str">
            <v>LAUGHTON ROSEYS MONTROSE 4</v>
          </cell>
          <cell r="D525">
            <v>42</v>
          </cell>
          <cell r="E525">
            <v>86</v>
          </cell>
          <cell r="F525">
            <v>-792</v>
          </cell>
          <cell r="G525">
            <v>-38.299999999999997</v>
          </cell>
          <cell r="H525">
            <v>-25.1</v>
          </cell>
          <cell r="I525">
            <v>0</v>
          </cell>
          <cell r="J525">
            <v>0.06</v>
          </cell>
          <cell r="K525">
            <v>-63.4</v>
          </cell>
          <cell r="L525">
            <v>-529.9</v>
          </cell>
          <cell r="M525" t="str">
            <v>*</v>
          </cell>
          <cell r="N525" t="str">
            <v>*</v>
          </cell>
          <cell r="O525" t="str">
            <v>*</v>
          </cell>
          <cell r="P525">
            <v>-13</v>
          </cell>
          <cell r="Q525">
            <v>13.7</v>
          </cell>
          <cell r="R525">
            <v>-10.78</v>
          </cell>
          <cell r="S525">
            <v>1.34</v>
          </cell>
          <cell r="T525">
            <v>-0.2</v>
          </cell>
          <cell r="U525">
            <v>-143</v>
          </cell>
          <cell r="V525">
            <v>-275</v>
          </cell>
          <cell r="W525">
            <v>-529.9</v>
          </cell>
          <cell r="X525" t="str">
            <v>*</v>
          </cell>
          <cell r="Y525" t="str">
            <v>*</v>
          </cell>
          <cell r="Z525" t="str">
            <v>*</v>
          </cell>
          <cell r="AA525" t="str">
            <v>*</v>
          </cell>
          <cell r="AB525" t="str">
            <v>*</v>
          </cell>
          <cell r="AC525" t="str">
            <v>*</v>
          </cell>
          <cell r="AD525" t="str">
            <v>PI</v>
          </cell>
          <cell r="AE525" t="str">
            <v>Y</v>
          </cell>
          <cell r="AF525" t="str">
            <v>Y</v>
          </cell>
        </row>
        <row r="526">
          <cell r="A526">
            <v>41288</v>
          </cell>
          <cell r="B526">
            <v>5</v>
          </cell>
          <cell r="C526" t="str">
            <v>BONEHILL LENORAS TRUMPETER</v>
          </cell>
          <cell r="D526">
            <v>11</v>
          </cell>
          <cell r="E526">
            <v>53</v>
          </cell>
          <cell r="F526">
            <v>-621</v>
          </cell>
          <cell r="G526">
            <v>-31.8</v>
          </cell>
          <cell r="H526">
            <v>-20.5</v>
          </cell>
          <cell r="I526">
            <v>-0.03</v>
          </cell>
          <cell r="J526">
            <v>0.03</v>
          </cell>
          <cell r="K526">
            <v>-52.3</v>
          </cell>
          <cell r="L526">
            <v>-447.79999999999995</v>
          </cell>
          <cell r="M526" t="str">
            <v>*</v>
          </cell>
          <cell r="N526" t="str">
            <v>*</v>
          </cell>
          <cell r="O526" t="str">
            <v>*</v>
          </cell>
          <cell r="P526" t="str">
            <v>*</v>
          </cell>
          <cell r="Q526" t="str">
            <v>*</v>
          </cell>
          <cell r="R526" t="str">
            <v>*</v>
          </cell>
          <cell r="S526" t="str">
            <v>*</v>
          </cell>
          <cell r="T526" t="str">
            <v>*</v>
          </cell>
          <cell r="U526">
            <v>-162</v>
          </cell>
          <cell r="V526">
            <v>-233</v>
          </cell>
          <cell r="W526">
            <v>-447.79999999999995</v>
          </cell>
          <cell r="X526" t="str">
            <v>*</v>
          </cell>
          <cell r="Y526" t="str">
            <v>*</v>
          </cell>
          <cell r="Z526" t="str">
            <v>*</v>
          </cell>
          <cell r="AA526" t="str">
            <v>*</v>
          </cell>
          <cell r="AB526" t="str">
            <v>*</v>
          </cell>
          <cell r="AC526" t="str">
            <v>*</v>
          </cell>
          <cell r="AD526" t="str">
            <v>PI</v>
          </cell>
          <cell r="AE526" t="str">
            <v>N</v>
          </cell>
          <cell r="AF526" t="str">
            <v>N</v>
          </cell>
        </row>
        <row r="527">
          <cell r="A527">
            <v>41291</v>
          </cell>
          <cell r="B527">
            <v>5</v>
          </cell>
          <cell r="C527" t="str">
            <v>SWANCOTE SNOWQUEENS MONTROSE</v>
          </cell>
          <cell r="D527">
            <v>9</v>
          </cell>
          <cell r="E527">
            <v>63</v>
          </cell>
          <cell r="F527">
            <v>-627</v>
          </cell>
          <cell r="G527">
            <v>-26</v>
          </cell>
          <cell r="H527">
            <v>-18.2</v>
          </cell>
          <cell r="I527">
            <v>0.09</v>
          </cell>
          <cell r="J527">
            <v>0.08</v>
          </cell>
          <cell r="K527">
            <v>-44.2</v>
          </cell>
          <cell r="L527">
            <v>-347.2</v>
          </cell>
          <cell r="M527" t="str">
            <v>*</v>
          </cell>
          <cell r="N527" t="str">
            <v>*</v>
          </cell>
          <cell r="O527" t="str">
            <v>*</v>
          </cell>
          <cell r="P527">
            <v>0.5</v>
          </cell>
          <cell r="Q527">
            <v>13.92</v>
          </cell>
          <cell r="R527">
            <v>-7.5150000000000006</v>
          </cell>
          <cell r="S527">
            <v>4.42</v>
          </cell>
          <cell r="T527">
            <v>0.2</v>
          </cell>
          <cell r="U527">
            <v>-50</v>
          </cell>
          <cell r="V527">
            <v>-133</v>
          </cell>
          <cell r="W527">
            <v>-347.2</v>
          </cell>
          <cell r="X527" t="str">
            <v>*</v>
          </cell>
          <cell r="Y527" t="str">
            <v>*</v>
          </cell>
          <cell r="Z527" t="str">
            <v>*</v>
          </cell>
          <cell r="AA527" t="str">
            <v>*</v>
          </cell>
          <cell r="AB527" t="str">
            <v>*</v>
          </cell>
          <cell r="AC527" t="str">
            <v>*</v>
          </cell>
          <cell r="AD527" t="str">
            <v>PI</v>
          </cell>
          <cell r="AE527" t="str">
            <v>N</v>
          </cell>
          <cell r="AF527" t="str">
            <v>N</v>
          </cell>
        </row>
        <row r="528">
          <cell r="A528">
            <v>41293</v>
          </cell>
          <cell r="B528">
            <v>5</v>
          </cell>
          <cell r="C528" t="str">
            <v>BARCOTE SOUVENIR</v>
          </cell>
          <cell r="D528">
            <v>17</v>
          </cell>
          <cell r="E528">
            <v>71</v>
          </cell>
          <cell r="F528">
            <v>-583</v>
          </cell>
          <cell r="G528">
            <v>-24.1</v>
          </cell>
          <cell r="H528">
            <v>-17.899999999999999</v>
          </cell>
          <cell r="I528">
            <v>0.08</v>
          </cell>
          <cell r="J528">
            <v>0.06</v>
          </cell>
          <cell r="K528">
            <v>-42</v>
          </cell>
          <cell r="L528">
            <v>-341.7</v>
          </cell>
          <cell r="M528" t="str">
            <v>*</v>
          </cell>
          <cell r="N528" t="str">
            <v>*</v>
          </cell>
          <cell r="O528" t="str">
            <v>*</v>
          </cell>
          <cell r="P528" t="str">
            <v>*</v>
          </cell>
          <cell r="Q528" t="str">
            <v>*</v>
          </cell>
          <cell r="R528" t="str">
            <v>*</v>
          </cell>
          <cell r="S528" t="str">
            <v>*</v>
          </cell>
          <cell r="T528">
            <v>0.1</v>
          </cell>
          <cell r="U528">
            <v>-130</v>
          </cell>
          <cell r="V528">
            <v>-171</v>
          </cell>
          <cell r="W528">
            <v>-341.7</v>
          </cell>
          <cell r="X528" t="str">
            <v>*</v>
          </cell>
          <cell r="Y528" t="str">
            <v>*</v>
          </cell>
          <cell r="Z528" t="str">
            <v>*</v>
          </cell>
          <cell r="AA528" t="str">
            <v>*</v>
          </cell>
          <cell r="AB528" t="str">
            <v>*</v>
          </cell>
          <cell r="AC528" t="str">
            <v>*</v>
          </cell>
          <cell r="AD528" t="str">
            <v>PI</v>
          </cell>
          <cell r="AE528" t="str">
            <v>N</v>
          </cell>
          <cell r="AF528" t="str">
            <v>N</v>
          </cell>
        </row>
        <row r="529">
          <cell r="A529">
            <v>41295</v>
          </cell>
          <cell r="B529">
            <v>5</v>
          </cell>
          <cell r="C529" t="str">
            <v>WHERWELL RIVER PRINCE</v>
          </cell>
          <cell r="D529">
            <v>31</v>
          </cell>
          <cell r="E529">
            <v>82</v>
          </cell>
          <cell r="F529">
            <v>-758</v>
          </cell>
          <cell r="G529">
            <v>-34.6</v>
          </cell>
          <cell r="H529">
            <v>-22.8</v>
          </cell>
          <cell r="I529">
            <v>0.05</v>
          </cell>
          <cell r="J529">
            <v>0.08</v>
          </cell>
          <cell r="K529">
            <v>-57.400000000000006</v>
          </cell>
          <cell r="L529">
            <v>-464.20000000000005</v>
          </cell>
          <cell r="M529" t="str">
            <v>*</v>
          </cell>
          <cell r="N529" t="str">
            <v>*</v>
          </cell>
          <cell r="O529" t="str">
            <v>*</v>
          </cell>
          <cell r="P529" t="str">
            <v>*</v>
          </cell>
          <cell r="Q529" t="str">
            <v>*</v>
          </cell>
          <cell r="R529" t="str">
            <v>*</v>
          </cell>
          <cell r="S529" t="str">
            <v>*</v>
          </cell>
          <cell r="T529">
            <v>0.3</v>
          </cell>
          <cell r="U529">
            <v>-121</v>
          </cell>
          <cell r="V529">
            <v>-277</v>
          </cell>
          <cell r="W529">
            <v>-464.20000000000005</v>
          </cell>
          <cell r="X529" t="str">
            <v>*</v>
          </cell>
          <cell r="Y529" t="str">
            <v>*</v>
          </cell>
          <cell r="Z529" t="str">
            <v>*</v>
          </cell>
          <cell r="AA529" t="str">
            <v>*</v>
          </cell>
          <cell r="AB529" t="str">
            <v>*</v>
          </cell>
          <cell r="AC529" t="str">
            <v>*</v>
          </cell>
          <cell r="AD529" t="str">
            <v>PI</v>
          </cell>
          <cell r="AE529" t="str">
            <v>N</v>
          </cell>
          <cell r="AF529" t="str">
            <v>N</v>
          </cell>
        </row>
        <row r="530">
          <cell r="A530">
            <v>41296</v>
          </cell>
          <cell r="B530">
            <v>5</v>
          </cell>
          <cell r="C530" t="str">
            <v>WEDGWOOD BABYS PROSPEROUS</v>
          </cell>
          <cell r="D530">
            <v>695</v>
          </cell>
          <cell r="E530">
            <v>99</v>
          </cell>
          <cell r="F530">
            <v>-625</v>
          </cell>
          <cell r="G530">
            <v>-25.2</v>
          </cell>
          <cell r="H530">
            <v>-18.600000000000001</v>
          </cell>
          <cell r="I530">
            <v>0.1</v>
          </cell>
          <cell r="J530">
            <v>7.0000000000000007E-2</v>
          </cell>
          <cell r="K530">
            <v>-43.8</v>
          </cell>
          <cell r="L530">
            <v>-348.79999999999995</v>
          </cell>
          <cell r="M530" t="str">
            <v>*</v>
          </cell>
          <cell r="N530" t="str">
            <v>*</v>
          </cell>
          <cell r="O530" t="str">
            <v>*</v>
          </cell>
          <cell r="P530">
            <v>6</v>
          </cell>
          <cell r="Q530">
            <v>9.8000000000000007</v>
          </cell>
          <cell r="R530">
            <v>-3.41</v>
          </cell>
          <cell r="S530">
            <v>4.8</v>
          </cell>
          <cell r="T530">
            <v>-0.2</v>
          </cell>
          <cell r="U530">
            <v>-165</v>
          </cell>
          <cell r="V530">
            <v>-183</v>
          </cell>
          <cell r="W530">
            <v>-348.79999999999995</v>
          </cell>
          <cell r="X530">
            <v>0.4</v>
          </cell>
          <cell r="Y530">
            <v>-2.2000000000000002</v>
          </cell>
          <cell r="Z530">
            <v>-0.9</v>
          </cell>
          <cell r="AA530">
            <v>-1.7</v>
          </cell>
          <cell r="AB530">
            <v>-3.3</v>
          </cell>
          <cell r="AC530">
            <v>-28.706100000000006</v>
          </cell>
          <cell r="AD530" t="str">
            <v>PI</v>
          </cell>
          <cell r="AE530" t="str">
            <v>Y</v>
          </cell>
          <cell r="AF530" t="str">
            <v>Y</v>
          </cell>
        </row>
        <row r="531">
          <cell r="A531">
            <v>41299</v>
          </cell>
          <cell r="B531">
            <v>5</v>
          </cell>
          <cell r="C531" t="str">
            <v>BULKELEY ELEGANCES COUNTRYMAN</v>
          </cell>
          <cell r="D531">
            <v>3</v>
          </cell>
          <cell r="E531">
            <v>51</v>
          </cell>
          <cell r="F531">
            <v>-770</v>
          </cell>
          <cell r="G531">
            <v>-35.4</v>
          </cell>
          <cell r="H531">
            <v>-26</v>
          </cell>
          <cell r="I531">
            <v>0.04</v>
          </cell>
          <cell r="J531">
            <v>0.03</v>
          </cell>
          <cell r="K531">
            <v>-61.4</v>
          </cell>
          <cell r="L531">
            <v>-530.59999999999991</v>
          </cell>
          <cell r="M531" t="str">
            <v>*</v>
          </cell>
          <cell r="N531" t="str">
            <v>*</v>
          </cell>
          <cell r="O531" t="str">
            <v>*</v>
          </cell>
          <cell r="P531">
            <v>-1</v>
          </cell>
          <cell r="Q531">
            <v>-22.299999999999997</v>
          </cell>
          <cell r="R531">
            <v>10.5</v>
          </cell>
          <cell r="S531">
            <v>-8.4349999999999987</v>
          </cell>
          <cell r="T531">
            <v>0.2</v>
          </cell>
          <cell r="U531">
            <v>-208</v>
          </cell>
          <cell r="V531">
            <v>-316</v>
          </cell>
          <cell r="W531">
            <v>-530.59999999999991</v>
          </cell>
          <cell r="X531" t="str">
            <v>*</v>
          </cell>
          <cell r="Y531" t="str">
            <v>*</v>
          </cell>
          <cell r="Z531" t="str">
            <v>*</v>
          </cell>
          <cell r="AA531" t="str">
            <v>*</v>
          </cell>
          <cell r="AB531" t="str">
            <v>*</v>
          </cell>
          <cell r="AC531" t="str">
            <v>*</v>
          </cell>
          <cell r="AD531" t="str">
            <v>PI</v>
          </cell>
          <cell r="AE531" t="str">
            <v>N</v>
          </cell>
          <cell r="AF531" t="str">
            <v>N</v>
          </cell>
        </row>
        <row r="532">
          <cell r="A532">
            <v>41300</v>
          </cell>
          <cell r="B532">
            <v>5</v>
          </cell>
          <cell r="C532" t="str">
            <v>TRELOWETH HAREBELLS DAUNTLESS</v>
          </cell>
          <cell r="D532">
            <v>14</v>
          </cell>
          <cell r="E532">
            <v>68</v>
          </cell>
          <cell r="F532">
            <v>-738</v>
          </cell>
          <cell r="G532">
            <v>-31.7</v>
          </cell>
          <cell r="H532">
            <v>-22.2</v>
          </cell>
          <cell r="I532">
            <v>0.09</v>
          </cell>
          <cell r="J532">
            <v>0.08</v>
          </cell>
          <cell r="K532">
            <v>-53.9</v>
          </cell>
          <cell r="L532">
            <v>-434.1</v>
          </cell>
          <cell r="M532" t="str">
            <v>*</v>
          </cell>
          <cell r="N532" t="str">
            <v>*</v>
          </cell>
          <cell r="O532" t="str">
            <v>*</v>
          </cell>
          <cell r="P532">
            <v>1.5</v>
          </cell>
          <cell r="Q532">
            <v>12.129999999999999</v>
          </cell>
          <cell r="R532">
            <v>-8.2249999999999996</v>
          </cell>
          <cell r="S532">
            <v>2.375</v>
          </cell>
          <cell r="T532">
            <v>-0.1</v>
          </cell>
          <cell r="U532">
            <v>-162</v>
          </cell>
          <cell r="V532">
            <v>-219</v>
          </cell>
          <cell r="W532">
            <v>-434.1</v>
          </cell>
          <cell r="X532" t="str">
            <v>*</v>
          </cell>
          <cell r="Y532">
            <v>-0.75</v>
          </cell>
          <cell r="Z532">
            <v>-0.9</v>
          </cell>
          <cell r="AA532">
            <v>-1.05</v>
          </cell>
          <cell r="AB532">
            <v>-0.8</v>
          </cell>
          <cell r="AC532">
            <v>-14.260450000000001</v>
          </cell>
          <cell r="AD532" t="str">
            <v>PI</v>
          </cell>
          <cell r="AE532" t="str">
            <v>N</v>
          </cell>
          <cell r="AF532" t="str">
            <v>N</v>
          </cell>
        </row>
        <row r="533">
          <cell r="A533">
            <v>41302</v>
          </cell>
          <cell r="B533">
            <v>5</v>
          </cell>
          <cell r="C533" t="str">
            <v>HORSLEY SWEET PEAS COUNTRYMAN</v>
          </cell>
          <cell r="D533">
            <v>15</v>
          </cell>
          <cell r="E533">
            <v>69</v>
          </cell>
          <cell r="F533">
            <v>-473</v>
          </cell>
          <cell r="G533">
            <v>-21.7</v>
          </cell>
          <cell r="H533">
            <v>-14</v>
          </cell>
          <cell r="I533">
            <v>0.03</v>
          </cell>
          <cell r="J533">
            <v>0.05</v>
          </cell>
          <cell r="K533">
            <v>-35.700000000000003</v>
          </cell>
          <cell r="L533">
            <v>-286.09999999999997</v>
          </cell>
          <cell r="M533">
            <v>0.8</v>
          </cell>
          <cell r="N533">
            <v>-0.75</v>
          </cell>
          <cell r="O533">
            <v>-0.55000000000000004</v>
          </cell>
          <cell r="P533">
            <v>10</v>
          </cell>
          <cell r="Q533">
            <v>15.155000000000001</v>
          </cell>
          <cell r="R533">
            <v>-10.594999999999999</v>
          </cell>
          <cell r="S533">
            <v>2.71</v>
          </cell>
          <cell r="T533">
            <v>0</v>
          </cell>
          <cell r="U533">
            <v>-43</v>
          </cell>
          <cell r="V533">
            <v>-71</v>
          </cell>
          <cell r="W533">
            <v>76.770000000000039</v>
          </cell>
          <cell r="X533">
            <v>0.75</v>
          </cell>
          <cell r="Y533">
            <v>-0.8</v>
          </cell>
          <cell r="Z533">
            <v>-0.75</v>
          </cell>
          <cell r="AA533">
            <v>-0.8</v>
          </cell>
          <cell r="AB533">
            <v>-0.65</v>
          </cell>
          <cell r="AC533">
            <v>-14.415550000000001</v>
          </cell>
          <cell r="AD533" t="str">
            <v>PI</v>
          </cell>
          <cell r="AE533" t="str">
            <v>N</v>
          </cell>
          <cell r="AF533" t="str">
            <v>N</v>
          </cell>
        </row>
        <row r="534">
          <cell r="A534">
            <v>41303</v>
          </cell>
          <cell r="B534">
            <v>5</v>
          </cell>
          <cell r="C534" t="str">
            <v>HORSLEY CLARAS CONQUEST 2</v>
          </cell>
          <cell r="D534">
            <v>91</v>
          </cell>
          <cell r="E534">
            <v>92</v>
          </cell>
          <cell r="F534">
            <v>-716</v>
          </cell>
          <cell r="G534">
            <v>-31.9</v>
          </cell>
          <cell r="H534">
            <v>-22.1</v>
          </cell>
          <cell r="I534">
            <v>0.06</v>
          </cell>
          <cell r="J534">
            <v>7.0000000000000007E-2</v>
          </cell>
          <cell r="K534">
            <v>-54</v>
          </cell>
          <cell r="L534">
            <v>-442.69999999999993</v>
          </cell>
          <cell r="M534" t="str">
            <v>*</v>
          </cell>
          <cell r="N534" t="str">
            <v>*</v>
          </cell>
          <cell r="O534" t="str">
            <v>*</v>
          </cell>
          <cell r="P534" t="str">
            <v>*</v>
          </cell>
          <cell r="Q534" t="str">
            <v>*</v>
          </cell>
          <cell r="R534" t="str">
            <v>*</v>
          </cell>
          <cell r="S534" t="str">
            <v>*</v>
          </cell>
          <cell r="T534">
            <v>0</v>
          </cell>
          <cell r="U534">
            <v>-193</v>
          </cell>
          <cell r="V534">
            <v>-255</v>
          </cell>
          <cell r="W534">
            <v>-442.69999999999993</v>
          </cell>
          <cell r="X534" t="str">
            <v>*</v>
          </cell>
          <cell r="Y534" t="str">
            <v>*</v>
          </cell>
          <cell r="Z534" t="str">
            <v>*</v>
          </cell>
          <cell r="AA534" t="str">
            <v>*</v>
          </cell>
          <cell r="AB534" t="str">
            <v>*</v>
          </cell>
          <cell r="AC534" t="str">
            <v>*</v>
          </cell>
          <cell r="AD534" t="str">
            <v>PI</v>
          </cell>
          <cell r="AE534" t="str">
            <v>N</v>
          </cell>
          <cell r="AF534" t="str">
            <v>N</v>
          </cell>
        </row>
        <row r="535">
          <cell r="A535">
            <v>41306</v>
          </cell>
          <cell r="B535">
            <v>5</v>
          </cell>
          <cell r="C535" t="str">
            <v>RANGEBOURNE HUGETTES MONTROSE CHAMPION</v>
          </cell>
          <cell r="D535">
            <v>47</v>
          </cell>
          <cell r="E535">
            <v>87</v>
          </cell>
          <cell r="F535">
            <v>-751</v>
          </cell>
          <cell r="G535">
            <v>-29.1</v>
          </cell>
          <cell r="H535">
            <v>-25</v>
          </cell>
          <cell r="I535">
            <v>0.15</v>
          </cell>
          <cell r="J535">
            <v>0.03</v>
          </cell>
          <cell r="K535">
            <v>-54.1</v>
          </cell>
          <cell r="L535">
            <v>-461.5</v>
          </cell>
          <cell r="M535" t="str">
            <v>*</v>
          </cell>
          <cell r="N535" t="str">
            <v>*</v>
          </cell>
          <cell r="O535" t="str">
            <v>*</v>
          </cell>
          <cell r="P535">
            <v>7</v>
          </cell>
          <cell r="Q535">
            <v>5.6</v>
          </cell>
          <cell r="R535">
            <v>-3.08</v>
          </cell>
          <cell r="S535">
            <v>1.73</v>
          </cell>
          <cell r="T535">
            <v>-0.3</v>
          </cell>
          <cell r="U535">
            <v>-266</v>
          </cell>
          <cell r="V535">
            <v>-381</v>
          </cell>
          <cell r="W535">
            <v>-461.5</v>
          </cell>
          <cell r="X535" t="str">
            <v>*</v>
          </cell>
          <cell r="Y535" t="str">
            <v>*</v>
          </cell>
          <cell r="Z535" t="str">
            <v>*</v>
          </cell>
          <cell r="AA535" t="str">
            <v>*</v>
          </cell>
          <cell r="AB535" t="str">
            <v>*</v>
          </cell>
          <cell r="AC535" t="str">
            <v>*</v>
          </cell>
          <cell r="AD535" t="str">
            <v>PI</v>
          </cell>
          <cell r="AE535" t="str">
            <v>Y</v>
          </cell>
          <cell r="AF535" t="str">
            <v>Y</v>
          </cell>
        </row>
        <row r="536">
          <cell r="A536">
            <v>41307</v>
          </cell>
          <cell r="B536">
            <v>5</v>
          </cell>
          <cell r="C536" t="str">
            <v>LAUGHTON GRACEFUL LADDIE 18</v>
          </cell>
          <cell r="D536">
            <v>10</v>
          </cell>
          <cell r="E536">
            <v>67</v>
          </cell>
          <cell r="F536">
            <v>-788</v>
          </cell>
          <cell r="G536">
            <v>-35.4</v>
          </cell>
          <cell r="H536">
            <v>-25.3</v>
          </cell>
          <cell r="I536">
            <v>0.06</v>
          </cell>
          <cell r="J536">
            <v>0.05</v>
          </cell>
          <cell r="K536">
            <v>-60.7</v>
          </cell>
          <cell r="L536">
            <v>-509.39999999999992</v>
          </cell>
          <cell r="M536" t="str">
            <v>*</v>
          </cell>
          <cell r="N536" t="str">
            <v>*</v>
          </cell>
          <cell r="O536" t="str">
            <v>*</v>
          </cell>
          <cell r="P536">
            <v>-1</v>
          </cell>
          <cell r="Q536">
            <v>13.67</v>
          </cell>
          <cell r="R536">
            <v>-9.7200000000000006</v>
          </cell>
          <cell r="S536">
            <v>2.2850000000000001</v>
          </cell>
          <cell r="T536">
            <v>0</v>
          </cell>
          <cell r="U536">
            <v>-245</v>
          </cell>
          <cell r="V536">
            <v>-358</v>
          </cell>
          <cell r="W536">
            <v>-509.39999999999992</v>
          </cell>
          <cell r="X536" t="str">
            <v>*</v>
          </cell>
          <cell r="Y536" t="str">
            <v>*</v>
          </cell>
          <cell r="Z536" t="str">
            <v>*</v>
          </cell>
          <cell r="AA536" t="str">
            <v>*</v>
          </cell>
          <cell r="AB536" t="str">
            <v>*</v>
          </cell>
          <cell r="AC536" t="str">
            <v>*</v>
          </cell>
          <cell r="AD536" t="str">
            <v>PI</v>
          </cell>
          <cell r="AE536" t="str">
            <v>N</v>
          </cell>
          <cell r="AF536" t="str">
            <v>N</v>
          </cell>
        </row>
        <row r="537">
          <cell r="A537">
            <v>41308</v>
          </cell>
          <cell r="B537">
            <v>5</v>
          </cell>
          <cell r="C537" t="str">
            <v>LAUGHTON ROSEYS MONTROSE 3</v>
          </cell>
          <cell r="D537">
            <v>36</v>
          </cell>
          <cell r="E537">
            <v>83</v>
          </cell>
          <cell r="F537">
            <v>-563</v>
          </cell>
          <cell r="G537">
            <v>-30.5</v>
          </cell>
          <cell r="H537">
            <v>-16.7</v>
          </cell>
          <cell r="I537">
            <v>-0.06</v>
          </cell>
          <cell r="J537">
            <v>0.06</v>
          </cell>
          <cell r="K537">
            <v>-47.2</v>
          </cell>
          <cell r="L537">
            <v>-383.29999999999995</v>
          </cell>
          <cell r="M537" t="str">
            <v>*</v>
          </cell>
          <cell r="N537" t="str">
            <v>*</v>
          </cell>
          <cell r="O537" t="str">
            <v>*</v>
          </cell>
          <cell r="P537" t="str">
            <v>*</v>
          </cell>
          <cell r="Q537" t="str">
            <v>*</v>
          </cell>
          <cell r="R537" t="str">
            <v>*</v>
          </cell>
          <cell r="S537" t="str">
            <v>*</v>
          </cell>
          <cell r="T537">
            <v>-0.1</v>
          </cell>
          <cell r="U537">
            <v>-120</v>
          </cell>
          <cell r="V537">
            <v>-169</v>
          </cell>
          <cell r="W537">
            <v>-383.29999999999995</v>
          </cell>
          <cell r="X537" t="str">
            <v>*</v>
          </cell>
          <cell r="Y537" t="str">
            <v>*</v>
          </cell>
          <cell r="Z537" t="str">
            <v>*</v>
          </cell>
          <cell r="AA537" t="str">
            <v>*</v>
          </cell>
          <cell r="AB537" t="str">
            <v>*</v>
          </cell>
          <cell r="AC537" t="str">
            <v>*</v>
          </cell>
          <cell r="AD537" t="str">
            <v>PI</v>
          </cell>
          <cell r="AE537" t="str">
            <v>N</v>
          </cell>
          <cell r="AF537" t="str">
            <v>N</v>
          </cell>
        </row>
        <row r="538">
          <cell r="A538">
            <v>41309</v>
          </cell>
          <cell r="B538">
            <v>5</v>
          </cell>
          <cell r="C538" t="str">
            <v>PARK HALL ASTRIDS TRUMPETER</v>
          </cell>
          <cell r="D538">
            <v>81</v>
          </cell>
          <cell r="E538">
            <v>92</v>
          </cell>
          <cell r="F538">
            <v>-504</v>
          </cell>
          <cell r="G538">
            <v>-23</v>
          </cell>
          <cell r="H538">
            <v>-15.1</v>
          </cell>
          <cell r="I538">
            <v>0.03</v>
          </cell>
          <cell r="J538">
            <v>0.05</v>
          </cell>
          <cell r="K538">
            <v>-38.1</v>
          </cell>
          <cell r="L538">
            <v>-307.39999999999998</v>
          </cell>
          <cell r="M538" t="str">
            <v>*</v>
          </cell>
          <cell r="N538" t="str">
            <v>*</v>
          </cell>
          <cell r="O538" t="str">
            <v>*</v>
          </cell>
          <cell r="P538">
            <v>2</v>
          </cell>
          <cell r="Q538">
            <v>14.434999999999999</v>
          </cell>
          <cell r="R538">
            <v>-6.41</v>
          </cell>
          <cell r="S538">
            <v>5.8000000000000007</v>
          </cell>
          <cell r="T538">
            <v>0</v>
          </cell>
          <cell r="U538">
            <v>-67</v>
          </cell>
          <cell r="V538">
            <v>-119</v>
          </cell>
          <cell r="W538">
            <v>-307.39999999999998</v>
          </cell>
          <cell r="X538" t="str">
            <v>*</v>
          </cell>
          <cell r="Y538" t="str">
            <v>*</v>
          </cell>
          <cell r="Z538" t="str">
            <v>*</v>
          </cell>
          <cell r="AA538" t="str">
            <v>*</v>
          </cell>
          <cell r="AB538" t="str">
            <v>*</v>
          </cell>
          <cell r="AC538" t="str">
            <v>*</v>
          </cell>
          <cell r="AD538" t="str">
            <v>PI</v>
          </cell>
          <cell r="AE538" t="str">
            <v>Y</v>
          </cell>
          <cell r="AF538" t="str">
            <v>N</v>
          </cell>
        </row>
        <row r="539">
          <cell r="A539">
            <v>41314</v>
          </cell>
          <cell r="B539">
            <v>5</v>
          </cell>
          <cell r="C539" t="str">
            <v>OFFWELL JOYFULS DAIRYMAN 2</v>
          </cell>
          <cell r="D539">
            <v>10</v>
          </cell>
          <cell r="E539">
            <v>60</v>
          </cell>
          <cell r="F539">
            <v>-848</v>
          </cell>
          <cell r="G539">
            <v>-36.700000000000003</v>
          </cell>
          <cell r="H539">
            <v>-28.1</v>
          </cell>
          <cell r="I539">
            <v>0.1</v>
          </cell>
          <cell r="J539">
            <v>0.04</v>
          </cell>
          <cell r="K539">
            <v>-64.800000000000011</v>
          </cell>
          <cell r="L539">
            <v>-553.09999999999991</v>
          </cell>
          <cell r="M539" t="str">
            <v>*</v>
          </cell>
          <cell r="N539" t="str">
            <v>*</v>
          </cell>
          <cell r="O539" t="str">
            <v>*</v>
          </cell>
          <cell r="P539" t="str">
            <v>*</v>
          </cell>
          <cell r="Q539" t="str">
            <v>*</v>
          </cell>
          <cell r="R539" t="str">
            <v>*</v>
          </cell>
          <cell r="S539" t="str">
            <v>*</v>
          </cell>
          <cell r="T539">
            <v>-0.2</v>
          </cell>
          <cell r="U539">
            <v>-298</v>
          </cell>
          <cell r="V539">
            <v>-366</v>
          </cell>
          <cell r="W539">
            <v>-553.09999999999991</v>
          </cell>
          <cell r="X539" t="str">
            <v>*</v>
          </cell>
          <cell r="Y539" t="str">
            <v>*</v>
          </cell>
          <cell r="Z539" t="str">
            <v>*</v>
          </cell>
          <cell r="AA539" t="str">
            <v>*</v>
          </cell>
          <cell r="AB539" t="str">
            <v>*</v>
          </cell>
          <cell r="AC539" t="str">
            <v>*</v>
          </cell>
          <cell r="AD539" t="str">
            <v>PI</v>
          </cell>
          <cell r="AE539" t="str">
            <v>N</v>
          </cell>
          <cell r="AF539" t="str">
            <v>N</v>
          </cell>
        </row>
        <row r="540">
          <cell r="A540">
            <v>41315</v>
          </cell>
          <cell r="B540">
            <v>5</v>
          </cell>
          <cell r="C540" t="str">
            <v>KELSMOR MEADOWSWEETS MONTROSE 4</v>
          </cell>
          <cell r="D540">
            <v>49</v>
          </cell>
          <cell r="E540">
            <v>86</v>
          </cell>
          <cell r="F540">
            <v>-549</v>
          </cell>
          <cell r="G540">
            <v>-27.7</v>
          </cell>
          <cell r="H540">
            <v>-18.3</v>
          </cell>
          <cell r="I540">
            <v>-0.02</v>
          </cell>
          <cell r="J540">
            <v>0.02</v>
          </cell>
          <cell r="K540">
            <v>-46</v>
          </cell>
          <cell r="L540">
            <v>-395.69999999999993</v>
          </cell>
          <cell r="M540" t="str">
            <v>*</v>
          </cell>
          <cell r="N540" t="str">
            <v>*</v>
          </cell>
          <cell r="O540" t="str">
            <v>*</v>
          </cell>
          <cell r="P540">
            <v>8</v>
          </cell>
          <cell r="Q540">
            <v>13.115</v>
          </cell>
          <cell r="R540">
            <v>-9.5350000000000001</v>
          </cell>
          <cell r="S540">
            <v>2</v>
          </cell>
          <cell r="T540">
            <v>0</v>
          </cell>
          <cell r="U540">
            <v>-161</v>
          </cell>
          <cell r="V540">
            <v>-211</v>
          </cell>
          <cell r="W540">
            <v>-395.69999999999993</v>
          </cell>
          <cell r="X540" t="str">
            <v>*</v>
          </cell>
          <cell r="Y540" t="str">
            <v>*</v>
          </cell>
          <cell r="Z540" t="str">
            <v>*</v>
          </cell>
          <cell r="AA540" t="str">
            <v>*</v>
          </cell>
          <cell r="AB540" t="str">
            <v>*</v>
          </cell>
          <cell r="AC540" t="str">
            <v>*</v>
          </cell>
          <cell r="AD540" t="str">
            <v>PI</v>
          </cell>
          <cell r="AE540" t="str">
            <v>Y</v>
          </cell>
          <cell r="AF540" t="str">
            <v>N</v>
          </cell>
        </row>
        <row r="541">
          <cell r="A541">
            <v>41322</v>
          </cell>
          <cell r="B541">
            <v>5</v>
          </cell>
          <cell r="C541" t="str">
            <v>KELSMOR MEADOWSWEETS TRUMPETER</v>
          </cell>
          <cell r="D541">
            <v>879</v>
          </cell>
          <cell r="E541">
            <v>99</v>
          </cell>
          <cell r="F541">
            <v>-210</v>
          </cell>
          <cell r="G541">
            <v>-8.9</v>
          </cell>
          <cell r="H541">
            <v>-7.8</v>
          </cell>
          <cell r="I541">
            <v>0.02</v>
          </cell>
          <cell r="J541">
            <v>-0.01</v>
          </cell>
          <cell r="K541">
            <v>-16.7</v>
          </cell>
          <cell r="L541">
            <v>-152.10000000000002</v>
          </cell>
          <cell r="M541">
            <v>-0.3</v>
          </cell>
          <cell r="N541">
            <v>-2</v>
          </cell>
          <cell r="O541">
            <v>-2.1</v>
          </cell>
          <cell r="P541">
            <v>11</v>
          </cell>
          <cell r="Q541">
            <v>9.8000000000000007</v>
          </cell>
          <cell r="R541">
            <v>-4.4800000000000004</v>
          </cell>
          <cell r="S541">
            <v>3.83</v>
          </cell>
          <cell r="T541">
            <v>0.1</v>
          </cell>
          <cell r="U541">
            <v>-41</v>
          </cell>
          <cell r="V541">
            <v>-15</v>
          </cell>
          <cell r="W541">
            <v>33.879999999999995</v>
          </cell>
          <cell r="X541">
            <v>0</v>
          </cell>
          <cell r="Y541">
            <v>-2.2000000000000002</v>
          </cell>
          <cell r="Z541">
            <v>1.1000000000000001</v>
          </cell>
          <cell r="AA541">
            <v>-0.2</v>
          </cell>
          <cell r="AB541">
            <v>-3.3</v>
          </cell>
          <cell r="AC541">
            <v>-16.647100000000002</v>
          </cell>
          <cell r="AD541" t="str">
            <v>Y</v>
          </cell>
          <cell r="AE541" t="str">
            <v>Y</v>
          </cell>
          <cell r="AF541" t="str">
            <v>Y</v>
          </cell>
        </row>
        <row r="542">
          <cell r="A542">
            <v>41323</v>
          </cell>
          <cell r="B542">
            <v>5</v>
          </cell>
          <cell r="C542" t="str">
            <v>LONGTHORPE EROS</v>
          </cell>
          <cell r="D542">
            <v>33</v>
          </cell>
          <cell r="E542">
            <v>82</v>
          </cell>
          <cell r="F542">
            <v>-581</v>
          </cell>
          <cell r="G542">
            <v>-30.8</v>
          </cell>
          <cell r="H542">
            <v>-18.600000000000001</v>
          </cell>
          <cell r="I542">
            <v>-0.05</v>
          </cell>
          <cell r="J542">
            <v>0.04</v>
          </cell>
          <cell r="K542">
            <v>-49.400000000000006</v>
          </cell>
          <cell r="L542">
            <v>-416.79999999999995</v>
          </cell>
          <cell r="M542" t="str">
            <v>*</v>
          </cell>
          <cell r="N542" t="str">
            <v>*</v>
          </cell>
          <cell r="O542" t="str">
            <v>*</v>
          </cell>
          <cell r="P542">
            <v>1</v>
          </cell>
          <cell r="Q542">
            <v>10.994999999999999</v>
          </cell>
          <cell r="R542">
            <v>-7.27</v>
          </cell>
          <cell r="S542">
            <v>2.3199999999999998</v>
          </cell>
          <cell r="T542">
            <v>0</v>
          </cell>
          <cell r="U542">
            <v>-170</v>
          </cell>
          <cell r="V542">
            <v>-202</v>
          </cell>
          <cell r="W542">
            <v>-416.79999999999995</v>
          </cell>
          <cell r="X542" t="str">
            <v>*</v>
          </cell>
          <cell r="Y542" t="str">
            <v>*</v>
          </cell>
          <cell r="Z542" t="str">
            <v>*</v>
          </cell>
          <cell r="AA542" t="str">
            <v>*</v>
          </cell>
          <cell r="AB542" t="str">
            <v>*</v>
          </cell>
          <cell r="AC542" t="str">
            <v>*</v>
          </cell>
          <cell r="AD542" t="str">
            <v>PI</v>
          </cell>
          <cell r="AE542" t="str">
            <v>N</v>
          </cell>
          <cell r="AF542" t="str">
            <v>N</v>
          </cell>
        </row>
        <row r="543">
          <cell r="A543">
            <v>41324</v>
          </cell>
          <cell r="B543">
            <v>5</v>
          </cell>
          <cell r="C543" t="str">
            <v>LAUGHTON GRACEFUL LADDIE 15</v>
          </cell>
          <cell r="D543">
            <v>60</v>
          </cell>
          <cell r="E543">
            <v>89</v>
          </cell>
          <cell r="F543">
            <v>-618</v>
          </cell>
          <cell r="G543">
            <v>-33.799999999999997</v>
          </cell>
          <cell r="H543">
            <v>-19.2</v>
          </cell>
          <cell r="I543">
            <v>-0.08</v>
          </cell>
          <cell r="J543">
            <v>0.06</v>
          </cell>
          <cell r="K543">
            <v>-53</v>
          </cell>
          <cell r="L543">
            <v>-441</v>
          </cell>
          <cell r="M543" t="str">
            <v>*</v>
          </cell>
          <cell r="N543" t="str">
            <v>*</v>
          </cell>
          <cell r="O543" t="str">
            <v>*</v>
          </cell>
          <cell r="P543" t="str">
            <v>*</v>
          </cell>
          <cell r="Q543" t="str">
            <v>*</v>
          </cell>
          <cell r="R543" t="str">
            <v>*</v>
          </cell>
          <cell r="S543" t="str">
            <v>*</v>
          </cell>
          <cell r="T543">
            <v>-0.1</v>
          </cell>
          <cell r="U543">
            <v>-189</v>
          </cell>
          <cell r="V543">
            <v>-254</v>
          </cell>
          <cell r="W543">
            <v>-441</v>
          </cell>
          <cell r="X543" t="str">
            <v>*</v>
          </cell>
          <cell r="Y543" t="str">
            <v>*</v>
          </cell>
          <cell r="Z543" t="str">
            <v>*</v>
          </cell>
          <cell r="AA543" t="str">
            <v>*</v>
          </cell>
          <cell r="AB543" t="str">
            <v>*</v>
          </cell>
          <cell r="AC543" t="str">
            <v>*</v>
          </cell>
          <cell r="AD543" t="str">
            <v>PI</v>
          </cell>
          <cell r="AE543" t="str">
            <v>N</v>
          </cell>
          <cell r="AF543" t="str">
            <v>N</v>
          </cell>
        </row>
        <row r="544">
          <cell r="A544">
            <v>41325</v>
          </cell>
          <cell r="B544">
            <v>5</v>
          </cell>
          <cell r="C544" t="str">
            <v>LEEWOOD CHANCELLOR</v>
          </cell>
          <cell r="D544">
            <v>21</v>
          </cell>
          <cell r="E544">
            <v>66</v>
          </cell>
          <cell r="F544">
            <v>-793</v>
          </cell>
          <cell r="G544">
            <v>-36.1</v>
          </cell>
          <cell r="H544">
            <v>-25</v>
          </cell>
          <cell r="I544">
            <v>0.05</v>
          </cell>
          <cell r="J544">
            <v>0.06</v>
          </cell>
          <cell r="K544">
            <v>-61.1</v>
          </cell>
          <cell r="L544">
            <v>-507.7</v>
          </cell>
          <cell r="M544" t="str">
            <v>*</v>
          </cell>
          <cell r="N544" t="str">
            <v>*</v>
          </cell>
          <cell r="O544" t="str">
            <v>*</v>
          </cell>
          <cell r="P544" t="str">
            <v>*</v>
          </cell>
          <cell r="Q544" t="str">
            <v>*</v>
          </cell>
          <cell r="R544" t="str">
            <v>*</v>
          </cell>
          <cell r="S544" t="str">
            <v>*</v>
          </cell>
          <cell r="T544">
            <v>0</v>
          </cell>
          <cell r="U544">
            <v>-232</v>
          </cell>
          <cell r="V544">
            <v>-337</v>
          </cell>
          <cell r="W544">
            <v>-507.7</v>
          </cell>
          <cell r="X544" t="str">
            <v>*</v>
          </cell>
          <cell r="Y544" t="str">
            <v>*</v>
          </cell>
          <cell r="Z544" t="str">
            <v>*</v>
          </cell>
          <cell r="AA544" t="str">
            <v>*</v>
          </cell>
          <cell r="AB544" t="str">
            <v>*</v>
          </cell>
          <cell r="AC544" t="str">
            <v>*</v>
          </cell>
          <cell r="AD544" t="str">
            <v>PI</v>
          </cell>
          <cell r="AE544" t="str">
            <v>N</v>
          </cell>
          <cell r="AF544" t="str">
            <v>N</v>
          </cell>
        </row>
        <row r="545">
          <cell r="A545">
            <v>41327</v>
          </cell>
          <cell r="B545">
            <v>5</v>
          </cell>
          <cell r="C545" t="str">
            <v>LYNDELL CLINT</v>
          </cell>
          <cell r="D545">
            <v>19</v>
          </cell>
          <cell r="E545">
            <v>67</v>
          </cell>
          <cell r="F545">
            <v>-494</v>
          </cell>
          <cell r="G545">
            <v>-23.8</v>
          </cell>
          <cell r="H545">
            <v>-15.9</v>
          </cell>
          <cell r="I545">
            <v>0</v>
          </cell>
          <cell r="J545">
            <v>0.03</v>
          </cell>
          <cell r="K545">
            <v>-39.700000000000003</v>
          </cell>
          <cell r="L545">
            <v>-334.6</v>
          </cell>
          <cell r="M545" t="str">
            <v>*</v>
          </cell>
          <cell r="N545" t="str">
            <v>*</v>
          </cell>
          <cell r="O545" t="str">
            <v>*</v>
          </cell>
          <cell r="P545" t="str">
            <v>*</v>
          </cell>
          <cell r="Q545" t="str">
            <v>*</v>
          </cell>
          <cell r="R545" t="str">
            <v>*</v>
          </cell>
          <cell r="S545" t="str">
            <v>*</v>
          </cell>
          <cell r="T545">
            <v>-0.2</v>
          </cell>
          <cell r="U545">
            <v>-80</v>
          </cell>
          <cell r="V545">
            <v>-78</v>
          </cell>
          <cell r="W545">
            <v>-334.6</v>
          </cell>
          <cell r="X545" t="str">
            <v>*</v>
          </cell>
          <cell r="Y545" t="str">
            <v>*</v>
          </cell>
          <cell r="Z545" t="str">
            <v>*</v>
          </cell>
          <cell r="AA545" t="str">
            <v>*</v>
          </cell>
          <cell r="AB545" t="str">
            <v>*</v>
          </cell>
          <cell r="AC545" t="str">
            <v>*</v>
          </cell>
          <cell r="AD545" t="str">
            <v>PI</v>
          </cell>
          <cell r="AE545" t="str">
            <v>N</v>
          </cell>
          <cell r="AF545" t="str">
            <v>N</v>
          </cell>
        </row>
        <row r="546">
          <cell r="A546">
            <v>41329</v>
          </cell>
          <cell r="B546">
            <v>5</v>
          </cell>
          <cell r="C546" t="str">
            <v>LAUGHTON ROSEYS MONTROSE 5</v>
          </cell>
          <cell r="D546">
            <v>15</v>
          </cell>
          <cell r="E546">
            <v>61</v>
          </cell>
          <cell r="F546">
            <v>-420</v>
          </cell>
          <cell r="G546">
            <v>-29.1</v>
          </cell>
          <cell r="H546">
            <v>-16.2</v>
          </cell>
          <cell r="I546">
            <v>-0.17</v>
          </cell>
          <cell r="J546">
            <v>-0.03</v>
          </cell>
          <cell r="K546">
            <v>-45.3</v>
          </cell>
          <cell r="L546">
            <v>-417.90000000000003</v>
          </cell>
          <cell r="M546" t="str">
            <v>*</v>
          </cell>
          <cell r="N546" t="str">
            <v>*</v>
          </cell>
          <cell r="O546" t="str">
            <v>*</v>
          </cell>
          <cell r="P546" t="str">
            <v>*</v>
          </cell>
          <cell r="Q546" t="str">
            <v>*</v>
          </cell>
          <cell r="R546" t="str">
            <v>*</v>
          </cell>
          <cell r="S546" t="str">
            <v>*</v>
          </cell>
          <cell r="T546" t="str">
            <v>*</v>
          </cell>
          <cell r="U546">
            <v>-161</v>
          </cell>
          <cell r="V546">
            <v>-231</v>
          </cell>
          <cell r="W546">
            <v>-417.90000000000003</v>
          </cell>
          <cell r="X546" t="str">
            <v>*</v>
          </cell>
          <cell r="Y546" t="str">
            <v>*</v>
          </cell>
          <cell r="Z546" t="str">
            <v>*</v>
          </cell>
          <cell r="AA546" t="str">
            <v>*</v>
          </cell>
          <cell r="AB546" t="str">
            <v>*</v>
          </cell>
          <cell r="AC546" t="str">
            <v>*</v>
          </cell>
          <cell r="AD546" t="str">
            <v>PI</v>
          </cell>
          <cell r="AE546" t="str">
            <v>N</v>
          </cell>
          <cell r="AF546" t="str">
            <v>N</v>
          </cell>
        </row>
        <row r="547">
          <cell r="A547">
            <v>41332</v>
          </cell>
          <cell r="B547">
            <v>5</v>
          </cell>
          <cell r="C547" t="str">
            <v>ROBINSFIELD MONTROSE 13</v>
          </cell>
          <cell r="D547">
            <v>24</v>
          </cell>
          <cell r="E547">
            <v>77</v>
          </cell>
          <cell r="F547">
            <v>-718</v>
          </cell>
          <cell r="G547">
            <v>-32.700000000000003</v>
          </cell>
          <cell r="H547">
            <v>-21.9</v>
          </cell>
          <cell r="I547">
            <v>0.05</v>
          </cell>
          <cell r="J547">
            <v>7.0000000000000007E-2</v>
          </cell>
          <cell r="K547">
            <v>-54.6</v>
          </cell>
          <cell r="L547">
            <v>-445.1</v>
          </cell>
          <cell r="M547" t="str">
            <v>*</v>
          </cell>
          <cell r="N547" t="str">
            <v>*</v>
          </cell>
          <cell r="O547" t="str">
            <v>*</v>
          </cell>
          <cell r="P547">
            <v>-1</v>
          </cell>
          <cell r="Q547" t="str">
            <v>*</v>
          </cell>
          <cell r="R547" t="str">
            <v>*</v>
          </cell>
          <cell r="S547" t="str">
            <v>*</v>
          </cell>
          <cell r="T547">
            <v>0.1</v>
          </cell>
          <cell r="U547">
            <v>-175</v>
          </cell>
          <cell r="V547">
            <v>-294</v>
          </cell>
          <cell r="W547">
            <v>-445.1</v>
          </cell>
          <cell r="X547" t="str">
            <v>*</v>
          </cell>
          <cell r="Y547" t="str">
            <v>*</v>
          </cell>
          <cell r="Z547" t="str">
            <v>*</v>
          </cell>
          <cell r="AA547" t="str">
            <v>*</v>
          </cell>
          <cell r="AB547" t="str">
            <v>*</v>
          </cell>
          <cell r="AC547" t="str">
            <v>*</v>
          </cell>
          <cell r="AD547" t="str">
            <v>PI</v>
          </cell>
          <cell r="AE547" t="str">
            <v>N</v>
          </cell>
          <cell r="AF547" t="str">
            <v>N</v>
          </cell>
        </row>
        <row r="548">
          <cell r="A548">
            <v>41333</v>
          </cell>
          <cell r="B548">
            <v>5</v>
          </cell>
          <cell r="C548" t="str">
            <v>MOUNT PROSPEROUS FOXGLOVES BOY</v>
          </cell>
          <cell r="D548">
            <v>28</v>
          </cell>
          <cell r="E548">
            <v>80</v>
          </cell>
          <cell r="F548">
            <v>-575</v>
          </cell>
          <cell r="G548">
            <v>-27.5</v>
          </cell>
          <cell r="H548">
            <v>-18.2</v>
          </cell>
          <cell r="I548">
            <v>0.01</v>
          </cell>
          <cell r="J548">
            <v>0.04</v>
          </cell>
          <cell r="K548">
            <v>-45.7</v>
          </cell>
          <cell r="L548">
            <v>-381.5</v>
          </cell>
          <cell r="M548" t="str">
            <v>*</v>
          </cell>
          <cell r="N548" t="str">
            <v>*</v>
          </cell>
          <cell r="O548" t="str">
            <v>*</v>
          </cell>
          <cell r="P548">
            <v>0.5</v>
          </cell>
          <cell r="Q548" t="str">
            <v>*</v>
          </cell>
          <cell r="R548" t="str">
            <v>*</v>
          </cell>
          <cell r="S548" t="str">
            <v>*</v>
          </cell>
          <cell r="T548">
            <v>0</v>
          </cell>
          <cell r="U548">
            <v>-114</v>
          </cell>
          <cell r="V548">
            <v>-194</v>
          </cell>
          <cell r="W548">
            <v>-381.5</v>
          </cell>
          <cell r="X548" t="str">
            <v>*</v>
          </cell>
          <cell r="Y548" t="str">
            <v>*</v>
          </cell>
          <cell r="Z548" t="str">
            <v>*</v>
          </cell>
          <cell r="AA548" t="str">
            <v>*</v>
          </cell>
          <cell r="AB548" t="str">
            <v>*</v>
          </cell>
          <cell r="AC548" t="str">
            <v>*</v>
          </cell>
          <cell r="AD548" t="str">
            <v>PI</v>
          </cell>
          <cell r="AE548" t="str">
            <v>N</v>
          </cell>
          <cell r="AF548" t="str">
            <v>N</v>
          </cell>
        </row>
        <row r="549">
          <cell r="A549">
            <v>41334</v>
          </cell>
          <cell r="B549">
            <v>5</v>
          </cell>
          <cell r="C549" t="str">
            <v>ST.FRANCIS VICTORIAS PRINCE</v>
          </cell>
          <cell r="D549">
            <v>34</v>
          </cell>
          <cell r="E549">
            <v>81</v>
          </cell>
          <cell r="F549">
            <v>-609</v>
          </cell>
          <cell r="G549">
            <v>-29.5</v>
          </cell>
          <cell r="H549">
            <v>-19.5</v>
          </cell>
          <cell r="I549">
            <v>0</v>
          </cell>
          <cell r="J549">
            <v>0.04</v>
          </cell>
          <cell r="K549">
            <v>-49</v>
          </cell>
          <cell r="L549">
            <v>-411.9</v>
          </cell>
          <cell r="M549" t="str">
            <v>*</v>
          </cell>
          <cell r="N549" t="str">
            <v>*</v>
          </cell>
          <cell r="O549" t="str">
            <v>*</v>
          </cell>
          <cell r="P549" t="str">
            <v>*</v>
          </cell>
          <cell r="Q549" t="str">
            <v>*</v>
          </cell>
          <cell r="R549" t="str">
            <v>*</v>
          </cell>
          <cell r="S549" t="str">
            <v>*</v>
          </cell>
          <cell r="T549">
            <v>0</v>
          </cell>
          <cell r="U549">
            <v>-188</v>
          </cell>
          <cell r="V549">
            <v>-261</v>
          </cell>
          <cell r="W549">
            <v>-411.9</v>
          </cell>
          <cell r="X549" t="str">
            <v>*</v>
          </cell>
          <cell r="Y549" t="str">
            <v>*</v>
          </cell>
          <cell r="Z549" t="str">
            <v>*</v>
          </cell>
          <cell r="AA549" t="str">
            <v>*</v>
          </cell>
          <cell r="AB549" t="str">
            <v>*</v>
          </cell>
          <cell r="AC549" t="str">
            <v>*</v>
          </cell>
          <cell r="AD549" t="str">
            <v>PI</v>
          </cell>
          <cell r="AE549" t="str">
            <v>N</v>
          </cell>
          <cell r="AF549" t="str">
            <v>N</v>
          </cell>
        </row>
        <row r="550">
          <cell r="A550">
            <v>41337</v>
          </cell>
          <cell r="B550">
            <v>5</v>
          </cell>
          <cell r="C550" t="str">
            <v>LANCEWOOD MONTROSE</v>
          </cell>
          <cell r="D550">
            <v>24</v>
          </cell>
          <cell r="E550">
            <v>76</v>
          </cell>
          <cell r="F550">
            <v>-976</v>
          </cell>
          <cell r="G550">
            <v>-42.1</v>
          </cell>
          <cell r="H550">
            <v>-29.8</v>
          </cell>
          <cell r="I550">
            <v>0.12</v>
          </cell>
          <cell r="J550">
            <v>0.1</v>
          </cell>
          <cell r="K550">
            <v>-71.900000000000006</v>
          </cell>
          <cell r="L550">
            <v>-584.5</v>
          </cell>
          <cell r="M550" t="str">
            <v>*</v>
          </cell>
          <cell r="N550" t="str">
            <v>*</v>
          </cell>
          <cell r="O550" t="str">
            <v>*</v>
          </cell>
          <cell r="P550" t="str">
            <v>*</v>
          </cell>
          <cell r="Q550" t="str">
            <v>*</v>
          </cell>
          <cell r="R550" t="str">
            <v>*</v>
          </cell>
          <cell r="S550" t="str">
            <v>*</v>
          </cell>
          <cell r="T550">
            <v>-0.1</v>
          </cell>
          <cell r="U550">
            <v>-323</v>
          </cell>
          <cell r="V550">
            <v>-424</v>
          </cell>
          <cell r="W550">
            <v>-584.5</v>
          </cell>
          <cell r="X550" t="str">
            <v>*</v>
          </cell>
          <cell r="Y550" t="str">
            <v>*</v>
          </cell>
          <cell r="Z550" t="str">
            <v>*</v>
          </cell>
          <cell r="AA550" t="str">
            <v>*</v>
          </cell>
          <cell r="AB550" t="str">
            <v>*</v>
          </cell>
          <cell r="AC550" t="str">
            <v>*</v>
          </cell>
          <cell r="AD550" t="str">
            <v>PI</v>
          </cell>
          <cell r="AE550" t="str">
            <v>N</v>
          </cell>
          <cell r="AF550" t="str">
            <v>N</v>
          </cell>
        </row>
        <row r="551">
          <cell r="A551">
            <v>41340</v>
          </cell>
          <cell r="B551">
            <v>5</v>
          </cell>
          <cell r="C551" t="str">
            <v>GALLEY HILL TRIUMPH</v>
          </cell>
          <cell r="D551">
            <v>38</v>
          </cell>
          <cell r="E551">
            <v>82</v>
          </cell>
          <cell r="F551">
            <v>-913</v>
          </cell>
          <cell r="G551">
            <v>-43.4</v>
          </cell>
          <cell r="H551">
            <v>-28.3</v>
          </cell>
          <cell r="I551">
            <v>0.02</v>
          </cell>
          <cell r="J551">
            <v>0.09</v>
          </cell>
          <cell r="K551">
            <v>-71.7</v>
          </cell>
          <cell r="L551">
            <v>-591.39999999999986</v>
          </cell>
          <cell r="M551" t="str">
            <v>*</v>
          </cell>
          <cell r="N551" t="str">
            <v>*</v>
          </cell>
          <cell r="O551" t="str">
            <v>*</v>
          </cell>
          <cell r="P551" t="str">
            <v>*</v>
          </cell>
          <cell r="Q551" t="str">
            <v>*</v>
          </cell>
          <cell r="R551" t="str">
            <v>*</v>
          </cell>
          <cell r="S551" t="str">
            <v>*</v>
          </cell>
          <cell r="T551">
            <v>0.1</v>
          </cell>
          <cell r="U551">
            <v>-268</v>
          </cell>
          <cell r="V551">
            <v>-420</v>
          </cell>
          <cell r="W551">
            <v>-591.39999999999986</v>
          </cell>
          <cell r="X551" t="str">
            <v>*</v>
          </cell>
          <cell r="Y551" t="str">
            <v>*</v>
          </cell>
          <cell r="Z551" t="str">
            <v>*</v>
          </cell>
          <cell r="AA551" t="str">
            <v>*</v>
          </cell>
          <cell r="AB551" t="str">
            <v>*</v>
          </cell>
          <cell r="AC551" t="str">
            <v>*</v>
          </cell>
          <cell r="AD551" t="str">
            <v>PI</v>
          </cell>
          <cell r="AE551" t="str">
            <v>N</v>
          </cell>
          <cell r="AF551" t="str">
            <v>N</v>
          </cell>
        </row>
        <row r="552">
          <cell r="A552">
            <v>41341</v>
          </cell>
          <cell r="B552">
            <v>5</v>
          </cell>
          <cell r="C552" t="str">
            <v>CHIDDINGSTONE MASTERMIX</v>
          </cell>
          <cell r="D552">
            <v>22</v>
          </cell>
          <cell r="E552">
            <v>75</v>
          </cell>
          <cell r="F552">
            <v>-435</v>
          </cell>
          <cell r="G552">
            <v>-24.2</v>
          </cell>
          <cell r="H552">
            <v>-13.3</v>
          </cell>
          <cell r="I552">
            <v>-0.06</v>
          </cell>
          <cell r="J552">
            <v>0.04</v>
          </cell>
          <cell r="K552">
            <v>-37.5</v>
          </cell>
          <cell r="L552">
            <v>-309.79999999999995</v>
          </cell>
          <cell r="M552" t="str">
            <v>*</v>
          </cell>
          <cell r="N552" t="str">
            <v>*</v>
          </cell>
          <cell r="O552" t="str">
            <v>*</v>
          </cell>
          <cell r="P552" t="str">
            <v>*</v>
          </cell>
          <cell r="Q552" t="str">
            <v>*</v>
          </cell>
          <cell r="R552" t="str">
            <v>*</v>
          </cell>
          <cell r="S552" t="str">
            <v>*</v>
          </cell>
          <cell r="T552">
            <v>0.2</v>
          </cell>
          <cell r="U552">
            <v>-55</v>
          </cell>
          <cell r="V552">
            <v>-122</v>
          </cell>
          <cell r="W552">
            <v>-309.79999999999995</v>
          </cell>
          <cell r="X552" t="str">
            <v>*</v>
          </cell>
          <cell r="Y552" t="str">
            <v>*</v>
          </cell>
          <cell r="Z552" t="str">
            <v>*</v>
          </cell>
          <cell r="AA552" t="str">
            <v>*</v>
          </cell>
          <cell r="AB552" t="str">
            <v>*</v>
          </cell>
          <cell r="AC552" t="str">
            <v>*</v>
          </cell>
          <cell r="AD552" t="str">
            <v>PI</v>
          </cell>
          <cell r="AE552" t="str">
            <v>N</v>
          </cell>
          <cell r="AF552" t="str">
            <v>N</v>
          </cell>
        </row>
        <row r="553">
          <cell r="A553">
            <v>41342</v>
          </cell>
          <cell r="B553">
            <v>5</v>
          </cell>
          <cell r="C553" t="str">
            <v>LAUGHTON GRACEFUL LADDIE 16</v>
          </cell>
          <cell r="D553">
            <v>30</v>
          </cell>
          <cell r="E553">
            <v>80</v>
          </cell>
          <cell r="F553">
            <v>-626</v>
          </cell>
          <cell r="G553">
            <v>-31.8</v>
          </cell>
          <cell r="H553">
            <v>-20.100000000000001</v>
          </cell>
          <cell r="I553">
            <v>-0.03</v>
          </cell>
          <cell r="J553">
            <v>0.04</v>
          </cell>
          <cell r="K553">
            <v>-51.900000000000006</v>
          </cell>
          <cell r="L553">
            <v>-437.79999999999995</v>
          </cell>
          <cell r="M553" t="str">
            <v>*</v>
          </cell>
          <cell r="N553" t="str">
            <v>*</v>
          </cell>
          <cell r="O553" t="str">
            <v>*</v>
          </cell>
          <cell r="P553" t="str">
            <v>*</v>
          </cell>
          <cell r="Q553" t="str">
            <v>*</v>
          </cell>
          <cell r="R553" t="str">
            <v>*</v>
          </cell>
          <cell r="S553" t="str">
            <v>*</v>
          </cell>
          <cell r="T553">
            <v>-0.1</v>
          </cell>
          <cell r="U553">
            <v>-188</v>
          </cell>
          <cell r="V553">
            <v>-266</v>
          </cell>
          <cell r="W553">
            <v>-437.79999999999995</v>
          </cell>
          <cell r="X553" t="str">
            <v>*</v>
          </cell>
          <cell r="Y553" t="str">
            <v>*</v>
          </cell>
          <cell r="Z553" t="str">
            <v>*</v>
          </cell>
          <cell r="AA553" t="str">
            <v>*</v>
          </cell>
          <cell r="AB553" t="str">
            <v>*</v>
          </cell>
          <cell r="AC553" t="str">
            <v>*</v>
          </cell>
          <cell r="AD553" t="str">
            <v>PI</v>
          </cell>
          <cell r="AE553" t="str">
            <v>N</v>
          </cell>
          <cell r="AF553" t="str">
            <v>N</v>
          </cell>
        </row>
        <row r="554">
          <cell r="A554">
            <v>41343</v>
          </cell>
          <cell r="B554">
            <v>5</v>
          </cell>
          <cell r="C554" t="str">
            <v>ITFORD COUNTRYMAN</v>
          </cell>
          <cell r="D554">
            <v>117</v>
          </cell>
          <cell r="E554">
            <v>94</v>
          </cell>
          <cell r="F554">
            <v>-549</v>
          </cell>
          <cell r="G554">
            <v>-24.8</v>
          </cell>
          <cell r="H554">
            <v>-15.3</v>
          </cell>
          <cell r="I554">
            <v>0.04</v>
          </cell>
          <cell r="J554">
            <v>0.08</v>
          </cell>
          <cell r="K554">
            <v>-40.1</v>
          </cell>
          <cell r="L554">
            <v>-309.60000000000002</v>
          </cell>
          <cell r="M554" t="str">
            <v>*</v>
          </cell>
          <cell r="N554" t="str">
            <v>*</v>
          </cell>
          <cell r="O554" t="str">
            <v>*</v>
          </cell>
          <cell r="P554">
            <v>4</v>
          </cell>
          <cell r="Q554">
            <v>8.245000000000001</v>
          </cell>
          <cell r="R554">
            <v>-3.3200000000000003</v>
          </cell>
          <cell r="S554">
            <v>3.605</v>
          </cell>
          <cell r="T554">
            <v>0</v>
          </cell>
          <cell r="U554">
            <v>-61</v>
          </cell>
          <cell r="V554">
            <v>-95</v>
          </cell>
          <cell r="W554">
            <v>-309.60000000000002</v>
          </cell>
          <cell r="X554" t="str">
            <v>*</v>
          </cell>
          <cell r="Y554">
            <v>-0.75</v>
          </cell>
          <cell r="Z554">
            <v>-0.9</v>
          </cell>
          <cell r="AA554">
            <v>-1.05</v>
          </cell>
          <cell r="AB554">
            <v>-0.8</v>
          </cell>
          <cell r="AC554">
            <v>-14.260450000000001</v>
          </cell>
          <cell r="AD554" t="str">
            <v>PI</v>
          </cell>
          <cell r="AE554" t="str">
            <v>Y</v>
          </cell>
          <cell r="AF554" t="str">
            <v>N</v>
          </cell>
        </row>
        <row r="555">
          <cell r="A555">
            <v>41344</v>
          </cell>
          <cell r="B555">
            <v>5</v>
          </cell>
          <cell r="C555" t="str">
            <v>KERSWELL PETUNIAS ROSE LAD</v>
          </cell>
          <cell r="D555">
            <v>736</v>
          </cell>
          <cell r="E555">
            <v>99</v>
          </cell>
          <cell r="F555">
            <v>-578</v>
          </cell>
          <cell r="G555">
            <v>-21.1</v>
          </cell>
          <cell r="H555">
            <v>-18.5</v>
          </cell>
          <cell r="I555">
            <v>0.14000000000000001</v>
          </cell>
          <cell r="J555">
            <v>0.04</v>
          </cell>
          <cell r="K555">
            <v>-39.6</v>
          </cell>
          <cell r="L555">
            <v>-328.7</v>
          </cell>
          <cell r="M555" t="str">
            <v>*</v>
          </cell>
          <cell r="N555" t="str">
            <v>*</v>
          </cell>
          <cell r="O555" t="str">
            <v>*</v>
          </cell>
          <cell r="P555">
            <v>12</v>
          </cell>
          <cell r="Q555">
            <v>15</v>
          </cell>
          <cell r="R555">
            <v>-6.51</v>
          </cell>
          <cell r="S555">
            <v>6.14</v>
          </cell>
          <cell r="T555">
            <v>-0.1</v>
          </cell>
          <cell r="U555">
            <v>-27</v>
          </cell>
          <cell r="V555">
            <v>-64</v>
          </cell>
          <cell r="W555">
            <v>-328.7</v>
          </cell>
          <cell r="X555">
            <v>0.3</v>
          </cell>
          <cell r="Y555">
            <v>-3.5</v>
          </cell>
          <cell r="Z555">
            <v>-1.6</v>
          </cell>
          <cell r="AA555">
            <v>-2.5</v>
          </cell>
          <cell r="AB555">
            <v>-2.9</v>
          </cell>
          <cell r="AC555">
            <v>-52.910900000000005</v>
          </cell>
          <cell r="AD555" t="str">
            <v>PI</v>
          </cell>
          <cell r="AE555" t="str">
            <v>Y</v>
          </cell>
          <cell r="AF555" t="str">
            <v>Y</v>
          </cell>
        </row>
        <row r="556">
          <cell r="A556">
            <v>41348</v>
          </cell>
          <cell r="B556">
            <v>5</v>
          </cell>
          <cell r="C556" t="str">
            <v>BELLAIRE EILEENS REMUS</v>
          </cell>
          <cell r="D556">
            <v>26</v>
          </cell>
          <cell r="E556">
            <v>76</v>
          </cell>
          <cell r="F556">
            <v>-706</v>
          </cell>
          <cell r="G556">
            <v>-33.700000000000003</v>
          </cell>
          <cell r="H556">
            <v>-22.4</v>
          </cell>
          <cell r="I556">
            <v>0.01</v>
          </cell>
          <cell r="J556">
            <v>0.05</v>
          </cell>
          <cell r="K556">
            <v>-56.1</v>
          </cell>
          <cell r="L556">
            <v>-468.9</v>
          </cell>
          <cell r="M556" t="str">
            <v>*</v>
          </cell>
          <cell r="N556" t="str">
            <v>*</v>
          </cell>
          <cell r="O556" t="str">
            <v>*</v>
          </cell>
          <cell r="P556" t="str">
            <v>*</v>
          </cell>
          <cell r="Q556" t="str">
            <v>*</v>
          </cell>
          <cell r="R556" t="str">
            <v>*</v>
          </cell>
          <cell r="S556" t="str">
            <v>*</v>
          </cell>
          <cell r="T556">
            <v>-0.1</v>
          </cell>
          <cell r="U556">
            <v>-222</v>
          </cell>
          <cell r="V556">
            <v>-297</v>
          </cell>
          <cell r="W556">
            <v>-468.9</v>
          </cell>
          <cell r="X556" t="str">
            <v>*</v>
          </cell>
          <cell r="Y556" t="str">
            <v>*</v>
          </cell>
          <cell r="Z556" t="str">
            <v>*</v>
          </cell>
          <cell r="AA556" t="str">
            <v>*</v>
          </cell>
          <cell r="AB556" t="str">
            <v>*</v>
          </cell>
          <cell r="AC556" t="str">
            <v>*</v>
          </cell>
          <cell r="AD556" t="str">
            <v>PI</v>
          </cell>
          <cell r="AE556" t="str">
            <v>N</v>
          </cell>
          <cell r="AF556" t="str">
            <v>N</v>
          </cell>
        </row>
        <row r="557">
          <cell r="A557">
            <v>41353</v>
          </cell>
          <cell r="B557">
            <v>5</v>
          </cell>
          <cell r="C557" t="str">
            <v>WELLINGHAM GRACEFUL 21ST PROSPEROUS</v>
          </cell>
          <cell r="D557">
            <v>35</v>
          </cell>
          <cell r="E557">
            <v>84</v>
          </cell>
          <cell r="F557">
            <v>-473</v>
          </cell>
          <cell r="G557">
            <v>-23.5</v>
          </cell>
          <cell r="H557">
            <v>-16.7</v>
          </cell>
          <cell r="I557">
            <v>-0.01</v>
          </cell>
          <cell r="J557">
            <v>0</v>
          </cell>
          <cell r="K557">
            <v>-40.200000000000003</v>
          </cell>
          <cell r="L557">
            <v>-356.29999999999995</v>
          </cell>
          <cell r="M557" t="str">
            <v>*</v>
          </cell>
          <cell r="N557" t="str">
            <v>*</v>
          </cell>
          <cell r="O557" t="str">
            <v>*</v>
          </cell>
          <cell r="P557">
            <v>4</v>
          </cell>
          <cell r="Q557">
            <v>14.2</v>
          </cell>
          <cell r="R557">
            <v>-8.7899999999999991</v>
          </cell>
          <cell r="S557">
            <v>3.5100000000000002</v>
          </cell>
          <cell r="T557">
            <v>0.1</v>
          </cell>
          <cell r="U557">
            <v>-102</v>
          </cell>
          <cell r="V557">
            <v>-205</v>
          </cell>
          <cell r="W557">
            <v>-356.29999999999995</v>
          </cell>
          <cell r="X557" t="str">
            <v>*</v>
          </cell>
          <cell r="Y557" t="str">
            <v>*</v>
          </cell>
          <cell r="Z557" t="str">
            <v>*</v>
          </cell>
          <cell r="AA557" t="str">
            <v>*</v>
          </cell>
          <cell r="AB557" t="str">
            <v>*</v>
          </cell>
          <cell r="AC557" t="str">
            <v>*</v>
          </cell>
          <cell r="AD557" t="str">
            <v>PI</v>
          </cell>
          <cell r="AE557" t="str">
            <v>Y</v>
          </cell>
          <cell r="AF557" t="str">
            <v>N</v>
          </cell>
        </row>
        <row r="558">
          <cell r="A558">
            <v>41355</v>
          </cell>
          <cell r="B558">
            <v>5</v>
          </cell>
          <cell r="C558" t="str">
            <v>EASHING GOLDEN TIP 25</v>
          </cell>
          <cell r="D558">
            <v>20</v>
          </cell>
          <cell r="E558">
            <v>72</v>
          </cell>
          <cell r="F558">
            <v>-606</v>
          </cell>
          <cell r="G558">
            <v>-29.1</v>
          </cell>
          <cell r="H558">
            <v>-18.399999999999999</v>
          </cell>
          <cell r="I558">
            <v>0.01</v>
          </cell>
          <cell r="J558">
            <v>0.06</v>
          </cell>
          <cell r="K558">
            <v>-47.5</v>
          </cell>
          <cell r="L558">
            <v>-387.5</v>
          </cell>
          <cell r="M558" t="str">
            <v>*</v>
          </cell>
          <cell r="N558" t="str">
            <v>*</v>
          </cell>
          <cell r="O558" t="str">
            <v>*</v>
          </cell>
          <cell r="P558" t="str">
            <v>*</v>
          </cell>
          <cell r="Q558" t="str">
            <v>*</v>
          </cell>
          <cell r="R558" t="str">
            <v>*</v>
          </cell>
          <cell r="S558" t="str">
            <v>*</v>
          </cell>
          <cell r="T558">
            <v>-0.1</v>
          </cell>
          <cell r="U558">
            <v>-148</v>
          </cell>
          <cell r="V558">
            <v>-216</v>
          </cell>
          <cell r="W558">
            <v>-387.5</v>
          </cell>
          <cell r="X558" t="str">
            <v>*</v>
          </cell>
          <cell r="Y558" t="str">
            <v>*</v>
          </cell>
          <cell r="Z558" t="str">
            <v>*</v>
          </cell>
          <cell r="AA558" t="str">
            <v>*</v>
          </cell>
          <cell r="AB558" t="str">
            <v>*</v>
          </cell>
          <cell r="AC558" t="str">
            <v>*</v>
          </cell>
          <cell r="AD558" t="str">
            <v>PI</v>
          </cell>
          <cell r="AE558" t="str">
            <v>N</v>
          </cell>
          <cell r="AF558" t="str">
            <v>N</v>
          </cell>
        </row>
        <row r="559">
          <cell r="A559">
            <v>41359</v>
          </cell>
          <cell r="B559">
            <v>5</v>
          </cell>
          <cell r="C559" t="str">
            <v>TIRESFORD DAIRYMAN</v>
          </cell>
          <cell r="D559">
            <v>1366</v>
          </cell>
          <cell r="E559">
            <v>99</v>
          </cell>
          <cell r="F559">
            <v>-491</v>
          </cell>
          <cell r="G559">
            <v>-18.3</v>
          </cell>
          <cell r="H559">
            <v>-15.5</v>
          </cell>
          <cell r="I559">
            <v>0.11</v>
          </cell>
          <cell r="J559">
            <v>0.04</v>
          </cell>
          <cell r="K559">
            <v>-33.799999999999997</v>
          </cell>
          <cell r="L559">
            <v>-278.3</v>
          </cell>
          <cell r="M559">
            <v>-0.3</v>
          </cell>
          <cell r="N559">
            <v>-0.2</v>
          </cell>
          <cell r="O559">
            <v>-0.4</v>
          </cell>
          <cell r="P559">
            <v>5</v>
          </cell>
          <cell r="Q559">
            <v>9.5</v>
          </cell>
          <cell r="R559">
            <v>-6.41</v>
          </cell>
          <cell r="S559">
            <v>1.88</v>
          </cell>
          <cell r="T559">
            <v>0</v>
          </cell>
          <cell r="U559">
            <v>-131</v>
          </cell>
          <cell r="V559">
            <v>-100</v>
          </cell>
          <cell r="W559">
            <v>-52.180000000000007</v>
          </cell>
          <cell r="X559">
            <v>-0.7</v>
          </cell>
          <cell r="Y559">
            <v>0</v>
          </cell>
          <cell r="Z559">
            <v>-0.2</v>
          </cell>
          <cell r="AA559">
            <v>0.1</v>
          </cell>
          <cell r="AB559">
            <v>-1.6</v>
          </cell>
          <cell r="AC559">
            <v>3.2767999999999997</v>
          </cell>
          <cell r="AD559" t="str">
            <v>Y</v>
          </cell>
          <cell r="AE559" t="str">
            <v>Y</v>
          </cell>
          <cell r="AF559" t="str">
            <v>Y</v>
          </cell>
        </row>
        <row r="560">
          <cell r="A560">
            <v>41362</v>
          </cell>
          <cell r="B560">
            <v>5</v>
          </cell>
          <cell r="C560" t="str">
            <v>BRYNLLYS CONQUESTS PRINCE</v>
          </cell>
          <cell r="D560">
            <v>67</v>
          </cell>
          <cell r="E560">
            <v>92</v>
          </cell>
          <cell r="F560">
            <v>-456</v>
          </cell>
          <cell r="G560">
            <v>-23</v>
          </cell>
          <cell r="H560">
            <v>-13.3</v>
          </cell>
          <cell r="I560">
            <v>-0.02</v>
          </cell>
          <cell r="J560">
            <v>0.06</v>
          </cell>
          <cell r="K560">
            <v>-36.299999999999997</v>
          </cell>
          <cell r="L560">
            <v>-290.60000000000002</v>
          </cell>
          <cell r="M560" t="str">
            <v>*</v>
          </cell>
          <cell r="N560" t="str">
            <v>*</v>
          </cell>
          <cell r="O560" t="str">
            <v>*</v>
          </cell>
          <cell r="P560">
            <v>10</v>
          </cell>
          <cell r="Q560">
            <v>15.2</v>
          </cell>
          <cell r="R560">
            <v>-5.16</v>
          </cell>
          <cell r="S560">
            <v>7.49</v>
          </cell>
          <cell r="T560">
            <v>0</v>
          </cell>
          <cell r="U560">
            <v>-70</v>
          </cell>
          <cell r="V560">
            <v>-20</v>
          </cell>
          <cell r="W560">
            <v>-290.60000000000002</v>
          </cell>
          <cell r="X560" t="str">
            <v>*</v>
          </cell>
          <cell r="Y560" t="str">
            <v>*</v>
          </cell>
          <cell r="Z560" t="str">
            <v>*</v>
          </cell>
          <cell r="AA560" t="str">
            <v>*</v>
          </cell>
          <cell r="AB560" t="str">
            <v>*</v>
          </cell>
          <cell r="AC560" t="str">
            <v>*</v>
          </cell>
          <cell r="AD560" t="str">
            <v>PI</v>
          </cell>
          <cell r="AE560" t="str">
            <v>Y</v>
          </cell>
          <cell r="AF560" t="str">
            <v>Y</v>
          </cell>
        </row>
        <row r="561">
          <cell r="A561">
            <v>41365</v>
          </cell>
          <cell r="B561">
            <v>5</v>
          </cell>
          <cell r="C561" t="str">
            <v>BONEHILL PATHFINDER</v>
          </cell>
          <cell r="D561">
            <v>60</v>
          </cell>
          <cell r="E561">
            <v>89</v>
          </cell>
          <cell r="F561">
            <v>-1041</v>
          </cell>
          <cell r="G561">
            <v>-46.7</v>
          </cell>
          <cell r="H561">
            <v>-33.6</v>
          </cell>
          <cell r="I561">
            <v>0.08</v>
          </cell>
          <cell r="J561">
            <v>7.0000000000000007E-2</v>
          </cell>
          <cell r="K561">
            <v>-80.300000000000011</v>
          </cell>
          <cell r="L561">
            <v>-675.9</v>
          </cell>
          <cell r="M561" t="str">
            <v>*</v>
          </cell>
          <cell r="N561" t="str">
            <v>*</v>
          </cell>
          <cell r="O561" t="str">
            <v>*</v>
          </cell>
          <cell r="P561" t="str">
            <v>*</v>
          </cell>
          <cell r="Q561" t="str">
            <v>*</v>
          </cell>
          <cell r="R561" t="str">
            <v>*</v>
          </cell>
          <cell r="S561" t="str">
            <v>*</v>
          </cell>
          <cell r="T561">
            <v>-0.4</v>
          </cell>
          <cell r="U561">
            <v>-398</v>
          </cell>
          <cell r="V561">
            <v>-489</v>
          </cell>
          <cell r="W561">
            <v>-675.9</v>
          </cell>
          <cell r="X561" t="str">
            <v>*</v>
          </cell>
          <cell r="Y561" t="str">
            <v>*</v>
          </cell>
          <cell r="Z561" t="str">
            <v>*</v>
          </cell>
          <cell r="AA561" t="str">
            <v>*</v>
          </cell>
          <cell r="AB561" t="str">
            <v>*</v>
          </cell>
          <cell r="AC561" t="str">
            <v>*</v>
          </cell>
          <cell r="AD561" t="str">
            <v>PI</v>
          </cell>
          <cell r="AE561" t="str">
            <v>N</v>
          </cell>
          <cell r="AF561" t="str">
            <v>N</v>
          </cell>
        </row>
        <row r="562">
          <cell r="A562">
            <v>41368</v>
          </cell>
          <cell r="B562">
            <v>5</v>
          </cell>
          <cell r="C562" t="str">
            <v>IFORD SOUVENIR</v>
          </cell>
          <cell r="D562">
            <v>11</v>
          </cell>
          <cell r="E562">
            <v>64</v>
          </cell>
          <cell r="F562">
            <v>-555</v>
          </cell>
          <cell r="G562">
            <v>-26.1</v>
          </cell>
          <cell r="H562">
            <v>-15.8</v>
          </cell>
          <cell r="I562">
            <v>0.02</v>
          </cell>
          <cell r="J562">
            <v>0.08</v>
          </cell>
          <cell r="K562">
            <v>-41.900000000000006</v>
          </cell>
          <cell r="L562">
            <v>-328.9</v>
          </cell>
          <cell r="M562">
            <v>-0.5</v>
          </cell>
          <cell r="N562">
            <v>-1.1499999999999999</v>
          </cell>
          <cell r="O562">
            <v>-1.1499999999999999</v>
          </cell>
          <cell r="P562">
            <v>11</v>
          </cell>
          <cell r="Q562">
            <v>10.585000000000001</v>
          </cell>
          <cell r="R562">
            <v>-8.6650000000000009</v>
          </cell>
          <cell r="S562">
            <v>0.78999999999999992</v>
          </cell>
          <cell r="T562">
            <v>0.1</v>
          </cell>
          <cell r="U562">
            <v>-120</v>
          </cell>
          <cell r="V562">
            <v>-182</v>
          </cell>
          <cell r="W562">
            <v>-104.81999999999994</v>
          </cell>
          <cell r="X562">
            <v>-0.1</v>
          </cell>
          <cell r="Y562">
            <v>-1</v>
          </cell>
          <cell r="Z562">
            <v>0.6</v>
          </cell>
          <cell r="AA562">
            <v>-0.35</v>
          </cell>
          <cell r="AB562">
            <v>-1.7</v>
          </cell>
          <cell r="AC562">
            <v>-6.5899000000000001</v>
          </cell>
          <cell r="AD562" t="str">
            <v>PI</v>
          </cell>
          <cell r="AE562" t="str">
            <v>Y</v>
          </cell>
          <cell r="AF562" t="str">
            <v>N</v>
          </cell>
        </row>
        <row r="563">
          <cell r="A563">
            <v>41372</v>
          </cell>
          <cell r="B563">
            <v>5</v>
          </cell>
          <cell r="C563" t="str">
            <v>SLINDON HOLLANDS TROJAN</v>
          </cell>
          <cell r="D563">
            <v>51</v>
          </cell>
          <cell r="E563">
            <v>89</v>
          </cell>
          <cell r="F563">
            <v>-184</v>
          </cell>
          <cell r="G563">
            <v>-17.8</v>
          </cell>
          <cell r="H563">
            <v>-9.3000000000000007</v>
          </cell>
          <cell r="I563">
            <v>-0.16</v>
          </cell>
          <cell r="J563">
            <v>-0.05</v>
          </cell>
          <cell r="K563">
            <v>-27.1</v>
          </cell>
          <cell r="L563">
            <v>-272.60000000000002</v>
          </cell>
          <cell r="M563" t="str">
            <v>*</v>
          </cell>
          <cell r="N563" t="str">
            <v>*</v>
          </cell>
          <cell r="O563" t="str">
            <v>*</v>
          </cell>
          <cell r="P563">
            <v>-8</v>
          </cell>
          <cell r="Q563" t="str">
            <v>*</v>
          </cell>
          <cell r="R563" t="str">
            <v>*</v>
          </cell>
          <cell r="S563" t="str">
            <v>*</v>
          </cell>
          <cell r="T563">
            <v>0.1</v>
          </cell>
          <cell r="U563">
            <v>-13</v>
          </cell>
          <cell r="V563">
            <v>-114</v>
          </cell>
          <cell r="W563">
            <v>-272.60000000000002</v>
          </cell>
          <cell r="X563" t="str">
            <v>*</v>
          </cell>
          <cell r="Y563" t="str">
            <v>*</v>
          </cell>
          <cell r="Z563" t="str">
            <v>*</v>
          </cell>
          <cell r="AA563" t="str">
            <v>*</v>
          </cell>
          <cell r="AB563" t="str">
            <v>*</v>
          </cell>
          <cell r="AC563" t="str">
            <v>*</v>
          </cell>
          <cell r="AD563" t="str">
            <v>PI</v>
          </cell>
          <cell r="AE563" t="str">
            <v>Y</v>
          </cell>
          <cell r="AF563" t="str">
            <v>N</v>
          </cell>
        </row>
        <row r="564">
          <cell r="A564">
            <v>41373</v>
          </cell>
          <cell r="B564">
            <v>5</v>
          </cell>
          <cell r="C564" t="str">
            <v>SPARSHOLT DAWNS GUARDIAN</v>
          </cell>
          <cell r="D564">
            <v>9</v>
          </cell>
          <cell r="E564">
            <v>54</v>
          </cell>
          <cell r="F564">
            <v>-766</v>
          </cell>
          <cell r="G564">
            <v>-30</v>
          </cell>
          <cell r="H564">
            <v>-22.1</v>
          </cell>
          <cell r="I564">
            <v>0.15</v>
          </cell>
          <cell r="J564">
            <v>0.11</v>
          </cell>
          <cell r="K564">
            <v>-52.1</v>
          </cell>
          <cell r="L564">
            <v>-405.59999999999997</v>
          </cell>
          <cell r="M564" t="str">
            <v>*</v>
          </cell>
          <cell r="N564" t="str">
            <v>*</v>
          </cell>
          <cell r="O564" t="str">
            <v>*</v>
          </cell>
          <cell r="P564" t="str">
            <v>*</v>
          </cell>
          <cell r="Q564" t="str">
            <v>*</v>
          </cell>
          <cell r="R564" t="str">
            <v>*</v>
          </cell>
          <cell r="S564" t="str">
            <v>*</v>
          </cell>
          <cell r="T564" t="str">
            <v>*</v>
          </cell>
          <cell r="U564">
            <v>-168</v>
          </cell>
          <cell r="V564">
            <v>-234</v>
          </cell>
          <cell r="W564">
            <v>-405.59999999999997</v>
          </cell>
          <cell r="X564" t="str">
            <v>*</v>
          </cell>
          <cell r="Y564" t="str">
            <v>*</v>
          </cell>
          <cell r="Z564" t="str">
            <v>*</v>
          </cell>
          <cell r="AA564" t="str">
            <v>*</v>
          </cell>
          <cell r="AB564" t="str">
            <v>*</v>
          </cell>
          <cell r="AC564" t="str">
            <v>*</v>
          </cell>
          <cell r="AD564" t="str">
            <v>PI</v>
          </cell>
          <cell r="AE564" t="str">
            <v>N</v>
          </cell>
          <cell r="AF564" t="str">
            <v>N</v>
          </cell>
        </row>
        <row r="565">
          <cell r="A565">
            <v>41374</v>
          </cell>
          <cell r="B565">
            <v>5</v>
          </cell>
          <cell r="C565" t="str">
            <v>SKEEL BALLERINA MONTROSE</v>
          </cell>
          <cell r="D565">
            <v>8</v>
          </cell>
          <cell r="E565">
            <v>59</v>
          </cell>
          <cell r="F565">
            <v>-742</v>
          </cell>
          <cell r="G565">
            <v>-29.8</v>
          </cell>
          <cell r="H565">
            <v>-21.9</v>
          </cell>
          <cell r="I565">
            <v>0.13</v>
          </cell>
          <cell r="J565">
            <v>0.09</v>
          </cell>
          <cell r="K565">
            <v>-51.7</v>
          </cell>
          <cell r="L565">
            <v>-409.4</v>
          </cell>
          <cell r="M565" t="str">
            <v>*</v>
          </cell>
          <cell r="N565" t="str">
            <v>*</v>
          </cell>
          <cell r="O565" t="str">
            <v>*</v>
          </cell>
          <cell r="P565">
            <v>-2.5</v>
          </cell>
          <cell r="Q565">
            <v>13.435</v>
          </cell>
          <cell r="R565">
            <v>-9.3049999999999997</v>
          </cell>
          <cell r="S565">
            <v>2.4699999999999998</v>
          </cell>
          <cell r="T565">
            <v>0</v>
          </cell>
          <cell r="U565">
            <v>-185</v>
          </cell>
          <cell r="V565">
            <v>-222</v>
          </cell>
          <cell r="W565">
            <v>-409.4</v>
          </cell>
          <cell r="X565">
            <v>0.6</v>
          </cell>
          <cell r="Y565">
            <v>-0.65</v>
          </cell>
          <cell r="Z565">
            <v>0.9</v>
          </cell>
          <cell r="AA565">
            <v>-0.05</v>
          </cell>
          <cell r="AB565">
            <v>-1.6</v>
          </cell>
          <cell r="AC565">
            <v>3.4450000000000536E-2</v>
          </cell>
          <cell r="AD565" t="str">
            <v>PI</v>
          </cell>
          <cell r="AE565" t="str">
            <v>N</v>
          </cell>
          <cell r="AF565" t="str">
            <v>N</v>
          </cell>
        </row>
        <row r="566">
          <cell r="A566">
            <v>41376</v>
          </cell>
          <cell r="B566">
            <v>5</v>
          </cell>
          <cell r="C566" t="str">
            <v>KELSMOR MAYS MONTROSE</v>
          </cell>
          <cell r="D566">
            <v>11</v>
          </cell>
          <cell r="E566">
            <v>69</v>
          </cell>
          <cell r="F566">
            <v>-611</v>
          </cell>
          <cell r="G566">
            <v>-31.4</v>
          </cell>
          <cell r="H566">
            <v>-21.5</v>
          </cell>
          <cell r="I566">
            <v>-0.03</v>
          </cell>
          <cell r="J566">
            <v>0</v>
          </cell>
          <cell r="K566">
            <v>-52.9</v>
          </cell>
          <cell r="L566">
            <v>-468.19999999999993</v>
          </cell>
          <cell r="M566" t="str">
            <v>*</v>
          </cell>
          <cell r="N566" t="str">
            <v>*</v>
          </cell>
          <cell r="O566" t="str">
            <v>*</v>
          </cell>
          <cell r="P566">
            <v>8</v>
          </cell>
          <cell r="Q566">
            <v>10.1</v>
          </cell>
          <cell r="R566">
            <v>-6.72</v>
          </cell>
          <cell r="S566">
            <v>2.06</v>
          </cell>
          <cell r="T566">
            <v>-0.1</v>
          </cell>
          <cell r="U566">
            <v>-224</v>
          </cell>
          <cell r="V566">
            <v>-299</v>
          </cell>
          <cell r="W566">
            <v>-468.19999999999993</v>
          </cell>
          <cell r="X566">
            <v>-0.5</v>
          </cell>
          <cell r="Y566">
            <v>-1.25</v>
          </cell>
          <cell r="Z566">
            <v>0.55000000000000004</v>
          </cell>
          <cell r="AA566">
            <v>-0.65</v>
          </cell>
          <cell r="AB566">
            <v>-1.55</v>
          </cell>
          <cell r="AC566">
            <v>-11.040299999999998</v>
          </cell>
          <cell r="AD566" t="str">
            <v>PI</v>
          </cell>
          <cell r="AE566" t="str">
            <v>Y</v>
          </cell>
          <cell r="AF566" t="str">
            <v>Y</v>
          </cell>
        </row>
        <row r="567">
          <cell r="A567">
            <v>41377</v>
          </cell>
          <cell r="B567">
            <v>5</v>
          </cell>
          <cell r="C567" t="str">
            <v>KELSMOR KARENAS SONNY BOY</v>
          </cell>
          <cell r="D567">
            <v>109</v>
          </cell>
          <cell r="E567">
            <v>95</v>
          </cell>
          <cell r="F567">
            <v>-642</v>
          </cell>
          <cell r="G567">
            <v>-26.4</v>
          </cell>
          <cell r="H567">
            <v>-21</v>
          </cell>
          <cell r="I567">
            <v>0.1</v>
          </cell>
          <cell r="J567">
            <v>0.04</v>
          </cell>
          <cell r="K567">
            <v>-47.4</v>
          </cell>
          <cell r="L567">
            <v>-400.79999999999995</v>
          </cell>
          <cell r="M567" t="str">
            <v>*</v>
          </cell>
          <cell r="N567" t="str">
            <v>*</v>
          </cell>
          <cell r="O567" t="str">
            <v>*</v>
          </cell>
          <cell r="P567">
            <v>6</v>
          </cell>
          <cell r="Q567">
            <v>5.9</v>
          </cell>
          <cell r="R567">
            <v>-3.97</v>
          </cell>
          <cell r="S567">
            <v>1.1499999999999999</v>
          </cell>
          <cell r="T567">
            <v>0</v>
          </cell>
          <cell r="U567">
            <v>-198</v>
          </cell>
          <cell r="V567">
            <v>-315</v>
          </cell>
          <cell r="W567">
            <v>-400.79999999999995</v>
          </cell>
          <cell r="X567" t="str">
            <v>*</v>
          </cell>
          <cell r="Y567">
            <v>-2.6</v>
          </cell>
          <cell r="Z567">
            <v>-0.1</v>
          </cell>
          <cell r="AA567">
            <v>-2.4</v>
          </cell>
          <cell r="AB567">
            <v>-2.9</v>
          </cell>
          <cell r="AC567">
            <v>-31.405099999999997</v>
          </cell>
          <cell r="AD567" t="str">
            <v>PI</v>
          </cell>
          <cell r="AE567" t="str">
            <v>Y</v>
          </cell>
          <cell r="AF567" t="str">
            <v>Y</v>
          </cell>
        </row>
        <row r="568">
          <cell r="A568">
            <v>41380</v>
          </cell>
          <cell r="B568">
            <v>5</v>
          </cell>
          <cell r="C568" t="str">
            <v>DODDS EVAS BOB</v>
          </cell>
          <cell r="D568">
            <v>21</v>
          </cell>
          <cell r="E568">
            <v>73</v>
          </cell>
          <cell r="F568">
            <v>-621</v>
          </cell>
          <cell r="G568">
            <v>-32.6</v>
          </cell>
          <cell r="H568">
            <v>-20.7</v>
          </cell>
          <cell r="I568">
            <v>-0.05</v>
          </cell>
          <cell r="J568">
            <v>0.03</v>
          </cell>
          <cell r="K568">
            <v>-53.3</v>
          </cell>
          <cell r="L568">
            <v>-459</v>
          </cell>
          <cell r="M568" t="str">
            <v>*</v>
          </cell>
          <cell r="N568" t="str">
            <v>*</v>
          </cell>
          <cell r="O568" t="str">
            <v>*</v>
          </cell>
          <cell r="P568" t="str">
            <v>*</v>
          </cell>
          <cell r="Q568" t="str">
            <v>*</v>
          </cell>
          <cell r="R568">
            <v>-4.16</v>
          </cell>
          <cell r="S568" t="str">
            <v>*</v>
          </cell>
          <cell r="T568">
            <v>-0.1</v>
          </cell>
          <cell r="U568">
            <v>-227</v>
          </cell>
          <cell r="V568">
            <v>-308</v>
          </cell>
          <cell r="W568">
            <v>-459</v>
          </cell>
          <cell r="X568" t="str">
            <v>*</v>
          </cell>
          <cell r="Y568" t="str">
            <v>*</v>
          </cell>
          <cell r="Z568" t="str">
            <v>*</v>
          </cell>
          <cell r="AA568" t="str">
            <v>*</v>
          </cell>
          <cell r="AB568" t="str">
            <v>*</v>
          </cell>
          <cell r="AC568" t="str">
            <v>*</v>
          </cell>
          <cell r="AD568" t="str">
            <v>PI</v>
          </cell>
          <cell r="AE568" t="str">
            <v>N</v>
          </cell>
          <cell r="AF568" t="str">
            <v>N</v>
          </cell>
        </row>
        <row r="569">
          <cell r="A569">
            <v>41381</v>
          </cell>
          <cell r="B569">
            <v>5</v>
          </cell>
          <cell r="C569" t="str">
            <v>DODDS VICTORIAS BANDSMAN</v>
          </cell>
          <cell r="D569">
            <v>26</v>
          </cell>
          <cell r="E569">
            <v>87</v>
          </cell>
          <cell r="F569">
            <v>-431</v>
          </cell>
          <cell r="G569">
            <v>-19.7</v>
          </cell>
          <cell r="H569">
            <v>-12.7</v>
          </cell>
          <cell r="I569">
            <v>0.02</v>
          </cell>
          <cell r="J569">
            <v>0.02</v>
          </cell>
          <cell r="K569">
            <v>-32.4</v>
          </cell>
          <cell r="L569">
            <v>-258.89999999999998</v>
          </cell>
          <cell r="M569" t="str">
            <v>*</v>
          </cell>
          <cell r="N569" t="str">
            <v>*</v>
          </cell>
          <cell r="O569" t="str">
            <v>*</v>
          </cell>
          <cell r="P569">
            <v>1.5</v>
          </cell>
          <cell r="Q569">
            <v>6.5</v>
          </cell>
          <cell r="R569">
            <v>-2.1949999999999998</v>
          </cell>
          <cell r="S569">
            <v>3.22</v>
          </cell>
          <cell r="T569">
            <v>0</v>
          </cell>
          <cell r="U569">
            <v>-61</v>
          </cell>
          <cell r="V569">
            <v>-108</v>
          </cell>
          <cell r="W569">
            <v>-258.89999999999998</v>
          </cell>
          <cell r="X569" t="str">
            <v>*</v>
          </cell>
          <cell r="Y569" t="str">
            <v>*</v>
          </cell>
          <cell r="Z569" t="str">
            <v>*</v>
          </cell>
          <cell r="AA569" t="str">
            <v>*</v>
          </cell>
          <cell r="AB569" t="str">
            <v>*</v>
          </cell>
          <cell r="AC569" t="str">
            <v>*</v>
          </cell>
          <cell r="AD569" t="str">
            <v>PI</v>
          </cell>
          <cell r="AE569" t="str">
            <v>N</v>
          </cell>
          <cell r="AF569" t="str">
            <v>N</v>
          </cell>
        </row>
        <row r="570">
          <cell r="A570">
            <v>41384</v>
          </cell>
          <cell r="B570">
            <v>5</v>
          </cell>
          <cell r="C570" t="str">
            <v>ROBINSFIELD SOUVENIR 12</v>
          </cell>
          <cell r="D570">
            <v>62</v>
          </cell>
          <cell r="E570">
            <v>90</v>
          </cell>
          <cell r="F570">
            <v>-671</v>
          </cell>
          <cell r="G570">
            <v>-32.799999999999997</v>
          </cell>
          <cell r="H570">
            <v>-24.7</v>
          </cell>
          <cell r="I570">
            <v>0</v>
          </cell>
          <cell r="J570">
            <v>-0.02</v>
          </cell>
          <cell r="K570">
            <v>-57.5</v>
          </cell>
          <cell r="L570">
            <v>-520.79999999999995</v>
          </cell>
          <cell r="M570">
            <v>-0.1</v>
          </cell>
          <cell r="N570">
            <v>-1.05</v>
          </cell>
          <cell r="O570">
            <v>-1</v>
          </cell>
          <cell r="P570">
            <v>-4</v>
          </cell>
          <cell r="Q570">
            <v>13.379999999999999</v>
          </cell>
          <cell r="R570">
            <v>-7.51</v>
          </cell>
          <cell r="S570">
            <v>3.9800000000000004</v>
          </cell>
          <cell r="T570">
            <v>-0.1</v>
          </cell>
          <cell r="U570">
            <v>-216</v>
          </cell>
          <cell r="V570">
            <v>-328</v>
          </cell>
          <cell r="W570">
            <v>-210.30499999999995</v>
          </cell>
          <cell r="X570" t="str">
            <v>*</v>
          </cell>
          <cell r="Y570">
            <v>-1.2</v>
          </cell>
          <cell r="Z570">
            <v>-0.85</v>
          </cell>
          <cell r="AA570">
            <v>-1.1499999999999999</v>
          </cell>
          <cell r="AB570">
            <v>-1</v>
          </cell>
          <cell r="AC570">
            <v>-19.976849999999999</v>
          </cell>
          <cell r="AD570" t="str">
            <v>PI</v>
          </cell>
          <cell r="AE570" t="str">
            <v>Y</v>
          </cell>
          <cell r="AF570" t="str">
            <v>N</v>
          </cell>
        </row>
        <row r="571">
          <cell r="A571">
            <v>41385</v>
          </cell>
          <cell r="B571">
            <v>5</v>
          </cell>
          <cell r="C571" t="str">
            <v>WEST MORDEN ROSES CONSUL</v>
          </cell>
          <cell r="D571">
            <v>27</v>
          </cell>
          <cell r="E571">
            <v>81</v>
          </cell>
          <cell r="F571">
            <v>-467</v>
          </cell>
          <cell r="G571">
            <v>-37.799999999999997</v>
          </cell>
          <cell r="H571">
            <v>-18.7</v>
          </cell>
          <cell r="I571">
            <v>-0.28999999999999998</v>
          </cell>
          <cell r="J571">
            <v>-0.04</v>
          </cell>
          <cell r="K571">
            <v>-56.5</v>
          </cell>
          <cell r="L571">
            <v>-527.4</v>
          </cell>
          <cell r="M571" t="str">
            <v>*</v>
          </cell>
          <cell r="N571" t="str">
            <v>*</v>
          </cell>
          <cell r="O571" t="str">
            <v>*</v>
          </cell>
          <cell r="P571">
            <v>12.5</v>
          </cell>
          <cell r="Q571">
            <v>10.139999999999999</v>
          </cell>
          <cell r="R571">
            <v>-7.5549999999999997</v>
          </cell>
          <cell r="S571">
            <v>1.385</v>
          </cell>
          <cell r="T571">
            <v>-0.2</v>
          </cell>
          <cell r="U571">
            <v>-275</v>
          </cell>
          <cell r="V571">
            <v>-376</v>
          </cell>
          <cell r="W571">
            <v>-527.4</v>
          </cell>
          <cell r="X571" t="str">
            <v>*</v>
          </cell>
          <cell r="Y571" t="str">
            <v>*</v>
          </cell>
          <cell r="Z571" t="str">
            <v>*</v>
          </cell>
          <cell r="AA571" t="str">
            <v>*</v>
          </cell>
          <cell r="AB571" t="str">
            <v>*</v>
          </cell>
          <cell r="AC571" t="str">
            <v>*</v>
          </cell>
          <cell r="AD571" t="str">
            <v>PI</v>
          </cell>
          <cell r="AE571" t="str">
            <v>N</v>
          </cell>
          <cell r="AF571" t="str">
            <v>N</v>
          </cell>
        </row>
        <row r="572">
          <cell r="A572">
            <v>41387</v>
          </cell>
          <cell r="B572">
            <v>5</v>
          </cell>
          <cell r="C572" t="str">
            <v>LONGTHORPE MARVEL</v>
          </cell>
          <cell r="D572">
            <v>22</v>
          </cell>
          <cell r="E572">
            <v>74</v>
          </cell>
          <cell r="F572">
            <v>-692</v>
          </cell>
          <cell r="G572">
            <v>-33.200000000000003</v>
          </cell>
          <cell r="H572">
            <v>-20.6</v>
          </cell>
          <cell r="I572">
            <v>0.01</v>
          </cell>
          <cell r="J572">
            <v>0.08</v>
          </cell>
          <cell r="K572">
            <v>-53.800000000000004</v>
          </cell>
          <cell r="L572">
            <v>-434</v>
          </cell>
          <cell r="M572" t="str">
            <v>*</v>
          </cell>
          <cell r="N572" t="str">
            <v>*</v>
          </cell>
          <cell r="O572" t="str">
            <v>*</v>
          </cell>
          <cell r="P572" t="str">
            <v>*</v>
          </cell>
          <cell r="Q572" t="str">
            <v>*</v>
          </cell>
          <cell r="R572" t="str">
            <v>*</v>
          </cell>
          <cell r="S572" t="str">
            <v>*</v>
          </cell>
          <cell r="T572">
            <v>-0.3</v>
          </cell>
          <cell r="U572">
            <v>-239</v>
          </cell>
          <cell r="V572">
            <v>-283</v>
          </cell>
          <cell r="W572">
            <v>-434</v>
          </cell>
          <cell r="X572" t="str">
            <v>*</v>
          </cell>
          <cell r="Y572" t="str">
            <v>*</v>
          </cell>
          <cell r="Z572" t="str">
            <v>*</v>
          </cell>
          <cell r="AA572" t="str">
            <v>*</v>
          </cell>
          <cell r="AB572" t="str">
            <v>*</v>
          </cell>
          <cell r="AC572" t="str">
            <v>*</v>
          </cell>
          <cell r="AD572" t="str">
            <v>PI</v>
          </cell>
          <cell r="AE572" t="str">
            <v>N</v>
          </cell>
          <cell r="AF572" t="str">
            <v>N</v>
          </cell>
        </row>
        <row r="573">
          <cell r="A573">
            <v>41389</v>
          </cell>
          <cell r="B573">
            <v>5</v>
          </cell>
          <cell r="C573" t="str">
            <v>TIRESFORD SOUVENIR 4</v>
          </cell>
          <cell r="D573">
            <v>11</v>
          </cell>
          <cell r="E573">
            <v>72</v>
          </cell>
          <cell r="F573">
            <v>-272</v>
          </cell>
          <cell r="G573">
            <v>-11.5</v>
          </cell>
          <cell r="H573">
            <v>-9.1999999999999993</v>
          </cell>
          <cell r="I573">
            <v>0.03</v>
          </cell>
          <cell r="J573">
            <v>0.01</v>
          </cell>
          <cell r="K573">
            <v>-20.7</v>
          </cell>
          <cell r="L573">
            <v>-178.7</v>
          </cell>
          <cell r="M573">
            <v>-0.5</v>
          </cell>
          <cell r="N573">
            <v>-1.1499999999999999</v>
          </cell>
          <cell r="O573">
            <v>-1.1499999999999999</v>
          </cell>
          <cell r="P573">
            <v>7</v>
          </cell>
          <cell r="Q573">
            <v>5.74</v>
          </cell>
          <cell r="R573">
            <v>-5.1449999999999996</v>
          </cell>
          <cell r="S573">
            <v>4.500000000000004E-2</v>
          </cell>
          <cell r="T573">
            <v>0.2</v>
          </cell>
          <cell r="U573">
            <v>4</v>
          </cell>
          <cell r="V573">
            <v>7</v>
          </cell>
          <cell r="W573">
            <v>-73.144999999999982</v>
          </cell>
          <cell r="X573">
            <v>-0.1</v>
          </cell>
          <cell r="Y573">
            <v>-1</v>
          </cell>
          <cell r="Z573">
            <v>0.6</v>
          </cell>
          <cell r="AA573">
            <v>-0.35</v>
          </cell>
          <cell r="AB573">
            <v>-1.7</v>
          </cell>
          <cell r="AC573">
            <v>-6.5899000000000001</v>
          </cell>
          <cell r="AD573" t="str">
            <v>PI</v>
          </cell>
          <cell r="AE573" t="str">
            <v>Y</v>
          </cell>
          <cell r="AF573" t="str">
            <v>N</v>
          </cell>
        </row>
        <row r="574">
          <cell r="A574">
            <v>41391</v>
          </cell>
          <cell r="B574">
            <v>5</v>
          </cell>
          <cell r="C574" t="str">
            <v>SWANCOTE SNOWQUEENS GRANADA</v>
          </cell>
          <cell r="D574">
            <v>134</v>
          </cell>
          <cell r="E574">
            <v>96</v>
          </cell>
          <cell r="F574">
            <v>-687</v>
          </cell>
          <cell r="G574">
            <v>-19.7</v>
          </cell>
          <cell r="H574">
            <v>-16.7</v>
          </cell>
          <cell r="I574">
            <v>0.28000000000000003</v>
          </cell>
          <cell r="J574">
            <v>0.16</v>
          </cell>
          <cell r="K574">
            <v>-36.4</v>
          </cell>
          <cell r="L574">
            <v>-236.49999999999997</v>
          </cell>
          <cell r="M574" t="str">
            <v>*</v>
          </cell>
          <cell r="N574" t="str">
            <v>*</v>
          </cell>
          <cell r="O574" t="str">
            <v>*</v>
          </cell>
          <cell r="P574">
            <v>2</v>
          </cell>
          <cell r="Q574">
            <v>8.9</v>
          </cell>
          <cell r="R574">
            <v>-3.74</v>
          </cell>
          <cell r="S574">
            <v>3.73</v>
          </cell>
          <cell r="T574">
            <v>0.1</v>
          </cell>
          <cell r="U574">
            <v>4</v>
          </cell>
          <cell r="V574">
            <v>-88</v>
          </cell>
          <cell r="W574">
            <v>-236.49999999999997</v>
          </cell>
          <cell r="X574">
            <v>-1.05</v>
          </cell>
          <cell r="Y574">
            <v>-2.2999999999999998</v>
          </cell>
          <cell r="Z574">
            <v>-2.8</v>
          </cell>
          <cell r="AA574">
            <v>-3.2</v>
          </cell>
          <cell r="AB574">
            <v>-1.9</v>
          </cell>
          <cell r="AC574">
            <v>-45.453899999999997</v>
          </cell>
          <cell r="AD574" t="str">
            <v>PI</v>
          </cell>
          <cell r="AE574" t="str">
            <v>Y</v>
          </cell>
          <cell r="AF574" t="str">
            <v>Y</v>
          </cell>
        </row>
        <row r="575">
          <cell r="A575">
            <v>41393</v>
          </cell>
          <cell r="B575">
            <v>5</v>
          </cell>
          <cell r="C575" t="str">
            <v>LANCEWOOD CAVALIER</v>
          </cell>
          <cell r="D575">
            <v>44</v>
          </cell>
          <cell r="E575">
            <v>87</v>
          </cell>
          <cell r="F575">
            <v>-181</v>
          </cell>
          <cell r="G575">
            <v>-21.2</v>
          </cell>
          <cell r="H575">
            <v>-7.7</v>
          </cell>
          <cell r="I575">
            <v>-0.23</v>
          </cell>
          <cell r="J575">
            <v>-0.02</v>
          </cell>
          <cell r="K575">
            <v>-28.9</v>
          </cell>
          <cell r="L575">
            <v>-272.39999999999998</v>
          </cell>
          <cell r="M575">
            <v>-0.8</v>
          </cell>
          <cell r="N575">
            <v>-1.7</v>
          </cell>
          <cell r="O575">
            <v>-1.5</v>
          </cell>
          <cell r="P575">
            <v>24</v>
          </cell>
          <cell r="Q575">
            <v>14.625</v>
          </cell>
          <cell r="R575">
            <v>-7.6449999999999996</v>
          </cell>
          <cell r="S575">
            <v>4.875</v>
          </cell>
          <cell r="T575">
            <v>-0.2</v>
          </cell>
          <cell r="U575">
            <v>-135</v>
          </cell>
          <cell r="V575">
            <v>-134</v>
          </cell>
          <cell r="W575">
            <v>27.59499999999997</v>
          </cell>
          <cell r="X575">
            <v>-0.15</v>
          </cell>
          <cell r="Y575">
            <v>-1.4</v>
          </cell>
          <cell r="Z575">
            <v>-0.75</v>
          </cell>
          <cell r="AA575">
            <v>-1.3</v>
          </cell>
          <cell r="AB575">
            <v>-1.7</v>
          </cell>
          <cell r="AC575">
            <v>-20.468649999999997</v>
          </cell>
          <cell r="AD575" t="str">
            <v>PI</v>
          </cell>
          <cell r="AE575" t="str">
            <v>Y</v>
          </cell>
          <cell r="AF575" t="str">
            <v>N</v>
          </cell>
        </row>
        <row r="576">
          <cell r="A576">
            <v>41398</v>
          </cell>
          <cell r="B576">
            <v>5</v>
          </cell>
          <cell r="C576" t="str">
            <v>WHITE LADIES SIR GALAHAD</v>
          </cell>
          <cell r="D576">
            <v>14</v>
          </cell>
          <cell r="E576">
            <v>68</v>
          </cell>
          <cell r="F576">
            <v>-561</v>
          </cell>
          <cell r="G576">
            <v>-26.2</v>
          </cell>
          <cell r="H576">
            <v>-17.3</v>
          </cell>
          <cell r="I576">
            <v>0.02</v>
          </cell>
          <cell r="J576">
            <v>0.05</v>
          </cell>
          <cell r="K576">
            <v>-43.5</v>
          </cell>
          <cell r="L576">
            <v>-357.4</v>
          </cell>
          <cell r="M576" t="str">
            <v>*</v>
          </cell>
          <cell r="N576" t="str">
            <v>*</v>
          </cell>
          <cell r="O576" t="str">
            <v>*</v>
          </cell>
          <cell r="P576">
            <v>3.5</v>
          </cell>
          <cell r="Q576" t="str">
            <v>*</v>
          </cell>
          <cell r="R576" t="str">
            <v>*</v>
          </cell>
          <cell r="S576" t="str">
            <v>*</v>
          </cell>
          <cell r="T576">
            <v>0</v>
          </cell>
          <cell r="U576">
            <v>-159</v>
          </cell>
          <cell r="V576">
            <v>-170</v>
          </cell>
          <cell r="W576">
            <v>-357.4</v>
          </cell>
          <cell r="X576" t="str">
            <v>*</v>
          </cell>
          <cell r="Y576" t="str">
            <v>*</v>
          </cell>
          <cell r="Z576" t="str">
            <v>*</v>
          </cell>
          <cell r="AA576" t="str">
            <v>*</v>
          </cell>
          <cell r="AB576" t="str">
            <v>*</v>
          </cell>
          <cell r="AC576" t="str">
            <v>*</v>
          </cell>
          <cell r="AD576" t="str">
            <v>PI</v>
          </cell>
          <cell r="AE576" t="str">
            <v>N</v>
          </cell>
          <cell r="AF576" t="str">
            <v>N</v>
          </cell>
        </row>
        <row r="577">
          <cell r="A577">
            <v>41399</v>
          </cell>
          <cell r="B577">
            <v>5</v>
          </cell>
          <cell r="C577" t="str">
            <v>LONGTHORPE EPIC</v>
          </cell>
          <cell r="D577">
            <v>75</v>
          </cell>
          <cell r="E577">
            <v>95</v>
          </cell>
          <cell r="F577">
            <v>-338</v>
          </cell>
          <cell r="G577">
            <v>-12.2</v>
          </cell>
          <cell r="H577">
            <v>-11.4</v>
          </cell>
          <cell r="I577">
            <v>0.08</v>
          </cell>
          <cell r="J577">
            <v>-0.01</v>
          </cell>
          <cell r="K577">
            <v>-23.6</v>
          </cell>
          <cell r="L577">
            <v>-202.59999999999997</v>
          </cell>
          <cell r="M577" t="str">
            <v>*</v>
          </cell>
          <cell r="N577" t="str">
            <v>*</v>
          </cell>
          <cell r="O577" t="str">
            <v>*</v>
          </cell>
          <cell r="P577">
            <v>3</v>
          </cell>
          <cell r="Q577">
            <v>9.1</v>
          </cell>
          <cell r="R577">
            <v>-5.94</v>
          </cell>
          <cell r="S577">
            <v>1.96</v>
          </cell>
          <cell r="T577">
            <v>0.1</v>
          </cell>
          <cell r="U577">
            <v>-50</v>
          </cell>
          <cell r="V577">
            <v>-50</v>
          </cell>
          <cell r="W577">
            <v>-202.59999999999997</v>
          </cell>
          <cell r="X577" t="str">
            <v>*</v>
          </cell>
          <cell r="Y577" t="str">
            <v>*</v>
          </cell>
          <cell r="Z577" t="str">
            <v>*</v>
          </cell>
          <cell r="AA577" t="str">
            <v>*</v>
          </cell>
          <cell r="AB577" t="str">
            <v>*</v>
          </cell>
          <cell r="AC577" t="str">
            <v>*</v>
          </cell>
          <cell r="AD577" t="str">
            <v>PI</v>
          </cell>
          <cell r="AE577" t="str">
            <v>Y</v>
          </cell>
          <cell r="AF577" t="str">
            <v>Y</v>
          </cell>
        </row>
        <row r="578">
          <cell r="A578">
            <v>41404</v>
          </cell>
          <cell r="B578">
            <v>5</v>
          </cell>
          <cell r="C578" t="str">
            <v>MOUNT PROSPEROUS MAJOR GENERAL</v>
          </cell>
          <cell r="D578">
            <v>38</v>
          </cell>
          <cell r="E578">
            <v>85</v>
          </cell>
          <cell r="F578">
            <v>-615</v>
          </cell>
          <cell r="G578">
            <v>-21.2</v>
          </cell>
          <cell r="H578">
            <v>-17.5</v>
          </cell>
          <cell r="I578">
            <v>0.17</v>
          </cell>
          <cell r="J578">
            <v>0.09</v>
          </cell>
          <cell r="K578">
            <v>-38.700000000000003</v>
          </cell>
          <cell r="L578">
            <v>-294.79999999999995</v>
          </cell>
          <cell r="M578" t="str">
            <v>*</v>
          </cell>
          <cell r="N578" t="str">
            <v>*</v>
          </cell>
          <cell r="O578" t="str">
            <v>*</v>
          </cell>
          <cell r="P578" t="str">
            <v>*</v>
          </cell>
          <cell r="Q578" t="str">
            <v>*</v>
          </cell>
          <cell r="R578" t="str">
            <v>*</v>
          </cell>
          <cell r="S578" t="str">
            <v>*</v>
          </cell>
          <cell r="T578">
            <v>-0.4</v>
          </cell>
          <cell r="U578">
            <v>-198</v>
          </cell>
          <cell r="V578">
            <v>-144</v>
          </cell>
          <cell r="W578">
            <v>-294.79999999999995</v>
          </cell>
          <cell r="X578" t="str">
            <v>*</v>
          </cell>
          <cell r="Y578" t="str">
            <v>*</v>
          </cell>
          <cell r="Z578" t="str">
            <v>*</v>
          </cell>
          <cell r="AA578" t="str">
            <v>*</v>
          </cell>
          <cell r="AB578" t="str">
            <v>*</v>
          </cell>
          <cell r="AC578" t="str">
            <v>*</v>
          </cell>
          <cell r="AD578" t="str">
            <v>PI</v>
          </cell>
          <cell r="AE578" t="str">
            <v>N</v>
          </cell>
          <cell r="AF578" t="str">
            <v>N</v>
          </cell>
        </row>
        <row r="579">
          <cell r="A579">
            <v>41405</v>
          </cell>
          <cell r="B579">
            <v>5</v>
          </cell>
          <cell r="C579" t="str">
            <v>LONGTHORPE LIBERTY</v>
          </cell>
          <cell r="D579">
            <v>45</v>
          </cell>
          <cell r="E579">
            <v>87</v>
          </cell>
          <cell r="F579">
            <v>-517</v>
          </cell>
          <cell r="G579">
            <v>-28.2</v>
          </cell>
          <cell r="H579">
            <v>-16.5</v>
          </cell>
          <cell r="I579">
            <v>-0.06</v>
          </cell>
          <cell r="J579">
            <v>0.04</v>
          </cell>
          <cell r="K579">
            <v>-44.7</v>
          </cell>
          <cell r="L579">
            <v>-377</v>
          </cell>
          <cell r="M579" t="str">
            <v>*</v>
          </cell>
          <cell r="N579" t="str">
            <v>*</v>
          </cell>
          <cell r="O579" t="str">
            <v>*</v>
          </cell>
          <cell r="P579">
            <v>11</v>
          </cell>
          <cell r="Q579">
            <v>2.855</v>
          </cell>
          <cell r="R579">
            <v>-4.2750000000000004</v>
          </cell>
          <cell r="S579">
            <v>-1.4950000000000001</v>
          </cell>
          <cell r="T579">
            <v>-0.1</v>
          </cell>
          <cell r="U579">
            <v>-222</v>
          </cell>
          <cell r="V579">
            <v>-194</v>
          </cell>
          <cell r="W579">
            <v>-377</v>
          </cell>
          <cell r="X579" t="str">
            <v>*</v>
          </cell>
          <cell r="Y579" t="str">
            <v>*</v>
          </cell>
          <cell r="Z579" t="str">
            <v>*</v>
          </cell>
          <cell r="AA579" t="str">
            <v>*</v>
          </cell>
          <cell r="AB579" t="str">
            <v>*</v>
          </cell>
          <cell r="AC579" t="str">
            <v>*</v>
          </cell>
          <cell r="AD579" t="str">
            <v>PI</v>
          </cell>
          <cell r="AE579" t="str">
            <v>Y</v>
          </cell>
          <cell r="AF579" t="str">
            <v>N</v>
          </cell>
        </row>
        <row r="580">
          <cell r="A580">
            <v>41406</v>
          </cell>
          <cell r="B580">
            <v>5</v>
          </cell>
          <cell r="C580" t="str">
            <v>MIRANDAS MONTROSE OF TOADSMOOR</v>
          </cell>
          <cell r="D580">
            <v>56</v>
          </cell>
          <cell r="E580">
            <v>94</v>
          </cell>
          <cell r="F580">
            <v>-407</v>
          </cell>
          <cell r="G580">
            <v>-20.7</v>
          </cell>
          <cell r="H580">
            <v>-11.7</v>
          </cell>
          <cell r="I580">
            <v>-0.02</v>
          </cell>
          <cell r="J580">
            <v>0.03</v>
          </cell>
          <cell r="K580">
            <v>-32.4</v>
          </cell>
          <cell r="L580">
            <v>-257.5</v>
          </cell>
          <cell r="M580" t="str">
            <v>*</v>
          </cell>
          <cell r="N580" t="str">
            <v>*</v>
          </cell>
          <cell r="O580" t="str">
            <v>*</v>
          </cell>
          <cell r="P580">
            <v>7</v>
          </cell>
          <cell r="Q580" t="str">
            <v>*</v>
          </cell>
          <cell r="R580" t="str">
            <v>*</v>
          </cell>
          <cell r="S580" t="str">
            <v>*</v>
          </cell>
          <cell r="T580">
            <v>0.1</v>
          </cell>
          <cell r="U580">
            <v>-62</v>
          </cell>
          <cell r="V580">
            <v>-108</v>
          </cell>
          <cell r="W580">
            <v>-257.5</v>
          </cell>
          <cell r="X580" t="str">
            <v>*</v>
          </cell>
          <cell r="Y580" t="str">
            <v>*</v>
          </cell>
          <cell r="Z580" t="str">
            <v>*</v>
          </cell>
          <cell r="AA580" t="str">
            <v>*</v>
          </cell>
          <cell r="AB580" t="str">
            <v>*</v>
          </cell>
          <cell r="AC580" t="str">
            <v>*</v>
          </cell>
          <cell r="AD580" t="str">
            <v>PI</v>
          </cell>
          <cell r="AE580" t="str">
            <v>Y</v>
          </cell>
          <cell r="AF580" t="str">
            <v>N</v>
          </cell>
        </row>
        <row r="581">
          <cell r="A581">
            <v>41408</v>
          </cell>
          <cell r="B581">
            <v>5</v>
          </cell>
          <cell r="C581" t="str">
            <v>TRELOWETH NANCYS SIR GALAHAD</v>
          </cell>
          <cell r="D581">
            <v>47</v>
          </cell>
          <cell r="E581">
            <v>88</v>
          </cell>
          <cell r="F581">
            <v>-796</v>
          </cell>
          <cell r="G581">
            <v>-29.6</v>
          </cell>
          <cell r="H581">
            <v>-22.9</v>
          </cell>
          <cell r="I581">
            <v>0.19</v>
          </cell>
          <cell r="J581">
            <v>0.11</v>
          </cell>
          <cell r="K581">
            <v>-52.5</v>
          </cell>
          <cell r="L581">
            <v>-406</v>
          </cell>
          <cell r="M581" t="str">
            <v>*</v>
          </cell>
          <cell r="N581" t="str">
            <v>*</v>
          </cell>
          <cell r="O581" t="str">
            <v>*</v>
          </cell>
          <cell r="P581">
            <v>4</v>
          </cell>
          <cell r="Q581">
            <v>11</v>
          </cell>
          <cell r="R581">
            <v>-6.85</v>
          </cell>
          <cell r="S581">
            <v>2.67</v>
          </cell>
          <cell r="T581">
            <v>0.1</v>
          </cell>
          <cell r="U581">
            <v>-129</v>
          </cell>
          <cell r="V581">
            <v>-216</v>
          </cell>
          <cell r="W581">
            <v>-406</v>
          </cell>
          <cell r="X581" t="str">
            <v>*</v>
          </cell>
          <cell r="Y581" t="str">
            <v>*</v>
          </cell>
          <cell r="Z581" t="str">
            <v>*</v>
          </cell>
          <cell r="AA581" t="str">
            <v>*</v>
          </cell>
          <cell r="AB581" t="str">
            <v>*</v>
          </cell>
          <cell r="AC581" t="str">
            <v>*</v>
          </cell>
          <cell r="AD581" t="str">
            <v>PI</v>
          </cell>
          <cell r="AE581" t="str">
            <v>Y</v>
          </cell>
          <cell r="AF581" t="str">
            <v>Y</v>
          </cell>
        </row>
        <row r="582">
          <cell r="A582">
            <v>41410</v>
          </cell>
          <cell r="B582">
            <v>5</v>
          </cell>
          <cell r="C582" t="str">
            <v>KENVIN GOLDEN TROJAN</v>
          </cell>
          <cell r="D582">
            <v>10</v>
          </cell>
          <cell r="E582">
            <v>56</v>
          </cell>
          <cell r="F582">
            <v>-591</v>
          </cell>
          <cell r="G582">
            <v>-38.799999999999997</v>
          </cell>
          <cell r="H582">
            <v>-21.5</v>
          </cell>
          <cell r="I582">
            <v>-0.2</v>
          </cell>
          <cell r="J582">
            <v>-0.01</v>
          </cell>
          <cell r="K582">
            <v>-60.3</v>
          </cell>
          <cell r="L582">
            <v>-542.79999999999995</v>
          </cell>
          <cell r="M582" t="str">
            <v>*</v>
          </cell>
          <cell r="N582" t="str">
            <v>*</v>
          </cell>
          <cell r="O582" t="str">
            <v>*</v>
          </cell>
          <cell r="P582" t="str">
            <v>*</v>
          </cell>
          <cell r="Q582" t="str">
            <v>*</v>
          </cell>
          <cell r="R582" t="str">
            <v>*</v>
          </cell>
          <cell r="S582" t="str">
            <v>*</v>
          </cell>
          <cell r="T582" t="str">
            <v>*</v>
          </cell>
          <cell r="U582">
            <v>-258</v>
          </cell>
          <cell r="V582">
            <v>-392</v>
          </cell>
          <cell r="W582">
            <v>-542.79999999999995</v>
          </cell>
          <cell r="X582" t="str">
            <v>*</v>
          </cell>
          <cell r="Y582" t="str">
            <v>*</v>
          </cell>
          <cell r="Z582" t="str">
            <v>*</v>
          </cell>
          <cell r="AA582" t="str">
            <v>*</v>
          </cell>
          <cell r="AB582" t="str">
            <v>*</v>
          </cell>
          <cell r="AC582" t="str">
            <v>*</v>
          </cell>
          <cell r="AD582" t="str">
            <v>PI</v>
          </cell>
          <cell r="AE582" t="str">
            <v>N</v>
          </cell>
          <cell r="AF582" t="str">
            <v>N</v>
          </cell>
        </row>
        <row r="583">
          <cell r="A583">
            <v>41412</v>
          </cell>
          <cell r="B583">
            <v>5</v>
          </cell>
          <cell r="C583" t="str">
            <v>LISLECOMBE PREMIERS TYPHOON</v>
          </cell>
          <cell r="D583">
            <v>18</v>
          </cell>
          <cell r="E583">
            <v>75</v>
          </cell>
          <cell r="F583">
            <v>-629</v>
          </cell>
          <cell r="G583">
            <v>-24.9</v>
          </cell>
          <cell r="H583">
            <v>-20.7</v>
          </cell>
          <cell r="I583">
            <v>0.11</v>
          </cell>
          <cell r="J583">
            <v>0.03</v>
          </cell>
          <cell r="K583">
            <v>-45.599999999999994</v>
          </cell>
          <cell r="L583">
            <v>-386.5</v>
          </cell>
          <cell r="M583" t="str">
            <v>*</v>
          </cell>
          <cell r="N583" t="str">
            <v>*</v>
          </cell>
          <cell r="O583" t="str">
            <v>*</v>
          </cell>
          <cell r="P583">
            <v>0</v>
          </cell>
          <cell r="Q583">
            <v>12.875</v>
          </cell>
          <cell r="R583">
            <v>-9.504999999999999</v>
          </cell>
          <cell r="S583">
            <v>1.83</v>
          </cell>
          <cell r="T583">
            <v>0.1</v>
          </cell>
          <cell r="U583">
            <v>-145</v>
          </cell>
          <cell r="V583">
            <v>-233</v>
          </cell>
          <cell r="W583">
            <v>-386.5</v>
          </cell>
          <cell r="X583" t="str">
            <v>*</v>
          </cell>
          <cell r="Y583" t="str">
            <v>*</v>
          </cell>
          <cell r="Z583" t="str">
            <v>*</v>
          </cell>
          <cell r="AA583" t="str">
            <v>*</v>
          </cell>
          <cell r="AB583" t="str">
            <v>*</v>
          </cell>
          <cell r="AC583" t="str">
            <v>*</v>
          </cell>
          <cell r="AD583" t="str">
            <v>PI</v>
          </cell>
          <cell r="AE583" t="str">
            <v>Y</v>
          </cell>
          <cell r="AF583" t="str">
            <v>N</v>
          </cell>
        </row>
        <row r="584">
          <cell r="A584">
            <v>41418</v>
          </cell>
          <cell r="B584">
            <v>5</v>
          </cell>
          <cell r="C584" t="str">
            <v>ROBINSFIELD TRUMPETER 5</v>
          </cell>
          <cell r="D584">
            <v>70</v>
          </cell>
          <cell r="E584">
            <v>92</v>
          </cell>
          <cell r="F584">
            <v>-672</v>
          </cell>
          <cell r="G584">
            <v>-37.700000000000003</v>
          </cell>
          <cell r="H584">
            <v>-23</v>
          </cell>
          <cell r="I584">
            <v>-0.1</v>
          </cell>
          <cell r="J584">
            <v>0.02</v>
          </cell>
          <cell r="K584">
            <v>-60.7</v>
          </cell>
          <cell r="L584">
            <v>-530.5</v>
          </cell>
          <cell r="M584" t="str">
            <v>*</v>
          </cell>
          <cell r="N584" t="str">
            <v>*</v>
          </cell>
          <cell r="O584" t="str">
            <v>*</v>
          </cell>
          <cell r="P584">
            <v>4</v>
          </cell>
          <cell r="Q584">
            <v>10.4</v>
          </cell>
          <cell r="R584">
            <v>-4.29</v>
          </cell>
          <cell r="S584">
            <v>4.45</v>
          </cell>
          <cell r="T584">
            <v>-0.1</v>
          </cell>
          <cell r="U584">
            <v>-234</v>
          </cell>
          <cell r="V584">
            <v>-353</v>
          </cell>
          <cell r="W584">
            <v>-530.5</v>
          </cell>
          <cell r="X584" t="str">
            <v>*</v>
          </cell>
          <cell r="Y584" t="str">
            <v>*</v>
          </cell>
          <cell r="Z584" t="str">
            <v>*</v>
          </cell>
          <cell r="AA584" t="str">
            <v>*</v>
          </cell>
          <cell r="AB584" t="str">
            <v>*</v>
          </cell>
          <cell r="AC584" t="str">
            <v>*</v>
          </cell>
          <cell r="AD584" t="str">
            <v>PI</v>
          </cell>
          <cell r="AE584" t="str">
            <v>Y</v>
          </cell>
          <cell r="AF584" t="str">
            <v>Y</v>
          </cell>
        </row>
        <row r="585">
          <cell r="A585">
            <v>41419</v>
          </cell>
          <cell r="B585">
            <v>5</v>
          </cell>
          <cell r="C585" t="str">
            <v>TIRESFORD DAIRY KING</v>
          </cell>
          <cell r="D585">
            <v>65</v>
          </cell>
          <cell r="E585">
            <v>90</v>
          </cell>
          <cell r="F585">
            <v>-544</v>
          </cell>
          <cell r="G585">
            <v>-9.1999999999999993</v>
          </cell>
          <cell r="H585">
            <v>-11.1</v>
          </cell>
          <cell r="I585">
            <v>0.34</v>
          </cell>
          <cell r="J585">
            <v>0.16</v>
          </cell>
          <cell r="K585">
            <v>-20.299999999999997</v>
          </cell>
          <cell r="L585">
            <v>-87.199999999999989</v>
          </cell>
          <cell r="M585" t="str">
            <v>*</v>
          </cell>
          <cell r="N585" t="str">
            <v>*</v>
          </cell>
          <cell r="O585" t="str">
            <v>*</v>
          </cell>
          <cell r="P585">
            <v>0</v>
          </cell>
          <cell r="Q585">
            <v>3.7</v>
          </cell>
          <cell r="R585">
            <v>-1.49</v>
          </cell>
          <cell r="S585">
            <v>1.615</v>
          </cell>
          <cell r="T585">
            <v>0.1</v>
          </cell>
          <cell r="U585">
            <v>65</v>
          </cell>
          <cell r="V585">
            <v>80</v>
          </cell>
          <cell r="W585">
            <v>-87.199999999999989</v>
          </cell>
          <cell r="X585" t="str">
            <v>*</v>
          </cell>
          <cell r="Y585">
            <v>-0.75</v>
          </cell>
          <cell r="Z585">
            <v>-0.9</v>
          </cell>
          <cell r="AA585">
            <v>-1.05</v>
          </cell>
          <cell r="AB585">
            <v>-0.8</v>
          </cell>
          <cell r="AC585">
            <v>-14.260450000000001</v>
          </cell>
          <cell r="AD585" t="str">
            <v>PI</v>
          </cell>
          <cell r="AE585" t="str">
            <v>Y</v>
          </cell>
          <cell r="AF585" t="str">
            <v>N</v>
          </cell>
        </row>
        <row r="586">
          <cell r="A586">
            <v>41422</v>
          </cell>
          <cell r="B586">
            <v>5</v>
          </cell>
          <cell r="C586" t="str">
            <v>ROBINSFIELD CHERRYS BOY</v>
          </cell>
          <cell r="D586">
            <v>839</v>
          </cell>
          <cell r="E586">
            <v>99</v>
          </cell>
          <cell r="F586">
            <v>-439</v>
          </cell>
          <cell r="G586">
            <v>-20.100000000000001</v>
          </cell>
          <cell r="H586">
            <v>-14</v>
          </cell>
          <cell r="I586">
            <v>0.02</v>
          </cell>
          <cell r="J586">
            <v>0</v>
          </cell>
          <cell r="K586">
            <v>-34.1</v>
          </cell>
          <cell r="L586">
            <v>-285.29999999999995</v>
          </cell>
          <cell r="M586">
            <v>-0.8</v>
          </cell>
          <cell r="N586">
            <v>-2.7</v>
          </cell>
          <cell r="O586">
            <v>-2.2000000000000002</v>
          </cell>
          <cell r="P586">
            <v>13</v>
          </cell>
          <cell r="Q586">
            <v>15.6</v>
          </cell>
          <cell r="R586">
            <v>-9.07</v>
          </cell>
          <cell r="S586">
            <v>4.3899999999999997</v>
          </cell>
          <cell r="T586">
            <v>0.1</v>
          </cell>
          <cell r="U586">
            <v>-106</v>
          </cell>
          <cell r="V586">
            <v>-56</v>
          </cell>
          <cell r="W586">
            <v>21.920000000000016</v>
          </cell>
          <cell r="X586">
            <v>-0.5</v>
          </cell>
          <cell r="Y586">
            <v>-1.9</v>
          </cell>
          <cell r="Z586">
            <v>0.7</v>
          </cell>
          <cell r="AA586">
            <v>-1.6</v>
          </cell>
          <cell r="AB586">
            <v>-2.6</v>
          </cell>
          <cell r="AC586">
            <v>-17.197199999999995</v>
          </cell>
          <cell r="AD586" t="str">
            <v>Y</v>
          </cell>
          <cell r="AE586" t="str">
            <v>Y</v>
          </cell>
          <cell r="AF586" t="str">
            <v>Y</v>
          </cell>
        </row>
        <row r="587">
          <cell r="A587">
            <v>41423</v>
          </cell>
          <cell r="B587">
            <v>5</v>
          </cell>
          <cell r="C587" t="str">
            <v>LAUGHTON GRACEFUL LADDIE 20</v>
          </cell>
          <cell r="D587">
            <v>10</v>
          </cell>
          <cell r="E587">
            <v>50</v>
          </cell>
          <cell r="F587">
            <v>-690</v>
          </cell>
          <cell r="G587">
            <v>-36.299999999999997</v>
          </cell>
          <cell r="H587">
            <v>-21.8</v>
          </cell>
          <cell r="I587">
            <v>-0.06</v>
          </cell>
          <cell r="J587">
            <v>0.05</v>
          </cell>
          <cell r="K587">
            <v>-58.099999999999994</v>
          </cell>
          <cell r="L587">
            <v>-486.7</v>
          </cell>
          <cell r="M587" t="str">
            <v>*</v>
          </cell>
          <cell r="N587" t="str">
            <v>*</v>
          </cell>
          <cell r="O587" t="str">
            <v>*</v>
          </cell>
          <cell r="P587" t="str">
            <v>*</v>
          </cell>
          <cell r="Q587" t="str">
            <v>*</v>
          </cell>
          <cell r="R587" t="str">
            <v>*</v>
          </cell>
          <cell r="S587" t="str">
            <v>*</v>
          </cell>
          <cell r="T587" t="str">
            <v>*</v>
          </cell>
          <cell r="U587">
            <v>-232</v>
          </cell>
          <cell r="V587">
            <v>-336</v>
          </cell>
          <cell r="W587">
            <v>-486.7</v>
          </cell>
          <cell r="X587" t="str">
            <v>*</v>
          </cell>
          <cell r="Y587" t="str">
            <v>*</v>
          </cell>
          <cell r="Z587" t="str">
            <v>*</v>
          </cell>
          <cell r="AA587" t="str">
            <v>*</v>
          </cell>
          <cell r="AB587" t="str">
            <v>*</v>
          </cell>
          <cell r="AC587" t="str">
            <v>*</v>
          </cell>
          <cell r="AD587" t="str">
            <v>PI</v>
          </cell>
          <cell r="AE587" t="str">
            <v>N</v>
          </cell>
          <cell r="AF587" t="str">
            <v>N</v>
          </cell>
        </row>
        <row r="588">
          <cell r="A588">
            <v>41424</v>
          </cell>
          <cell r="B588">
            <v>5</v>
          </cell>
          <cell r="C588" t="str">
            <v>ITFORD MARIONS TREVOR</v>
          </cell>
          <cell r="D588">
            <v>12</v>
          </cell>
          <cell r="E588">
            <v>61</v>
          </cell>
          <cell r="F588">
            <v>-474</v>
          </cell>
          <cell r="G588">
            <v>-27.7</v>
          </cell>
          <cell r="H588">
            <v>-16</v>
          </cell>
          <cell r="I588">
            <v>-0.09</v>
          </cell>
          <cell r="J588">
            <v>0.02</v>
          </cell>
          <cell r="K588">
            <v>-43.7</v>
          </cell>
          <cell r="L588">
            <v>-379.69999999999993</v>
          </cell>
          <cell r="M588" t="str">
            <v>*</v>
          </cell>
          <cell r="N588" t="str">
            <v>*</v>
          </cell>
          <cell r="O588" t="str">
            <v>*</v>
          </cell>
          <cell r="P588" t="str">
            <v>*</v>
          </cell>
          <cell r="Q588" t="str">
            <v>*</v>
          </cell>
          <cell r="R588" t="str">
            <v>*</v>
          </cell>
          <cell r="S588" t="str">
            <v>*</v>
          </cell>
          <cell r="T588" t="str">
            <v>*</v>
          </cell>
          <cell r="U588">
            <v>-142</v>
          </cell>
          <cell r="V588">
            <v>-192</v>
          </cell>
          <cell r="W588">
            <v>-379.69999999999993</v>
          </cell>
          <cell r="X588" t="str">
            <v>*</v>
          </cell>
          <cell r="Y588" t="str">
            <v>*</v>
          </cell>
          <cell r="Z588" t="str">
            <v>*</v>
          </cell>
          <cell r="AA588" t="str">
            <v>*</v>
          </cell>
          <cell r="AB588" t="str">
            <v>*</v>
          </cell>
          <cell r="AC588" t="str">
            <v>*</v>
          </cell>
          <cell r="AD588" t="str">
            <v>PI</v>
          </cell>
          <cell r="AE588" t="str">
            <v>N</v>
          </cell>
          <cell r="AF588" t="str">
            <v>N</v>
          </cell>
        </row>
        <row r="589">
          <cell r="A589">
            <v>41425</v>
          </cell>
          <cell r="B589">
            <v>5</v>
          </cell>
          <cell r="C589" t="str">
            <v>WEST MORDEN ROSES CONSUL 2</v>
          </cell>
          <cell r="D589">
            <v>11</v>
          </cell>
          <cell r="E589">
            <v>50</v>
          </cell>
          <cell r="F589">
            <v>-589</v>
          </cell>
          <cell r="G589">
            <v>-32.299999999999997</v>
          </cell>
          <cell r="H589">
            <v>-20.3</v>
          </cell>
          <cell r="I589">
            <v>-7.0000000000000007E-2</v>
          </cell>
          <cell r="J589">
            <v>0.01</v>
          </cell>
          <cell r="K589">
            <v>-52.599999999999994</v>
          </cell>
          <cell r="L589">
            <v>-461.09999999999997</v>
          </cell>
          <cell r="M589" t="str">
            <v>*</v>
          </cell>
          <cell r="N589" t="str">
            <v>*</v>
          </cell>
          <cell r="O589" t="str">
            <v>*</v>
          </cell>
          <cell r="P589" t="str">
            <v>*</v>
          </cell>
          <cell r="Q589" t="str">
            <v>*</v>
          </cell>
          <cell r="R589" t="str">
            <v>*</v>
          </cell>
          <cell r="S589" t="str">
            <v>*</v>
          </cell>
          <cell r="T589" t="str">
            <v>*</v>
          </cell>
          <cell r="U589">
            <v>-230</v>
          </cell>
          <cell r="V589">
            <v>-310</v>
          </cell>
          <cell r="W589">
            <v>-461.09999999999997</v>
          </cell>
          <cell r="X589" t="str">
            <v>*</v>
          </cell>
          <cell r="Y589" t="str">
            <v>*</v>
          </cell>
          <cell r="Z589" t="str">
            <v>*</v>
          </cell>
          <cell r="AA589" t="str">
            <v>*</v>
          </cell>
          <cell r="AB589" t="str">
            <v>*</v>
          </cell>
          <cell r="AC589" t="str">
            <v>*</v>
          </cell>
          <cell r="AD589" t="str">
            <v>PI</v>
          </cell>
          <cell r="AE589" t="str">
            <v>N</v>
          </cell>
          <cell r="AF589" t="str">
            <v>N</v>
          </cell>
        </row>
        <row r="590">
          <cell r="A590">
            <v>41426</v>
          </cell>
          <cell r="B590">
            <v>5</v>
          </cell>
          <cell r="C590" t="str">
            <v>NUTHURST SOUVENIR</v>
          </cell>
          <cell r="D590">
            <v>14</v>
          </cell>
          <cell r="E590">
            <v>73</v>
          </cell>
          <cell r="F590">
            <v>-644</v>
          </cell>
          <cell r="G590">
            <v>-26.7</v>
          </cell>
          <cell r="H590">
            <v>-19.399999999999999</v>
          </cell>
          <cell r="I590">
            <v>0.09</v>
          </cell>
          <cell r="J590">
            <v>7.0000000000000007E-2</v>
          </cell>
          <cell r="K590">
            <v>-46.099999999999994</v>
          </cell>
          <cell r="L590">
            <v>-370.69999999999993</v>
          </cell>
          <cell r="M590" t="str">
            <v>*</v>
          </cell>
          <cell r="N590" t="str">
            <v>*</v>
          </cell>
          <cell r="O590" t="str">
            <v>*</v>
          </cell>
          <cell r="P590">
            <v>7.5</v>
          </cell>
          <cell r="Q590" t="str">
            <v>*</v>
          </cell>
          <cell r="R590" t="str">
            <v>*</v>
          </cell>
          <cell r="S590" t="str">
            <v>*</v>
          </cell>
          <cell r="T590">
            <v>0.2</v>
          </cell>
          <cell r="U590">
            <v>-127</v>
          </cell>
          <cell r="V590">
            <v>-207</v>
          </cell>
          <cell r="W590">
            <v>-370.69999999999993</v>
          </cell>
          <cell r="X590" t="str">
            <v>*</v>
          </cell>
          <cell r="Y590" t="str">
            <v>*</v>
          </cell>
          <cell r="Z590" t="str">
            <v>*</v>
          </cell>
          <cell r="AA590" t="str">
            <v>*</v>
          </cell>
          <cell r="AB590" t="str">
            <v>*</v>
          </cell>
          <cell r="AC590" t="str">
            <v>*</v>
          </cell>
          <cell r="AD590" t="str">
            <v>PI</v>
          </cell>
          <cell r="AE590" t="str">
            <v>N</v>
          </cell>
          <cell r="AF590" t="str">
            <v>N</v>
          </cell>
        </row>
        <row r="591">
          <cell r="A591">
            <v>41429</v>
          </cell>
          <cell r="B591">
            <v>5</v>
          </cell>
          <cell r="C591" t="str">
            <v>SLINDON GAMBIAS GRANADA</v>
          </cell>
          <cell r="D591">
            <v>54</v>
          </cell>
          <cell r="E591">
            <v>89</v>
          </cell>
          <cell r="F591">
            <v>-401</v>
          </cell>
          <cell r="G591">
            <v>-21.1</v>
          </cell>
          <cell r="H591">
            <v>-14.4</v>
          </cell>
          <cell r="I591">
            <v>-0.03</v>
          </cell>
          <cell r="J591">
            <v>0</v>
          </cell>
          <cell r="K591">
            <v>-35.5</v>
          </cell>
          <cell r="L591">
            <v>-317.5</v>
          </cell>
          <cell r="M591" t="str">
            <v>*</v>
          </cell>
          <cell r="N591" t="str">
            <v>*</v>
          </cell>
          <cell r="O591" t="str">
            <v>*</v>
          </cell>
          <cell r="P591">
            <v>5</v>
          </cell>
          <cell r="Q591">
            <v>6.7449999999999992</v>
          </cell>
          <cell r="R591">
            <v>-3.72</v>
          </cell>
          <cell r="S591">
            <v>2.06</v>
          </cell>
          <cell r="T591">
            <v>-0.1</v>
          </cell>
          <cell r="U591">
            <v>-125</v>
          </cell>
          <cell r="V591">
            <v>-131</v>
          </cell>
          <cell r="W591">
            <v>-317.5</v>
          </cell>
          <cell r="X591">
            <v>-1.05</v>
          </cell>
          <cell r="Y591">
            <v>-0.85</v>
          </cell>
          <cell r="Z591">
            <v>-1.6</v>
          </cell>
          <cell r="AA591">
            <v>-1.45</v>
          </cell>
          <cell r="AB591">
            <v>-0.8</v>
          </cell>
          <cell r="AC591">
            <v>-19.860050000000001</v>
          </cell>
          <cell r="AD591" t="str">
            <v>PI</v>
          </cell>
          <cell r="AE591" t="str">
            <v>Y</v>
          </cell>
          <cell r="AF591" t="str">
            <v>N</v>
          </cell>
        </row>
        <row r="592">
          <cell r="A592">
            <v>41431</v>
          </cell>
          <cell r="B592">
            <v>5</v>
          </cell>
          <cell r="C592" t="str">
            <v>CHERRYTOP SYBILS SOUVENIR</v>
          </cell>
          <cell r="D592">
            <v>33</v>
          </cell>
          <cell r="E592">
            <v>81</v>
          </cell>
          <cell r="F592">
            <v>-924</v>
          </cell>
          <cell r="G592">
            <v>-38.4</v>
          </cell>
          <cell r="H592">
            <v>-26.7</v>
          </cell>
          <cell r="I592">
            <v>0.14000000000000001</v>
          </cell>
          <cell r="J592">
            <v>0.13</v>
          </cell>
          <cell r="K592">
            <v>-65.099999999999994</v>
          </cell>
          <cell r="L592">
            <v>-509.99999999999994</v>
          </cell>
          <cell r="M592" t="str">
            <v>*</v>
          </cell>
          <cell r="N592" t="str">
            <v>*</v>
          </cell>
          <cell r="O592" t="str">
            <v>*</v>
          </cell>
          <cell r="P592" t="str">
            <v>*</v>
          </cell>
          <cell r="Q592" t="str">
            <v>*</v>
          </cell>
          <cell r="R592" t="str">
            <v>*</v>
          </cell>
          <cell r="S592" t="str">
            <v>*</v>
          </cell>
          <cell r="T592">
            <v>-0.2</v>
          </cell>
          <cell r="U592">
            <v>-310</v>
          </cell>
          <cell r="V592">
            <v>-338</v>
          </cell>
          <cell r="W592">
            <v>-509.99999999999994</v>
          </cell>
          <cell r="X592" t="str">
            <v>*</v>
          </cell>
          <cell r="Y592" t="str">
            <v>*</v>
          </cell>
          <cell r="Z592" t="str">
            <v>*</v>
          </cell>
          <cell r="AA592" t="str">
            <v>*</v>
          </cell>
          <cell r="AB592" t="str">
            <v>*</v>
          </cell>
          <cell r="AC592" t="str">
            <v>*</v>
          </cell>
          <cell r="AD592" t="str">
            <v>PI</v>
          </cell>
          <cell r="AE592" t="str">
            <v>N</v>
          </cell>
          <cell r="AF592" t="str">
            <v>N</v>
          </cell>
        </row>
        <row r="593">
          <cell r="A593">
            <v>41433</v>
          </cell>
          <cell r="B593">
            <v>5</v>
          </cell>
          <cell r="C593" t="str">
            <v>KIRTHEN HELENS PRINCE</v>
          </cell>
          <cell r="D593">
            <v>13</v>
          </cell>
          <cell r="E593">
            <v>72</v>
          </cell>
          <cell r="F593">
            <v>-437</v>
          </cell>
          <cell r="G593">
            <v>-28</v>
          </cell>
          <cell r="H593">
            <v>-17.3</v>
          </cell>
          <cell r="I593">
            <v>-0.13</v>
          </cell>
          <cell r="J593">
            <v>-0.03</v>
          </cell>
          <cell r="K593">
            <v>-45.3</v>
          </cell>
          <cell r="L593">
            <v>-423.2</v>
          </cell>
          <cell r="M593" t="str">
            <v>*</v>
          </cell>
          <cell r="N593" t="str">
            <v>*</v>
          </cell>
          <cell r="O593" t="str">
            <v>*</v>
          </cell>
          <cell r="P593">
            <v>0.5</v>
          </cell>
          <cell r="Q593" t="str">
            <v>*</v>
          </cell>
          <cell r="R593" t="str">
            <v>*</v>
          </cell>
          <cell r="S593" t="str">
            <v>*</v>
          </cell>
          <cell r="T593">
            <v>-0.1</v>
          </cell>
          <cell r="U593">
            <v>-169</v>
          </cell>
          <cell r="V593">
            <v>-259</v>
          </cell>
          <cell r="W593">
            <v>-423.2</v>
          </cell>
          <cell r="X593" t="str">
            <v>*</v>
          </cell>
          <cell r="Y593" t="str">
            <v>*</v>
          </cell>
          <cell r="Z593" t="str">
            <v>*</v>
          </cell>
          <cell r="AA593" t="str">
            <v>*</v>
          </cell>
          <cell r="AB593" t="str">
            <v>*</v>
          </cell>
          <cell r="AC593" t="str">
            <v>*</v>
          </cell>
          <cell r="AD593" t="str">
            <v>PI</v>
          </cell>
          <cell r="AE593" t="str">
            <v>N</v>
          </cell>
          <cell r="AF593" t="str">
            <v>N</v>
          </cell>
        </row>
        <row r="594">
          <cell r="A594">
            <v>41435</v>
          </cell>
          <cell r="B594">
            <v>5</v>
          </cell>
          <cell r="C594" t="str">
            <v>KERSWELL GERANIUMS ROSE LAD</v>
          </cell>
          <cell r="D594">
            <v>9</v>
          </cell>
          <cell r="E594">
            <v>56</v>
          </cell>
          <cell r="F594">
            <v>-703</v>
          </cell>
          <cell r="G594">
            <v>-32.299999999999997</v>
          </cell>
          <cell r="H594">
            <v>-20</v>
          </cell>
          <cell r="I594">
            <v>0.04</v>
          </cell>
          <cell r="J594">
            <v>0.1</v>
          </cell>
          <cell r="K594">
            <v>-52.3</v>
          </cell>
          <cell r="L594">
            <v>-409.5</v>
          </cell>
          <cell r="M594" t="str">
            <v>*</v>
          </cell>
          <cell r="N594" t="str">
            <v>*</v>
          </cell>
          <cell r="O594" t="str">
            <v>*</v>
          </cell>
          <cell r="P594" t="str">
            <v>*</v>
          </cell>
          <cell r="Q594" t="str">
            <v>*</v>
          </cell>
          <cell r="R594" t="str">
            <v>*</v>
          </cell>
          <cell r="S594" t="str">
            <v>*</v>
          </cell>
          <cell r="T594" t="str">
            <v>*</v>
          </cell>
          <cell r="U594">
            <v>-189</v>
          </cell>
          <cell r="V594">
            <v>-259</v>
          </cell>
          <cell r="W594">
            <v>-409.5</v>
          </cell>
          <cell r="X594" t="str">
            <v>*</v>
          </cell>
          <cell r="Y594" t="str">
            <v>*</v>
          </cell>
          <cell r="Z594" t="str">
            <v>*</v>
          </cell>
          <cell r="AA594" t="str">
            <v>*</v>
          </cell>
          <cell r="AB594" t="str">
            <v>*</v>
          </cell>
          <cell r="AC594" t="str">
            <v>*</v>
          </cell>
          <cell r="AD594" t="str">
            <v>PI</v>
          </cell>
          <cell r="AE594" t="str">
            <v>N</v>
          </cell>
          <cell r="AF594" t="str">
            <v>N</v>
          </cell>
        </row>
        <row r="595">
          <cell r="A595">
            <v>41436</v>
          </cell>
          <cell r="B595">
            <v>5</v>
          </cell>
          <cell r="C595" t="str">
            <v>BULKELEY BLANCHES GOVERNOR</v>
          </cell>
          <cell r="D595">
            <v>1395</v>
          </cell>
          <cell r="E595">
            <v>99</v>
          </cell>
          <cell r="F595">
            <v>-114</v>
          </cell>
          <cell r="G595">
            <v>-11.5</v>
          </cell>
          <cell r="H595">
            <v>-4.7</v>
          </cell>
          <cell r="I595">
            <v>-0.11</v>
          </cell>
          <cell r="J595">
            <v>-0.02</v>
          </cell>
          <cell r="K595">
            <v>-16.2</v>
          </cell>
          <cell r="L595">
            <v>-151.9</v>
          </cell>
          <cell r="M595">
            <v>1.5</v>
          </cell>
          <cell r="N595">
            <v>0.5</v>
          </cell>
          <cell r="O595">
            <v>0.1</v>
          </cell>
          <cell r="P595">
            <v>16</v>
          </cell>
          <cell r="Q595">
            <v>3.1</v>
          </cell>
          <cell r="R595">
            <v>0.05</v>
          </cell>
          <cell r="S595">
            <v>2.5299999999999998</v>
          </cell>
          <cell r="T595">
            <v>-0.2</v>
          </cell>
          <cell r="U595">
            <v>-80</v>
          </cell>
          <cell r="V595">
            <v>-71</v>
          </cell>
          <cell r="W595">
            <v>-56.300000000000011</v>
          </cell>
          <cell r="X595">
            <v>1.2</v>
          </cell>
          <cell r="Y595">
            <v>0.3</v>
          </cell>
          <cell r="Z595">
            <v>0</v>
          </cell>
          <cell r="AA595">
            <v>0.2</v>
          </cell>
          <cell r="AB595">
            <v>-0.2</v>
          </cell>
          <cell r="AC595">
            <v>4.9745000000000008</v>
          </cell>
          <cell r="AD595" t="str">
            <v>Y</v>
          </cell>
          <cell r="AE595" t="str">
            <v>Y</v>
          </cell>
          <cell r="AF595" t="str">
            <v>Y</v>
          </cell>
        </row>
        <row r="596">
          <cell r="A596">
            <v>41440</v>
          </cell>
          <cell r="B596">
            <v>5</v>
          </cell>
          <cell r="C596" t="str">
            <v>RANGEBOURNE VANDAL</v>
          </cell>
          <cell r="D596">
            <v>33</v>
          </cell>
          <cell r="E596">
            <v>83</v>
          </cell>
          <cell r="F596">
            <v>-427</v>
          </cell>
          <cell r="G596">
            <v>-19.899999999999999</v>
          </cell>
          <cell r="H596">
            <v>-14.7</v>
          </cell>
          <cell r="I596">
            <v>0.02</v>
          </cell>
          <cell r="J596">
            <v>0.01</v>
          </cell>
          <cell r="K596">
            <v>-34.599999999999994</v>
          </cell>
          <cell r="L596">
            <v>-302.29999999999995</v>
          </cell>
          <cell r="M596" t="str">
            <v>*</v>
          </cell>
          <cell r="N596" t="str">
            <v>*</v>
          </cell>
          <cell r="O596" t="str">
            <v>*</v>
          </cell>
          <cell r="P596">
            <v>14</v>
          </cell>
          <cell r="Q596">
            <v>14.49</v>
          </cell>
          <cell r="R596">
            <v>-9.56</v>
          </cell>
          <cell r="S596">
            <v>3.07</v>
          </cell>
          <cell r="T596">
            <v>0.4</v>
          </cell>
          <cell r="U596">
            <v>-28</v>
          </cell>
          <cell r="V596">
            <v>-165</v>
          </cell>
          <cell r="W596">
            <v>-302.29999999999995</v>
          </cell>
          <cell r="X596" t="str">
            <v>*</v>
          </cell>
          <cell r="Y596" t="str">
            <v>*</v>
          </cell>
          <cell r="Z596" t="str">
            <v>*</v>
          </cell>
          <cell r="AA596" t="str">
            <v>*</v>
          </cell>
          <cell r="AB596" t="str">
            <v>*</v>
          </cell>
          <cell r="AC596" t="str">
            <v>*</v>
          </cell>
          <cell r="AD596" t="str">
            <v>PI</v>
          </cell>
          <cell r="AE596" t="str">
            <v>Y</v>
          </cell>
          <cell r="AF596" t="str">
            <v>N</v>
          </cell>
        </row>
        <row r="597">
          <cell r="A597">
            <v>41441</v>
          </cell>
          <cell r="B597">
            <v>5</v>
          </cell>
          <cell r="C597" t="str">
            <v>TIRESFORD SIR GALAHAD</v>
          </cell>
          <cell r="D597">
            <v>118</v>
          </cell>
          <cell r="E597">
            <v>97</v>
          </cell>
          <cell r="F597">
            <v>-641</v>
          </cell>
          <cell r="G597">
            <v>-25.3</v>
          </cell>
          <cell r="H597">
            <v>-18</v>
          </cell>
          <cell r="I597">
            <v>0.12</v>
          </cell>
          <cell r="J597">
            <v>0.05</v>
          </cell>
          <cell r="K597">
            <v>-43.3</v>
          </cell>
          <cell r="L597">
            <v>-331.29999999999995</v>
          </cell>
          <cell r="M597" t="str">
            <v>*</v>
          </cell>
          <cell r="N597" t="str">
            <v>*</v>
          </cell>
          <cell r="O597" t="str">
            <v>*</v>
          </cell>
          <cell r="P597">
            <v>0</v>
          </cell>
          <cell r="Q597">
            <v>6.9</v>
          </cell>
          <cell r="R597">
            <v>-4.33</v>
          </cell>
          <cell r="S597">
            <v>1.68</v>
          </cell>
          <cell r="T597">
            <v>-0.1</v>
          </cell>
          <cell r="U597">
            <v>-197</v>
          </cell>
          <cell r="V597">
            <v>-220</v>
          </cell>
          <cell r="W597">
            <v>-331.29999999999995</v>
          </cell>
          <cell r="X597" t="str">
            <v>*</v>
          </cell>
          <cell r="Y597" t="str">
            <v>*</v>
          </cell>
          <cell r="Z597" t="str">
            <v>*</v>
          </cell>
          <cell r="AA597" t="str">
            <v>*</v>
          </cell>
          <cell r="AB597" t="str">
            <v>*</v>
          </cell>
          <cell r="AC597" t="str">
            <v>*</v>
          </cell>
          <cell r="AD597" t="str">
            <v>PI</v>
          </cell>
          <cell r="AE597" t="str">
            <v>Y</v>
          </cell>
          <cell r="AF597" t="str">
            <v>Y</v>
          </cell>
        </row>
        <row r="598">
          <cell r="A598">
            <v>41442</v>
          </cell>
          <cell r="B598">
            <v>5</v>
          </cell>
          <cell r="C598" t="str">
            <v>BARDOWN MODERATO</v>
          </cell>
          <cell r="D598">
            <v>5</v>
          </cell>
          <cell r="E598">
            <v>53</v>
          </cell>
          <cell r="F598">
            <v>-574</v>
          </cell>
          <cell r="G598">
            <v>-28.8</v>
          </cell>
          <cell r="H598">
            <v>-20.8</v>
          </cell>
          <cell r="I598">
            <v>-0.02</v>
          </cell>
          <cell r="J598">
            <v>-0.01</v>
          </cell>
          <cell r="K598">
            <v>-49.6</v>
          </cell>
          <cell r="L598">
            <v>-445.59999999999997</v>
          </cell>
          <cell r="M598" t="str">
            <v>*</v>
          </cell>
          <cell r="N598" t="str">
            <v>*</v>
          </cell>
          <cell r="O598" t="str">
            <v>*</v>
          </cell>
          <cell r="P598">
            <v>0</v>
          </cell>
          <cell r="Q598" t="str">
            <v>*</v>
          </cell>
          <cell r="R598" t="str">
            <v>*</v>
          </cell>
          <cell r="S598" t="str">
            <v>*</v>
          </cell>
          <cell r="T598">
            <v>0</v>
          </cell>
          <cell r="U598">
            <v>-170</v>
          </cell>
          <cell r="V598">
            <v>-282</v>
          </cell>
          <cell r="W598">
            <v>-445.59999999999997</v>
          </cell>
          <cell r="X598" t="str">
            <v>*</v>
          </cell>
          <cell r="Y598" t="str">
            <v>*</v>
          </cell>
          <cell r="Z598" t="str">
            <v>*</v>
          </cell>
          <cell r="AA598" t="str">
            <v>*</v>
          </cell>
          <cell r="AB598" t="str">
            <v>*</v>
          </cell>
          <cell r="AC598" t="str">
            <v>*</v>
          </cell>
          <cell r="AD598" t="str">
            <v>PI</v>
          </cell>
          <cell r="AE598" t="str">
            <v>N</v>
          </cell>
          <cell r="AF598" t="str">
            <v>N</v>
          </cell>
        </row>
        <row r="599">
          <cell r="A599">
            <v>41443</v>
          </cell>
          <cell r="B599">
            <v>5</v>
          </cell>
          <cell r="C599" t="str">
            <v>LAUGHTON GRACFUL LADDIE 27</v>
          </cell>
          <cell r="D599">
            <v>8</v>
          </cell>
          <cell r="E599">
            <v>60</v>
          </cell>
          <cell r="F599">
            <v>-796</v>
          </cell>
          <cell r="G599">
            <v>-40.6</v>
          </cell>
          <cell r="H599">
            <v>-25</v>
          </cell>
          <cell r="I599">
            <v>-0.04</v>
          </cell>
          <cell r="J599">
            <v>7.0000000000000007E-2</v>
          </cell>
          <cell r="K599">
            <v>-65.599999999999994</v>
          </cell>
          <cell r="L599">
            <v>-547</v>
          </cell>
          <cell r="M599" t="str">
            <v>*</v>
          </cell>
          <cell r="N599" t="str">
            <v>*</v>
          </cell>
          <cell r="O599" t="str">
            <v>*</v>
          </cell>
          <cell r="P599" t="str">
            <v>*</v>
          </cell>
          <cell r="Q599" t="str">
            <v>*</v>
          </cell>
          <cell r="R599" t="str">
            <v>*</v>
          </cell>
          <cell r="S599" t="str">
            <v>*</v>
          </cell>
          <cell r="T599">
            <v>-0.3</v>
          </cell>
          <cell r="U599">
            <v>-329</v>
          </cell>
          <cell r="V599">
            <v>-403</v>
          </cell>
          <cell r="W599">
            <v>-547</v>
          </cell>
          <cell r="X599" t="str">
            <v>*</v>
          </cell>
          <cell r="Y599" t="str">
            <v>*</v>
          </cell>
          <cell r="Z599" t="str">
            <v>*</v>
          </cell>
          <cell r="AA599" t="str">
            <v>*</v>
          </cell>
          <cell r="AB599" t="str">
            <v>*</v>
          </cell>
          <cell r="AC599" t="str">
            <v>*</v>
          </cell>
          <cell r="AD599" t="str">
            <v>PI</v>
          </cell>
          <cell r="AE599" t="str">
            <v>N</v>
          </cell>
          <cell r="AF599" t="str">
            <v>N</v>
          </cell>
        </row>
        <row r="600">
          <cell r="A600">
            <v>41444</v>
          </cell>
          <cell r="B600">
            <v>5</v>
          </cell>
          <cell r="C600" t="str">
            <v>CHYTODDEN BARITONE</v>
          </cell>
          <cell r="D600">
            <v>6</v>
          </cell>
          <cell r="E600">
            <v>51</v>
          </cell>
          <cell r="F600">
            <v>-821</v>
          </cell>
          <cell r="G600">
            <v>-36.4</v>
          </cell>
          <cell r="H600">
            <v>-26.8</v>
          </cell>
          <cell r="I600">
            <v>7.0000000000000007E-2</v>
          </cell>
          <cell r="J600">
            <v>0.05</v>
          </cell>
          <cell r="K600">
            <v>-63.2</v>
          </cell>
          <cell r="L600">
            <v>-535.19999999999993</v>
          </cell>
          <cell r="M600" t="str">
            <v>*</v>
          </cell>
          <cell r="N600" t="str">
            <v>*</v>
          </cell>
          <cell r="O600" t="str">
            <v>*</v>
          </cell>
          <cell r="P600" t="str">
            <v>*</v>
          </cell>
          <cell r="Q600" t="str">
            <v>*</v>
          </cell>
          <cell r="R600" t="str">
            <v>*</v>
          </cell>
          <cell r="S600" t="str">
            <v>*</v>
          </cell>
          <cell r="T600">
            <v>-0.3</v>
          </cell>
          <cell r="U600">
            <v>-331</v>
          </cell>
          <cell r="V600">
            <v>-371</v>
          </cell>
          <cell r="W600">
            <v>-535.19999999999993</v>
          </cell>
          <cell r="X600" t="str">
            <v>*</v>
          </cell>
          <cell r="Y600" t="str">
            <v>*</v>
          </cell>
          <cell r="Z600" t="str">
            <v>*</v>
          </cell>
          <cell r="AA600" t="str">
            <v>*</v>
          </cell>
          <cell r="AB600" t="str">
            <v>*</v>
          </cell>
          <cell r="AC600" t="str">
            <v>*</v>
          </cell>
          <cell r="AD600" t="str">
            <v>PI</v>
          </cell>
          <cell r="AE600" t="str">
            <v>N</v>
          </cell>
          <cell r="AF600" t="str">
            <v>N</v>
          </cell>
        </row>
        <row r="601">
          <cell r="A601">
            <v>41446</v>
          </cell>
          <cell r="B601">
            <v>5</v>
          </cell>
          <cell r="C601" t="str">
            <v>WHERWELL RIVER PRINCE 2</v>
          </cell>
          <cell r="D601">
            <v>4</v>
          </cell>
          <cell r="E601">
            <v>51</v>
          </cell>
          <cell r="F601">
            <v>-661</v>
          </cell>
          <cell r="G601">
            <v>-28.1</v>
          </cell>
          <cell r="H601">
            <v>-18.899999999999999</v>
          </cell>
          <cell r="I601">
            <v>0.08</v>
          </cell>
          <cell r="J601">
            <v>0.09</v>
          </cell>
          <cell r="K601">
            <v>-47</v>
          </cell>
          <cell r="L601">
            <v>-366.5</v>
          </cell>
          <cell r="M601" t="str">
            <v>*</v>
          </cell>
          <cell r="N601" t="str">
            <v>*</v>
          </cell>
          <cell r="O601" t="str">
            <v>*</v>
          </cell>
          <cell r="P601" t="str">
            <v>*</v>
          </cell>
          <cell r="Q601" t="str">
            <v>*</v>
          </cell>
          <cell r="R601" t="str">
            <v>*</v>
          </cell>
          <cell r="S601" t="str">
            <v>*</v>
          </cell>
          <cell r="T601">
            <v>0.15</v>
          </cell>
          <cell r="U601">
            <v>-170</v>
          </cell>
          <cell r="V601">
            <v>-203</v>
          </cell>
          <cell r="W601">
            <v>-366.5</v>
          </cell>
          <cell r="X601" t="str">
            <v>*</v>
          </cell>
          <cell r="Y601" t="str">
            <v>*</v>
          </cell>
          <cell r="Z601" t="str">
            <v>*</v>
          </cell>
          <cell r="AA601" t="str">
            <v>*</v>
          </cell>
          <cell r="AB601" t="str">
            <v>*</v>
          </cell>
          <cell r="AC601" t="str">
            <v>*</v>
          </cell>
          <cell r="AD601" t="str">
            <v>PI</v>
          </cell>
          <cell r="AE601" t="str">
            <v>N</v>
          </cell>
          <cell r="AF601" t="str">
            <v>N</v>
          </cell>
        </row>
        <row r="602">
          <cell r="A602">
            <v>41447</v>
          </cell>
          <cell r="B602">
            <v>5</v>
          </cell>
          <cell r="C602" t="str">
            <v>PEASEMORE NERO 13</v>
          </cell>
          <cell r="D602">
            <v>13</v>
          </cell>
          <cell r="E602">
            <v>71</v>
          </cell>
          <cell r="F602">
            <v>-472</v>
          </cell>
          <cell r="G602">
            <v>-26</v>
          </cell>
          <cell r="H602">
            <v>-17.3</v>
          </cell>
          <cell r="I602">
            <v>-0.06</v>
          </cell>
          <cell r="J602">
            <v>-0.01</v>
          </cell>
          <cell r="K602">
            <v>-43.3</v>
          </cell>
          <cell r="L602">
            <v>-391.2</v>
          </cell>
          <cell r="M602" t="str">
            <v>*</v>
          </cell>
          <cell r="N602" t="str">
            <v>*</v>
          </cell>
          <cell r="O602" t="str">
            <v>*</v>
          </cell>
          <cell r="P602" t="str">
            <v>*</v>
          </cell>
          <cell r="Q602" t="str">
            <v>*</v>
          </cell>
          <cell r="R602" t="str">
            <v>*</v>
          </cell>
          <cell r="S602" t="str">
            <v>*</v>
          </cell>
          <cell r="T602">
            <v>-0.1</v>
          </cell>
          <cell r="U602">
            <v>-227</v>
          </cell>
          <cell r="V602">
            <v>-248</v>
          </cell>
          <cell r="W602">
            <v>-391.2</v>
          </cell>
          <cell r="X602" t="str">
            <v>*</v>
          </cell>
          <cell r="Y602" t="str">
            <v>*</v>
          </cell>
          <cell r="Z602" t="str">
            <v>*</v>
          </cell>
          <cell r="AA602" t="str">
            <v>*</v>
          </cell>
          <cell r="AB602" t="str">
            <v>*</v>
          </cell>
          <cell r="AC602" t="str">
            <v>*</v>
          </cell>
          <cell r="AD602" t="str">
            <v>PI</v>
          </cell>
          <cell r="AE602" t="str">
            <v>N</v>
          </cell>
          <cell r="AF602" t="str">
            <v>N</v>
          </cell>
        </row>
        <row r="603">
          <cell r="A603">
            <v>41448</v>
          </cell>
          <cell r="B603">
            <v>5</v>
          </cell>
          <cell r="C603" t="str">
            <v>THICKET MEAD BELLAS MONTROSE</v>
          </cell>
          <cell r="D603">
            <v>7</v>
          </cell>
          <cell r="E603">
            <v>57</v>
          </cell>
          <cell r="F603">
            <v>-741</v>
          </cell>
          <cell r="G603">
            <v>-38.799999999999997</v>
          </cell>
          <cell r="H603">
            <v>-24</v>
          </cell>
          <cell r="I603">
            <v>-0.06</v>
          </cell>
          <cell r="J603">
            <v>0.05</v>
          </cell>
          <cell r="K603">
            <v>-62.8</v>
          </cell>
          <cell r="L603">
            <v>-532.79999999999995</v>
          </cell>
          <cell r="M603" t="str">
            <v>*</v>
          </cell>
          <cell r="N603" t="str">
            <v>*</v>
          </cell>
          <cell r="O603" t="str">
            <v>*</v>
          </cell>
          <cell r="P603">
            <v>6.5</v>
          </cell>
          <cell r="Q603">
            <v>4.75</v>
          </cell>
          <cell r="R603">
            <v>-1.83</v>
          </cell>
          <cell r="S603">
            <v>2.14</v>
          </cell>
          <cell r="T603">
            <v>-0.2</v>
          </cell>
          <cell r="U603">
            <v>-312</v>
          </cell>
          <cell r="V603">
            <v>-389</v>
          </cell>
          <cell r="W603">
            <v>-532.79999999999995</v>
          </cell>
          <cell r="X603">
            <v>0.5</v>
          </cell>
          <cell r="Y603">
            <v>-0.95</v>
          </cell>
          <cell r="Z603">
            <v>0.1</v>
          </cell>
          <cell r="AA603">
            <v>-0.65</v>
          </cell>
          <cell r="AB603">
            <v>-1.2</v>
          </cell>
          <cell r="AC603">
            <v>-10.206049999999998</v>
          </cell>
          <cell r="AD603" t="str">
            <v>PI</v>
          </cell>
          <cell r="AE603" t="str">
            <v>N</v>
          </cell>
          <cell r="AF603" t="str">
            <v>N</v>
          </cell>
        </row>
        <row r="604">
          <cell r="A604">
            <v>41452</v>
          </cell>
          <cell r="B604">
            <v>5</v>
          </cell>
          <cell r="C604" t="str">
            <v>LONGTHORPE BING</v>
          </cell>
          <cell r="D604">
            <v>15</v>
          </cell>
          <cell r="E604">
            <v>71</v>
          </cell>
          <cell r="F604">
            <v>-783</v>
          </cell>
          <cell r="G604">
            <v>-35.5</v>
          </cell>
          <cell r="H604">
            <v>-24.9</v>
          </cell>
          <cell r="I604">
            <v>0.05</v>
          </cell>
          <cell r="J604">
            <v>0.06</v>
          </cell>
          <cell r="K604">
            <v>-60.4</v>
          </cell>
          <cell r="L604">
            <v>-504.29999999999995</v>
          </cell>
          <cell r="M604" t="str">
            <v>*</v>
          </cell>
          <cell r="N604" t="str">
            <v>*</v>
          </cell>
          <cell r="O604" t="str">
            <v>*</v>
          </cell>
          <cell r="P604">
            <v>1</v>
          </cell>
          <cell r="Q604">
            <v>3.1</v>
          </cell>
          <cell r="R604">
            <v>-2.0299999999999998</v>
          </cell>
          <cell r="S604">
            <v>0.67</v>
          </cell>
          <cell r="T604">
            <v>-0.2</v>
          </cell>
          <cell r="U604">
            <v>-286</v>
          </cell>
          <cell r="V604">
            <v>-341</v>
          </cell>
          <cell r="W604">
            <v>-504.29999999999995</v>
          </cell>
          <cell r="X604" t="str">
            <v>*</v>
          </cell>
          <cell r="Y604" t="str">
            <v>*</v>
          </cell>
          <cell r="Z604" t="str">
            <v>*</v>
          </cell>
          <cell r="AA604" t="str">
            <v>*</v>
          </cell>
          <cell r="AB604" t="str">
            <v>*</v>
          </cell>
          <cell r="AC604" t="str">
            <v>*</v>
          </cell>
          <cell r="AD604" t="str">
            <v>PI</v>
          </cell>
          <cell r="AE604" t="str">
            <v>N</v>
          </cell>
          <cell r="AF604" t="str">
            <v>N</v>
          </cell>
        </row>
        <row r="605">
          <cell r="A605">
            <v>41455</v>
          </cell>
          <cell r="B605">
            <v>5</v>
          </cell>
          <cell r="C605" t="str">
            <v>SLINDON GUSHING MONTROSE</v>
          </cell>
          <cell r="D605">
            <v>47</v>
          </cell>
          <cell r="E605">
            <v>88</v>
          </cell>
          <cell r="F605">
            <v>-653</v>
          </cell>
          <cell r="G605">
            <v>-30.4</v>
          </cell>
          <cell r="H605">
            <v>-21.6</v>
          </cell>
          <cell r="I605">
            <v>0.03</v>
          </cell>
          <cell r="J605">
            <v>0.03</v>
          </cell>
          <cell r="K605">
            <v>-52</v>
          </cell>
          <cell r="L605">
            <v>-444.4</v>
          </cell>
          <cell r="M605" t="str">
            <v>*</v>
          </cell>
          <cell r="N605" t="str">
            <v>*</v>
          </cell>
          <cell r="O605" t="str">
            <v>*</v>
          </cell>
          <cell r="P605">
            <v>13</v>
          </cell>
          <cell r="Q605" t="str">
            <v>*</v>
          </cell>
          <cell r="R605" t="str">
            <v>*</v>
          </cell>
          <cell r="S605" t="str">
            <v>*</v>
          </cell>
          <cell r="T605">
            <v>0</v>
          </cell>
          <cell r="U605">
            <v>-231</v>
          </cell>
          <cell r="V605">
            <v>-286</v>
          </cell>
          <cell r="W605">
            <v>-444.4</v>
          </cell>
          <cell r="X605" t="str">
            <v>*</v>
          </cell>
          <cell r="Y605" t="str">
            <v>*</v>
          </cell>
          <cell r="Z605" t="str">
            <v>*</v>
          </cell>
          <cell r="AA605" t="str">
            <v>*</v>
          </cell>
          <cell r="AB605" t="str">
            <v>*</v>
          </cell>
          <cell r="AC605" t="str">
            <v>*</v>
          </cell>
          <cell r="AD605" t="str">
            <v>PI</v>
          </cell>
          <cell r="AE605" t="str">
            <v>Y</v>
          </cell>
          <cell r="AF605" t="str">
            <v>N</v>
          </cell>
        </row>
        <row r="606">
          <cell r="A606">
            <v>41457</v>
          </cell>
          <cell r="B606">
            <v>5</v>
          </cell>
          <cell r="C606" t="str">
            <v>LANCEWOOD DELIAS PROSPEROUS</v>
          </cell>
          <cell r="D606">
            <v>10</v>
          </cell>
          <cell r="E606">
            <v>62</v>
          </cell>
          <cell r="F606">
            <v>-338</v>
          </cell>
          <cell r="G606">
            <v>-17.2</v>
          </cell>
          <cell r="H606">
            <v>-12</v>
          </cell>
          <cell r="I606">
            <v>-0.01</v>
          </cell>
          <cell r="J606">
            <v>0</v>
          </cell>
          <cell r="K606">
            <v>-29.2</v>
          </cell>
          <cell r="L606">
            <v>-259.59999999999997</v>
          </cell>
          <cell r="M606" t="str">
            <v>*</v>
          </cell>
          <cell r="N606" t="str">
            <v>*</v>
          </cell>
          <cell r="O606" t="str">
            <v>*</v>
          </cell>
          <cell r="P606" t="str">
            <v>*</v>
          </cell>
          <cell r="Q606" t="str">
            <v>*</v>
          </cell>
          <cell r="R606" t="str">
            <v>*</v>
          </cell>
          <cell r="S606" t="str">
            <v>*</v>
          </cell>
          <cell r="T606">
            <v>-0.1</v>
          </cell>
          <cell r="U606">
            <v>-84</v>
          </cell>
          <cell r="V606">
            <v>-96</v>
          </cell>
          <cell r="W606">
            <v>-259.59999999999997</v>
          </cell>
          <cell r="X606" t="str">
            <v>*</v>
          </cell>
          <cell r="Y606" t="str">
            <v>*</v>
          </cell>
          <cell r="Z606" t="str">
            <v>*</v>
          </cell>
          <cell r="AA606" t="str">
            <v>*</v>
          </cell>
          <cell r="AB606" t="str">
            <v>*</v>
          </cell>
          <cell r="AC606" t="str">
            <v>*</v>
          </cell>
          <cell r="AD606" t="str">
            <v>PI</v>
          </cell>
          <cell r="AE606" t="str">
            <v>N</v>
          </cell>
          <cell r="AF606" t="str">
            <v>N</v>
          </cell>
        </row>
        <row r="607">
          <cell r="A607">
            <v>41458</v>
          </cell>
          <cell r="B607">
            <v>5</v>
          </cell>
          <cell r="C607" t="str">
            <v>KELSMOR MEADOWSWEETS MONTROSE 6</v>
          </cell>
          <cell r="D607">
            <v>53</v>
          </cell>
          <cell r="E607">
            <v>90</v>
          </cell>
          <cell r="F607">
            <v>-763</v>
          </cell>
          <cell r="G607">
            <v>-25.2</v>
          </cell>
          <cell r="H607">
            <v>-21.1</v>
          </cell>
          <cell r="I607">
            <v>0.25</v>
          </cell>
          <cell r="J607">
            <v>0.12</v>
          </cell>
          <cell r="K607">
            <v>-46.3</v>
          </cell>
          <cell r="L607">
            <v>-343.6</v>
          </cell>
          <cell r="M607" t="str">
            <v>*</v>
          </cell>
          <cell r="N607" t="str">
            <v>*</v>
          </cell>
          <cell r="O607" t="str">
            <v>*</v>
          </cell>
          <cell r="P607">
            <v>9</v>
          </cell>
          <cell r="Q607">
            <v>7.4550000000000001</v>
          </cell>
          <cell r="R607">
            <v>-4.3</v>
          </cell>
          <cell r="S607">
            <v>2.1149999999999998</v>
          </cell>
          <cell r="T607">
            <v>-0.1</v>
          </cell>
          <cell r="U607">
            <v>-180</v>
          </cell>
          <cell r="V607">
            <v>-182</v>
          </cell>
          <cell r="W607">
            <v>-343.6</v>
          </cell>
          <cell r="X607" t="str">
            <v>*</v>
          </cell>
          <cell r="Y607" t="str">
            <v>*</v>
          </cell>
          <cell r="Z607" t="str">
            <v>*</v>
          </cell>
          <cell r="AA607" t="str">
            <v>*</v>
          </cell>
          <cell r="AB607" t="str">
            <v>*</v>
          </cell>
          <cell r="AC607" t="str">
            <v>*</v>
          </cell>
          <cell r="AD607" t="str">
            <v>PI</v>
          </cell>
          <cell r="AE607" t="str">
            <v>Y</v>
          </cell>
          <cell r="AF607" t="str">
            <v>N</v>
          </cell>
        </row>
        <row r="608">
          <cell r="A608">
            <v>41459</v>
          </cell>
          <cell r="B608">
            <v>5</v>
          </cell>
          <cell r="C608" t="str">
            <v>THRUXTON OLIVIAS SOUVENIR</v>
          </cell>
          <cell r="D608">
            <v>4</v>
          </cell>
          <cell r="E608">
            <v>50</v>
          </cell>
          <cell r="F608">
            <v>-352</v>
          </cell>
          <cell r="G608">
            <v>-17.899999999999999</v>
          </cell>
          <cell r="H608">
            <v>-11.3</v>
          </cell>
          <cell r="I608">
            <v>-0.01</v>
          </cell>
          <cell r="J608">
            <v>0.02</v>
          </cell>
          <cell r="K608">
            <v>-29.2</v>
          </cell>
          <cell r="L608">
            <v>-246.29999999999998</v>
          </cell>
          <cell r="M608">
            <v>-0.5</v>
          </cell>
          <cell r="N608">
            <v>-1.1499999999999999</v>
          </cell>
          <cell r="O608">
            <v>-1.1499999999999999</v>
          </cell>
          <cell r="P608">
            <v>5</v>
          </cell>
          <cell r="Q608">
            <v>1.55</v>
          </cell>
          <cell r="R608">
            <v>-1.97</v>
          </cell>
          <cell r="S608">
            <v>-0.48499999999999999</v>
          </cell>
          <cell r="T608">
            <v>-0.1</v>
          </cell>
          <cell r="U608">
            <v>-90</v>
          </cell>
          <cell r="V608">
            <v>-83</v>
          </cell>
          <cell r="W608">
            <v>-244.19499999999999</v>
          </cell>
          <cell r="X608">
            <v>-0.1</v>
          </cell>
          <cell r="Y608">
            <v>-1</v>
          </cell>
          <cell r="Z608">
            <v>0.6</v>
          </cell>
          <cell r="AA608">
            <v>-0.35</v>
          </cell>
          <cell r="AB608">
            <v>-1.7</v>
          </cell>
          <cell r="AC608">
            <v>-6.5899000000000001</v>
          </cell>
          <cell r="AD608" t="str">
            <v>PI</v>
          </cell>
          <cell r="AE608" t="str">
            <v>N</v>
          </cell>
          <cell r="AF608" t="str">
            <v>N</v>
          </cell>
        </row>
        <row r="609">
          <cell r="A609">
            <v>41460</v>
          </cell>
          <cell r="B609">
            <v>5</v>
          </cell>
          <cell r="C609" t="str">
            <v>TIRESFORD BRIGADIER</v>
          </cell>
          <cell r="D609">
            <v>128</v>
          </cell>
          <cell r="E609">
            <v>95</v>
          </cell>
          <cell r="F609">
            <v>-547</v>
          </cell>
          <cell r="G609">
            <v>-20.7</v>
          </cell>
          <cell r="H609">
            <v>-15</v>
          </cell>
          <cell r="I609">
            <v>0.12</v>
          </cell>
          <cell r="J609">
            <v>0.09</v>
          </cell>
          <cell r="K609">
            <v>-35.700000000000003</v>
          </cell>
          <cell r="L609">
            <v>-267.5</v>
          </cell>
          <cell r="M609" t="str">
            <v>*</v>
          </cell>
          <cell r="N609" t="str">
            <v>*</v>
          </cell>
          <cell r="O609" t="str">
            <v>*</v>
          </cell>
          <cell r="P609">
            <v>12</v>
          </cell>
          <cell r="Q609" t="str">
            <v>*</v>
          </cell>
          <cell r="R609" t="str">
            <v>*</v>
          </cell>
          <cell r="S609" t="str">
            <v>*</v>
          </cell>
          <cell r="T609">
            <v>0</v>
          </cell>
          <cell r="U609">
            <v>-135</v>
          </cell>
          <cell r="V609">
            <v>-108</v>
          </cell>
          <cell r="W609">
            <v>-267.5</v>
          </cell>
          <cell r="X609" t="str">
            <v>*</v>
          </cell>
          <cell r="Y609" t="str">
            <v>*</v>
          </cell>
          <cell r="Z609" t="str">
            <v>*</v>
          </cell>
          <cell r="AA609" t="str">
            <v>*</v>
          </cell>
          <cell r="AB609" t="str">
            <v>*</v>
          </cell>
          <cell r="AC609" t="str">
            <v>*</v>
          </cell>
          <cell r="AD609" t="str">
            <v>PI</v>
          </cell>
          <cell r="AE609" t="str">
            <v>Y</v>
          </cell>
          <cell r="AF609" t="str">
            <v>N</v>
          </cell>
        </row>
        <row r="610">
          <cell r="A610">
            <v>41462</v>
          </cell>
          <cell r="B610">
            <v>5</v>
          </cell>
          <cell r="C610" t="str">
            <v>HODDINGTON TRUMPETER 3</v>
          </cell>
          <cell r="D610">
            <v>19</v>
          </cell>
          <cell r="E610">
            <v>73</v>
          </cell>
          <cell r="F610">
            <v>-615</v>
          </cell>
          <cell r="G610">
            <v>-32</v>
          </cell>
          <cell r="H610">
            <v>-16.5</v>
          </cell>
          <cell r="I610">
            <v>-0.04</v>
          </cell>
          <cell r="J610">
            <v>0.11</v>
          </cell>
          <cell r="K610">
            <v>-48.5</v>
          </cell>
          <cell r="L610">
            <v>-372</v>
          </cell>
          <cell r="M610" t="str">
            <v>*</v>
          </cell>
          <cell r="N610" t="str">
            <v>*</v>
          </cell>
          <cell r="O610" t="str">
            <v>*</v>
          </cell>
          <cell r="P610" t="str">
            <v>*</v>
          </cell>
          <cell r="Q610" t="str">
            <v>*</v>
          </cell>
          <cell r="R610" t="str">
            <v>*</v>
          </cell>
          <cell r="S610" t="str">
            <v>*</v>
          </cell>
          <cell r="T610">
            <v>0</v>
          </cell>
          <cell r="U610">
            <v>-151</v>
          </cell>
          <cell r="V610">
            <v>-208</v>
          </cell>
          <cell r="W610">
            <v>-372</v>
          </cell>
          <cell r="X610" t="str">
            <v>*</v>
          </cell>
          <cell r="Y610" t="str">
            <v>*</v>
          </cell>
          <cell r="Z610" t="str">
            <v>*</v>
          </cell>
          <cell r="AA610" t="str">
            <v>*</v>
          </cell>
          <cell r="AB610" t="str">
            <v>*</v>
          </cell>
          <cell r="AC610" t="str">
            <v>*</v>
          </cell>
          <cell r="AD610" t="str">
            <v>PI</v>
          </cell>
          <cell r="AE610" t="str">
            <v>N</v>
          </cell>
          <cell r="AF610" t="str">
            <v>N</v>
          </cell>
        </row>
        <row r="611">
          <cell r="A611">
            <v>41463</v>
          </cell>
          <cell r="B611">
            <v>5</v>
          </cell>
          <cell r="C611" t="str">
            <v>STROXWORTHY DUCHESS SOUVENIR 2</v>
          </cell>
          <cell r="D611">
            <v>20</v>
          </cell>
          <cell r="E611">
            <v>78</v>
          </cell>
          <cell r="F611">
            <v>-535</v>
          </cell>
          <cell r="G611">
            <v>-26.6</v>
          </cell>
          <cell r="H611">
            <v>-17.600000000000001</v>
          </cell>
          <cell r="I611">
            <v>-0.01</v>
          </cell>
          <cell r="J611">
            <v>0.03</v>
          </cell>
          <cell r="K611">
            <v>-44.2</v>
          </cell>
          <cell r="L611">
            <v>-377.4</v>
          </cell>
          <cell r="M611" t="str">
            <v>*</v>
          </cell>
          <cell r="N611" t="str">
            <v>*</v>
          </cell>
          <cell r="O611" t="str">
            <v>*</v>
          </cell>
          <cell r="P611">
            <v>-3</v>
          </cell>
          <cell r="Q611">
            <v>7.2050000000000001</v>
          </cell>
          <cell r="R611">
            <v>-5.4450000000000003</v>
          </cell>
          <cell r="S611">
            <v>0.9049999999999998</v>
          </cell>
          <cell r="T611">
            <v>0.1</v>
          </cell>
          <cell r="U611">
            <v>-28</v>
          </cell>
          <cell r="V611">
            <v>-208</v>
          </cell>
          <cell r="W611">
            <v>-377.4</v>
          </cell>
          <cell r="X611">
            <v>0.25</v>
          </cell>
          <cell r="Y611">
            <v>-2.25</v>
          </cell>
          <cell r="Z611">
            <v>-1.1000000000000001</v>
          </cell>
          <cell r="AA611">
            <v>-1.9</v>
          </cell>
          <cell r="AB611">
            <v>-1.55</v>
          </cell>
          <cell r="AC611">
            <v>-35.422350000000002</v>
          </cell>
          <cell r="AD611" t="str">
            <v>PI</v>
          </cell>
          <cell r="AE611" t="str">
            <v>Y</v>
          </cell>
          <cell r="AF611" t="str">
            <v>N</v>
          </cell>
        </row>
        <row r="612">
          <cell r="A612">
            <v>41464</v>
          </cell>
          <cell r="B612">
            <v>5</v>
          </cell>
          <cell r="C612" t="str">
            <v>CRUSOE PRIAM</v>
          </cell>
          <cell r="D612">
            <v>3</v>
          </cell>
          <cell r="E612">
            <v>51</v>
          </cell>
          <cell r="F612">
            <v>-552</v>
          </cell>
          <cell r="G612">
            <v>-28.5</v>
          </cell>
          <cell r="H612">
            <v>-17.399999999999999</v>
          </cell>
          <cell r="I612">
            <v>-0.03</v>
          </cell>
          <cell r="J612">
            <v>0.04</v>
          </cell>
          <cell r="K612">
            <v>-45.9</v>
          </cell>
          <cell r="L612">
            <v>-383.7</v>
          </cell>
          <cell r="M612" t="str">
            <v>*</v>
          </cell>
          <cell r="N612" t="str">
            <v>*</v>
          </cell>
          <cell r="O612" t="str">
            <v>*</v>
          </cell>
          <cell r="P612" t="str">
            <v>*</v>
          </cell>
          <cell r="Q612" t="str">
            <v>*</v>
          </cell>
          <cell r="R612" t="str">
            <v>*</v>
          </cell>
          <cell r="S612" t="str">
            <v>*</v>
          </cell>
          <cell r="T612">
            <v>0.1</v>
          </cell>
          <cell r="U612">
            <v>-146</v>
          </cell>
          <cell r="V612">
            <v>-220</v>
          </cell>
          <cell r="W612">
            <v>-383.7</v>
          </cell>
          <cell r="X612" t="str">
            <v>*</v>
          </cell>
          <cell r="Y612" t="str">
            <v>*</v>
          </cell>
          <cell r="Z612" t="str">
            <v>*</v>
          </cell>
          <cell r="AA612" t="str">
            <v>*</v>
          </cell>
          <cell r="AB612" t="str">
            <v>*</v>
          </cell>
          <cell r="AC612" t="str">
            <v>*</v>
          </cell>
          <cell r="AD612" t="str">
            <v>PI</v>
          </cell>
          <cell r="AE612" t="str">
            <v>N</v>
          </cell>
          <cell r="AF612" t="str">
            <v>N</v>
          </cell>
        </row>
        <row r="613">
          <cell r="A613">
            <v>41465</v>
          </cell>
          <cell r="B613">
            <v>5</v>
          </cell>
          <cell r="C613" t="str">
            <v>ITFORD COUNTRY SQUIRE</v>
          </cell>
          <cell r="D613">
            <v>38</v>
          </cell>
          <cell r="E613">
            <v>85</v>
          </cell>
          <cell r="F613">
            <v>-447</v>
          </cell>
          <cell r="G613">
            <v>-25</v>
          </cell>
          <cell r="H613">
            <v>-13.8</v>
          </cell>
          <cell r="I613">
            <v>-0.06</v>
          </cell>
          <cell r="J613">
            <v>0.04</v>
          </cell>
          <cell r="K613">
            <v>-38.799999999999997</v>
          </cell>
          <cell r="L613">
            <v>-322.2</v>
          </cell>
          <cell r="M613" t="str">
            <v>*</v>
          </cell>
          <cell r="N613" t="str">
            <v>*</v>
          </cell>
          <cell r="O613" t="str">
            <v>*</v>
          </cell>
          <cell r="P613">
            <v>0</v>
          </cell>
          <cell r="Q613">
            <v>11.695</v>
          </cell>
          <cell r="R613">
            <v>-4.84</v>
          </cell>
          <cell r="S613">
            <v>4.99</v>
          </cell>
          <cell r="T613">
            <v>-0.1</v>
          </cell>
          <cell r="U613">
            <v>-68</v>
          </cell>
          <cell r="V613">
            <v>-175</v>
          </cell>
          <cell r="W613">
            <v>-322.2</v>
          </cell>
          <cell r="X613">
            <v>0.25</v>
          </cell>
          <cell r="Y613">
            <v>-2.25</v>
          </cell>
          <cell r="Z613">
            <v>-1.1000000000000001</v>
          </cell>
          <cell r="AA613">
            <v>-1.9</v>
          </cell>
          <cell r="AB613">
            <v>-1.55</v>
          </cell>
          <cell r="AC613">
            <v>-35.422350000000002</v>
          </cell>
          <cell r="AD613" t="str">
            <v>PI</v>
          </cell>
          <cell r="AE613" t="str">
            <v>Y</v>
          </cell>
          <cell r="AF613" t="str">
            <v>N</v>
          </cell>
        </row>
        <row r="614">
          <cell r="A614">
            <v>41469</v>
          </cell>
          <cell r="B614">
            <v>5</v>
          </cell>
          <cell r="C614" t="str">
            <v>WELLINGHAM LILYWHITES GOLDEN BOY</v>
          </cell>
          <cell r="D614">
            <v>615</v>
          </cell>
          <cell r="E614">
            <v>99</v>
          </cell>
          <cell r="F614">
            <v>-370</v>
          </cell>
          <cell r="G614">
            <v>-15.5</v>
          </cell>
          <cell r="H614">
            <v>-12.7</v>
          </cell>
          <cell r="I614">
            <v>0.05</v>
          </cell>
          <cell r="J614">
            <v>-0.01</v>
          </cell>
          <cell r="K614">
            <v>-28.2</v>
          </cell>
          <cell r="L614">
            <v>-245.5</v>
          </cell>
          <cell r="M614">
            <v>-1.3</v>
          </cell>
          <cell r="N614">
            <v>-1.3</v>
          </cell>
          <cell r="O614">
            <v>-3.6</v>
          </cell>
          <cell r="P614">
            <v>-14</v>
          </cell>
          <cell r="Q614">
            <v>13.5</v>
          </cell>
          <cell r="R614">
            <v>-7.42</v>
          </cell>
          <cell r="S614">
            <v>4.18</v>
          </cell>
          <cell r="T614">
            <v>0.2</v>
          </cell>
          <cell r="U614">
            <v>77</v>
          </cell>
          <cell r="V614">
            <v>-12</v>
          </cell>
          <cell r="W614">
            <v>55.340000000000032</v>
          </cell>
          <cell r="X614">
            <v>-1.3</v>
          </cell>
          <cell r="Y614">
            <v>-3.8</v>
          </cell>
          <cell r="Z614">
            <v>-0.2</v>
          </cell>
          <cell r="AA614">
            <v>-2.9</v>
          </cell>
          <cell r="AB614">
            <v>-3.7</v>
          </cell>
          <cell r="AC614">
            <v>-47.359599999999986</v>
          </cell>
          <cell r="AD614" t="str">
            <v>Y</v>
          </cell>
          <cell r="AE614" t="str">
            <v>Y</v>
          </cell>
          <cell r="AF614" t="str">
            <v>Y</v>
          </cell>
        </row>
        <row r="615">
          <cell r="A615">
            <v>41470</v>
          </cell>
          <cell r="B615">
            <v>5</v>
          </cell>
          <cell r="C615" t="str">
            <v>WELLINGHAM BRIGADIER</v>
          </cell>
          <cell r="D615">
            <v>27</v>
          </cell>
          <cell r="E615">
            <v>80</v>
          </cell>
          <cell r="F615">
            <v>-553</v>
          </cell>
          <cell r="G615">
            <v>-20.100000000000001</v>
          </cell>
          <cell r="H615">
            <v>-14.7</v>
          </cell>
          <cell r="I615">
            <v>0.13</v>
          </cell>
          <cell r="J615">
            <v>0.1</v>
          </cell>
          <cell r="K615">
            <v>-34.799999999999997</v>
          </cell>
          <cell r="L615">
            <v>-253.7</v>
          </cell>
          <cell r="M615" t="str">
            <v>*</v>
          </cell>
          <cell r="N615" t="str">
            <v>*</v>
          </cell>
          <cell r="O615" t="str">
            <v>*</v>
          </cell>
          <cell r="P615">
            <v>0</v>
          </cell>
          <cell r="Q615" t="str">
            <v>*</v>
          </cell>
          <cell r="R615" t="str">
            <v>*</v>
          </cell>
          <cell r="S615" t="str">
            <v>*</v>
          </cell>
          <cell r="T615">
            <v>-0.1</v>
          </cell>
          <cell r="U615">
            <v>-80</v>
          </cell>
          <cell r="V615">
            <v>-86</v>
          </cell>
          <cell r="W615">
            <v>-253.7</v>
          </cell>
          <cell r="X615" t="str">
            <v>*</v>
          </cell>
          <cell r="Y615" t="str">
            <v>*</v>
          </cell>
          <cell r="Z615" t="str">
            <v>*</v>
          </cell>
          <cell r="AA615" t="str">
            <v>*</v>
          </cell>
          <cell r="AB615" t="str">
            <v>*</v>
          </cell>
          <cell r="AC615" t="str">
            <v>*</v>
          </cell>
          <cell r="AD615" t="str">
            <v>PI</v>
          </cell>
          <cell r="AE615" t="str">
            <v>Y</v>
          </cell>
          <cell r="AF615" t="str">
            <v>N</v>
          </cell>
        </row>
        <row r="616">
          <cell r="A616">
            <v>41471</v>
          </cell>
          <cell r="B616">
            <v>5</v>
          </cell>
          <cell r="C616" t="str">
            <v>KERSWELL GLOWING MONTROSE</v>
          </cell>
          <cell r="D616">
            <v>15</v>
          </cell>
          <cell r="E616">
            <v>74</v>
          </cell>
          <cell r="F616">
            <v>-860</v>
          </cell>
          <cell r="G616">
            <v>-37.5</v>
          </cell>
          <cell r="H616">
            <v>-27.1</v>
          </cell>
          <cell r="I616">
            <v>0.09</v>
          </cell>
          <cell r="J616">
            <v>7.0000000000000007E-2</v>
          </cell>
          <cell r="K616">
            <v>-64.599999999999994</v>
          </cell>
          <cell r="L616">
            <v>-535.5</v>
          </cell>
          <cell r="M616" t="str">
            <v>*</v>
          </cell>
          <cell r="N616" t="str">
            <v>*</v>
          </cell>
          <cell r="O616" t="str">
            <v>*</v>
          </cell>
          <cell r="P616">
            <v>3</v>
          </cell>
          <cell r="Q616">
            <v>8.9849999999999994</v>
          </cell>
          <cell r="R616">
            <v>-6.1050000000000004</v>
          </cell>
          <cell r="S616">
            <v>1.74</v>
          </cell>
          <cell r="T616">
            <v>-0.3</v>
          </cell>
          <cell r="U616">
            <v>-305</v>
          </cell>
          <cell r="V616">
            <v>-372</v>
          </cell>
          <cell r="W616">
            <v>-535.5</v>
          </cell>
          <cell r="X616" t="str">
            <v>*</v>
          </cell>
          <cell r="Y616" t="str">
            <v>*</v>
          </cell>
          <cell r="Z616" t="str">
            <v>*</v>
          </cell>
          <cell r="AA616" t="str">
            <v>*</v>
          </cell>
          <cell r="AB616" t="str">
            <v>*</v>
          </cell>
          <cell r="AC616" t="str">
            <v>*</v>
          </cell>
          <cell r="AD616" t="str">
            <v>PI</v>
          </cell>
          <cell r="AE616" t="str">
            <v>N</v>
          </cell>
          <cell r="AF616" t="str">
            <v>N</v>
          </cell>
        </row>
        <row r="617">
          <cell r="A617">
            <v>41474</v>
          </cell>
          <cell r="B617">
            <v>5</v>
          </cell>
          <cell r="C617" t="str">
            <v>BROCKLESBY HOPE 40THS TRUMPETER</v>
          </cell>
          <cell r="D617">
            <v>25</v>
          </cell>
          <cell r="E617">
            <v>81</v>
          </cell>
          <cell r="F617">
            <v>-678</v>
          </cell>
          <cell r="G617">
            <v>-26.3</v>
          </cell>
          <cell r="H617">
            <v>-20.5</v>
          </cell>
          <cell r="I617">
            <v>0.14000000000000001</v>
          </cell>
          <cell r="J617">
            <v>7.0000000000000007E-2</v>
          </cell>
          <cell r="K617">
            <v>-46.8</v>
          </cell>
          <cell r="L617">
            <v>-375.5</v>
          </cell>
          <cell r="M617" t="str">
            <v>*</v>
          </cell>
          <cell r="N617" t="str">
            <v>*</v>
          </cell>
          <cell r="O617" t="str">
            <v>*</v>
          </cell>
          <cell r="P617">
            <v>5</v>
          </cell>
          <cell r="Q617">
            <v>15.13</v>
          </cell>
          <cell r="R617">
            <v>-9.08</v>
          </cell>
          <cell r="S617">
            <v>4.0049999999999999</v>
          </cell>
          <cell r="T617">
            <v>0.1</v>
          </cell>
          <cell r="U617">
            <v>-127</v>
          </cell>
          <cell r="V617">
            <v>-211</v>
          </cell>
          <cell r="W617">
            <v>-375.5</v>
          </cell>
          <cell r="X617" t="str">
            <v>*</v>
          </cell>
          <cell r="Y617" t="str">
            <v>*</v>
          </cell>
          <cell r="Z617" t="str">
            <v>*</v>
          </cell>
          <cell r="AA617" t="str">
            <v>*</v>
          </cell>
          <cell r="AB617" t="str">
            <v>*</v>
          </cell>
          <cell r="AC617" t="str">
            <v>*</v>
          </cell>
          <cell r="AD617" t="str">
            <v>PI</v>
          </cell>
          <cell r="AE617" t="str">
            <v>Y</v>
          </cell>
          <cell r="AF617" t="str">
            <v>N</v>
          </cell>
        </row>
        <row r="618">
          <cell r="A618">
            <v>41475</v>
          </cell>
          <cell r="B618">
            <v>5</v>
          </cell>
          <cell r="C618" t="str">
            <v>INGARSBY COMEDYS MONTROSE</v>
          </cell>
          <cell r="D618">
            <v>57</v>
          </cell>
          <cell r="E618">
            <v>90</v>
          </cell>
          <cell r="F618">
            <v>-764</v>
          </cell>
          <cell r="G618">
            <v>-31.1</v>
          </cell>
          <cell r="H618">
            <v>-23.5</v>
          </cell>
          <cell r="I618">
            <v>0.12</v>
          </cell>
          <cell r="J618">
            <v>0.08</v>
          </cell>
          <cell r="K618">
            <v>-54.6</v>
          </cell>
          <cell r="L618">
            <v>-444.3</v>
          </cell>
          <cell r="M618" t="str">
            <v>*</v>
          </cell>
          <cell r="N618" t="str">
            <v>*</v>
          </cell>
          <cell r="O618" t="str">
            <v>*</v>
          </cell>
          <cell r="P618">
            <v>7</v>
          </cell>
          <cell r="Q618">
            <v>2.6</v>
          </cell>
          <cell r="R618">
            <v>-1.66</v>
          </cell>
          <cell r="S618">
            <v>0.57999999999999996</v>
          </cell>
          <cell r="T618">
            <v>-0.2</v>
          </cell>
          <cell r="U618">
            <v>-347</v>
          </cell>
          <cell r="V618">
            <v>-424</v>
          </cell>
          <cell r="W618">
            <v>-444.3</v>
          </cell>
          <cell r="X618" t="str">
            <v>*</v>
          </cell>
          <cell r="Y618" t="str">
            <v>*</v>
          </cell>
          <cell r="Z618" t="str">
            <v>*</v>
          </cell>
          <cell r="AA618" t="str">
            <v>*</v>
          </cell>
          <cell r="AB618" t="str">
            <v>*</v>
          </cell>
          <cell r="AC618" t="str">
            <v>*</v>
          </cell>
          <cell r="AD618" t="str">
            <v>PI</v>
          </cell>
          <cell r="AE618" t="str">
            <v>Y</v>
          </cell>
          <cell r="AF618" t="str">
            <v>Y</v>
          </cell>
        </row>
        <row r="619">
          <cell r="A619">
            <v>41477</v>
          </cell>
          <cell r="B619">
            <v>5</v>
          </cell>
          <cell r="C619" t="str">
            <v>TILTOP PRESTBURY ROBIN</v>
          </cell>
          <cell r="D619">
            <v>7</v>
          </cell>
          <cell r="E619">
            <v>55</v>
          </cell>
          <cell r="F619">
            <v>-450</v>
          </cell>
          <cell r="G619">
            <v>-27.7</v>
          </cell>
          <cell r="H619">
            <v>-18.600000000000001</v>
          </cell>
          <cell r="I619">
            <v>-0.11</v>
          </cell>
          <cell r="J619">
            <v>-0.05</v>
          </cell>
          <cell r="K619">
            <v>-46.3</v>
          </cell>
          <cell r="L619">
            <v>-441.29999999999995</v>
          </cell>
          <cell r="M619">
            <v>-0.1</v>
          </cell>
          <cell r="N619">
            <v>-1.05</v>
          </cell>
          <cell r="O619">
            <v>-1</v>
          </cell>
          <cell r="P619">
            <v>0</v>
          </cell>
          <cell r="Q619">
            <v>7.3</v>
          </cell>
          <cell r="R619">
            <v>-4.2</v>
          </cell>
          <cell r="S619">
            <v>2.0750000000000002</v>
          </cell>
          <cell r="T619">
            <v>-0.1</v>
          </cell>
          <cell r="U619">
            <v>-246</v>
          </cell>
          <cell r="V619">
            <v>-298</v>
          </cell>
          <cell r="W619">
            <v>-285.40499999999992</v>
          </cell>
          <cell r="X619" t="str">
            <v>*</v>
          </cell>
          <cell r="Y619">
            <v>-1.2</v>
          </cell>
          <cell r="Z619">
            <v>-0.85</v>
          </cell>
          <cell r="AA619">
            <v>-1.1499999999999999</v>
          </cell>
          <cell r="AB619">
            <v>-1</v>
          </cell>
          <cell r="AC619">
            <v>-19.976849999999999</v>
          </cell>
          <cell r="AD619" t="str">
            <v>PI</v>
          </cell>
          <cell r="AE619" t="str">
            <v>N</v>
          </cell>
          <cell r="AF619" t="str">
            <v>N</v>
          </cell>
        </row>
        <row r="620">
          <cell r="A620">
            <v>41478</v>
          </cell>
          <cell r="B620">
            <v>5</v>
          </cell>
          <cell r="C620" t="str">
            <v>KENFIELD PROSPEROUS SUNRISE</v>
          </cell>
          <cell r="D620">
            <v>16</v>
          </cell>
          <cell r="E620">
            <v>77</v>
          </cell>
          <cell r="F620">
            <v>-189</v>
          </cell>
          <cell r="G620">
            <v>-12.5</v>
          </cell>
          <cell r="H620">
            <v>-4.0999999999999996</v>
          </cell>
          <cell r="I620">
            <v>-0.06</v>
          </cell>
          <cell r="J620">
            <v>0.05</v>
          </cell>
          <cell r="K620">
            <v>-16.600000000000001</v>
          </cell>
          <cell r="L620">
            <v>-118.89999999999999</v>
          </cell>
          <cell r="M620" t="str">
            <v>*</v>
          </cell>
          <cell r="N620" t="str">
            <v>*</v>
          </cell>
          <cell r="O620" t="str">
            <v>*</v>
          </cell>
          <cell r="P620">
            <v>9</v>
          </cell>
          <cell r="Q620">
            <v>9.6150000000000002</v>
          </cell>
          <cell r="R620">
            <v>-4.18</v>
          </cell>
          <cell r="S620">
            <v>3.96</v>
          </cell>
          <cell r="T620">
            <v>-0.2</v>
          </cell>
          <cell r="U620">
            <v>-13</v>
          </cell>
          <cell r="V620">
            <v>43</v>
          </cell>
          <cell r="W620">
            <v>-118.89999999999999</v>
          </cell>
          <cell r="X620">
            <v>0.2</v>
          </cell>
          <cell r="Y620">
            <v>-1.1000000000000001</v>
          </cell>
          <cell r="Z620">
            <v>-0.45</v>
          </cell>
          <cell r="AA620">
            <v>-0.85</v>
          </cell>
          <cell r="AB620">
            <v>-1.65</v>
          </cell>
          <cell r="AC620">
            <v>-14.353050000000003</v>
          </cell>
          <cell r="AD620" t="str">
            <v>PI</v>
          </cell>
          <cell r="AE620" t="str">
            <v>Y</v>
          </cell>
          <cell r="AF620" t="str">
            <v>N</v>
          </cell>
        </row>
        <row r="621">
          <cell r="A621">
            <v>41479</v>
          </cell>
          <cell r="B621">
            <v>5</v>
          </cell>
          <cell r="C621" t="str">
            <v>SKEEL BEAUTYS LAD</v>
          </cell>
          <cell r="D621">
            <v>19</v>
          </cell>
          <cell r="E621">
            <v>77</v>
          </cell>
          <cell r="F621">
            <v>-601</v>
          </cell>
          <cell r="G621">
            <v>-23.7</v>
          </cell>
          <cell r="H621">
            <v>-19.7</v>
          </cell>
          <cell r="I621">
            <v>0.11</v>
          </cell>
          <cell r="J621">
            <v>0.03</v>
          </cell>
          <cell r="K621">
            <v>-43.4</v>
          </cell>
          <cell r="L621">
            <v>-366.9</v>
          </cell>
          <cell r="M621" t="str">
            <v>*</v>
          </cell>
          <cell r="N621" t="str">
            <v>*</v>
          </cell>
          <cell r="O621" t="str">
            <v>*</v>
          </cell>
          <cell r="P621">
            <v>-1</v>
          </cell>
          <cell r="Q621">
            <v>13.025</v>
          </cell>
          <cell r="R621">
            <v>-7.0549999999999997</v>
          </cell>
          <cell r="S621">
            <v>4.12</v>
          </cell>
          <cell r="T621">
            <v>0.2</v>
          </cell>
          <cell r="U621">
            <v>-92</v>
          </cell>
          <cell r="V621">
            <v>-199</v>
          </cell>
          <cell r="W621">
            <v>-366.9</v>
          </cell>
          <cell r="X621">
            <v>0.6</v>
          </cell>
          <cell r="Y621">
            <v>-0.65</v>
          </cell>
          <cell r="Z621">
            <v>0.9</v>
          </cell>
          <cell r="AA621">
            <v>-0.05</v>
          </cell>
          <cell r="AB621">
            <v>-1.6</v>
          </cell>
          <cell r="AC621">
            <v>3.4450000000000536E-2</v>
          </cell>
          <cell r="AD621" t="str">
            <v>PI</v>
          </cell>
          <cell r="AE621" t="str">
            <v>Y</v>
          </cell>
          <cell r="AF621" t="str">
            <v>N</v>
          </cell>
        </row>
        <row r="622">
          <cell r="A622">
            <v>41482</v>
          </cell>
          <cell r="B622">
            <v>5</v>
          </cell>
          <cell r="C622" t="str">
            <v>LEYBRAD COMET</v>
          </cell>
          <cell r="D622">
            <v>21</v>
          </cell>
          <cell r="E622">
            <v>74</v>
          </cell>
          <cell r="F622">
            <v>-716</v>
          </cell>
          <cell r="G622">
            <v>-36.5</v>
          </cell>
          <cell r="H622">
            <v>-23.8</v>
          </cell>
          <cell r="I622">
            <v>-0.03</v>
          </cell>
          <cell r="J622">
            <v>0.03</v>
          </cell>
          <cell r="K622">
            <v>-60.3</v>
          </cell>
          <cell r="L622">
            <v>-518.09999999999991</v>
          </cell>
          <cell r="M622" t="str">
            <v>*</v>
          </cell>
          <cell r="N622" t="str">
            <v>*</v>
          </cell>
          <cell r="O622" t="str">
            <v>*</v>
          </cell>
          <cell r="P622" t="str">
            <v>*</v>
          </cell>
          <cell r="Q622" t="str">
            <v>*</v>
          </cell>
          <cell r="R622" t="str">
            <v>*</v>
          </cell>
          <cell r="S622" t="str">
            <v>*</v>
          </cell>
          <cell r="T622">
            <v>-0.2</v>
          </cell>
          <cell r="U622">
            <v>-300</v>
          </cell>
          <cell r="V622">
            <v>-375</v>
          </cell>
          <cell r="W622">
            <v>-518.09999999999991</v>
          </cell>
          <cell r="X622" t="str">
            <v>*</v>
          </cell>
          <cell r="Y622" t="str">
            <v>*</v>
          </cell>
          <cell r="Z622" t="str">
            <v>*</v>
          </cell>
          <cell r="AA622" t="str">
            <v>*</v>
          </cell>
          <cell r="AB622" t="str">
            <v>*</v>
          </cell>
          <cell r="AC622" t="str">
            <v>*</v>
          </cell>
          <cell r="AD622" t="str">
            <v>PI</v>
          </cell>
          <cell r="AE622" t="str">
            <v>N</v>
          </cell>
          <cell r="AF622" t="str">
            <v>N</v>
          </cell>
        </row>
        <row r="623">
          <cell r="A623">
            <v>41485</v>
          </cell>
          <cell r="B623">
            <v>5</v>
          </cell>
          <cell r="C623" t="str">
            <v>LONGTHORPE FEARLESS</v>
          </cell>
          <cell r="D623">
            <v>65</v>
          </cell>
          <cell r="E623">
            <v>91</v>
          </cell>
          <cell r="F623">
            <v>-790</v>
          </cell>
          <cell r="G623">
            <v>-37</v>
          </cell>
          <cell r="H623">
            <v>-24</v>
          </cell>
          <cell r="I623">
            <v>0.03</v>
          </cell>
          <cell r="J623">
            <v>0.08</v>
          </cell>
          <cell r="K623">
            <v>-61</v>
          </cell>
          <cell r="L623">
            <v>-497</v>
          </cell>
          <cell r="M623" t="str">
            <v>*</v>
          </cell>
          <cell r="N623" t="str">
            <v>*</v>
          </cell>
          <cell r="O623" t="str">
            <v>*</v>
          </cell>
          <cell r="P623">
            <v>1.5</v>
          </cell>
          <cell r="Q623">
            <v>4.41</v>
          </cell>
          <cell r="R623">
            <v>-4.59</v>
          </cell>
          <cell r="S623">
            <v>-0.54500000000000015</v>
          </cell>
          <cell r="T623">
            <v>0.1</v>
          </cell>
          <cell r="U623">
            <v>-210</v>
          </cell>
          <cell r="V623">
            <v>-333</v>
          </cell>
          <cell r="W623">
            <v>-497</v>
          </cell>
          <cell r="X623" t="str">
            <v>*</v>
          </cell>
          <cell r="Y623">
            <v>-0.75</v>
          </cell>
          <cell r="Z623">
            <v>-0.9</v>
          </cell>
          <cell r="AA623">
            <v>-1.05</v>
          </cell>
          <cell r="AB623">
            <v>-0.8</v>
          </cell>
          <cell r="AC623">
            <v>-14.260450000000001</v>
          </cell>
          <cell r="AD623" t="str">
            <v>PI</v>
          </cell>
          <cell r="AE623" t="str">
            <v>N</v>
          </cell>
          <cell r="AF623" t="str">
            <v>N</v>
          </cell>
        </row>
        <row r="624">
          <cell r="A624">
            <v>41489</v>
          </cell>
          <cell r="B624">
            <v>5</v>
          </cell>
          <cell r="C624" t="str">
            <v>KERSWELL BELLAS PROSPEROUS</v>
          </cell>
          <cell r="D624">
            <v>18</v>
          </cell>
          <cell r="E624">
            <v>76</v>
          </cell>
          <cell r="F624">
            <v>-481</v>
          </cell>
          <cell r="G624">
            <v>-18.8</v>
          </cell>
          <cell r="H624">
            <v>-13.5</v>
          </cell>
          <cell r="I624">
            <v>0.09</v>
          </cell>
          <cell r="J624">
            <v>7.0000000000000007E-2</v>
          </cell>
          <cell r="K624">
            <v>-32.299999999999997</v>
          </cell>
          <cell r="L624">
            <v>-246.8</v>
          </cell>
          <cell r="M624" t="str">
            <v>*</v>
          </cell>
          <cell r="N624" t="str">
            <v>*</v>
          </cell>
          <cell r="O624" t="str">
            <v>*</v>
          </cell>
          <cell r="P624">
            <v>8</v>
          </cell>
          <cell r="Q624">
            <v>13.425000000000001</v>
          </cell>
          <cell r="R624">
            <v>-8.2249999999999996</v>
          </cell>
          <cell r="S624">
            <v>3.4249999999999998</v>
          </cell>
          <cell r="T624">
            <v>0.1</v>
          </cell>
          <cell r="U624">
            <v>-56</v>
          </cell>
          <cell r="V624">
            <v>-105</v>
          </cell>
          <cell r="W624">
            <v>-246.8</v>
          </cell>
          <cell r="X624">
            <v>0.2</v>
          </cell>
          <cell r="Y624">
            <v>-1.1000000000000001</v>
          </cell>
          <cell r="Z624">
            <v>-0.45</v>
          </cell>
          <cell r="AA624">
            <v>-0.85</v>
          </cell>
          <cell r="AB624">
            <v>-1.65</v>
          </cell>
          <cell r="AC624">
            <v>-14.353050000000003</v>
          </cell>
          <cell r="AD624" t="str">
            <v>PI</v>
          </cell>
          <cell r="AE624" t="str">
            <v>Y</v>
          </cell>
          <cell r="AF624" t="str">
            <v>N</v>
          </cell>
        </row>
        <row r="625">
          <cell r="A625">
            <v>41490</v>
          </cell>
          <cell r="B625">
            <v>5</v>
          </cell>
          <cell r="C625" t="str">
            <v>THORNTON DAUNTLESS</v>
          </cell>
          <cell r="D625">
            <v>13</v>
          </cell>
          <cell r="E625">
            <v>70</v>
          </cell>
          <cell r="F625">
            <v>-719</v>
          </cell>
          <cell r="G625">
            <v>-32.700000000000003</v>
          </cell>
          <cell r="H625">
            <v>-21.9</v>
          </cell>
          <cell r="I625">
            <v>0.05</v>
          </cell>
          <cell r="J625">
            <v>7.0000000000000007E-2</v>
          </cell>
          <cell r="K625">
            <v>-54.6</v>
          </cell>
          <cell r="L625">
            <v>-444.7</v>
          </cell>
          <cell r="M625" t="str">
            <v>*</v>
          </cell>
          <cell r="N625" t="str">
            <v>*</v>
          </cell>
          <cell r="O625" t="str">
            <v>*</v>
          </cell>
          <cell r="P625">
            <v>1.5</v>
          </cell>
          <cell r="Q625">
            <v>12.085000000000001</v>
          </cell>
          <cell r="R625">
            <v>-8.1749999999999989</v>
          </cell>
          <cell r="S625">
            <v>2.3849999999999998</v>
          </cell>
          <cell r="T625">
            <v>0.1</v>
          </cell>
          <cell r="U625">
            <v>-187</v>
          </cell>
          <cell r="V625">
            <v>-281</v>
          </cell>
          <cell r="W625">
            <v>-444.7</v>
          </cell>
          <cell r="X625" t="str">
            <v>*</v>
          </cell>
          <cell r="Y625">
            <v>-0.75</v>
          </cell>
          <cell r="Z625">
            <v>-0.9</v>
          </cell>
          <cell r="AA625">
            <v>-1.05</v>
          </cell>
          <cell r="AB625">
            <v>-0.8</v>
          </cell>
          <cell r="AC625">
            <v>-14.260450000000001</v>
          </cell>
          <cell r="AD625" t="str">
            <v>PI</v>
          </cell>
          <cell r="AE625" t="str">
            <v>N</v>
          </cell>
          <cell r="AF625" t="str">
            <v>N</v>
          </cell>
        </row>
        <row r="626">
          <cell r="A626">
            <v>41491</v>
          </cell>
          <cell r="B626">
            <v>5</v>
          </cell>
          <cell r="C626" t="str">
            <v>LAUGHTON GRACEFUL LADDIE 26</v>
          </cell>
          <cell r="D626">
            <v>118</v>
          </cell>
          <cell r="E626">
            <v>96</v>
          </cell>
          <cell r="F626">
            <v>-615</v>
          </cell>
          <cell r="G626">
            <v>-29.7</v>
          </cell>
          <cell r="H626">
            <v>-18.7</v>
          </cell>
          <cell r="I626">
            <v>0</v>
          </cell>
          <cell r="J626">
            <v>0.02</v>
          </cell>
          <cell r="K626">
            <v>-48.4</v>
          </cell>
          <cell r="L626">
            <v>-395.3</v>
          </cell>
          <cell r="M626" t="str">
            <v>*</v>
          </cell>
          <cell r="N626" t="str">
            <v>*</v>
          </cell>
          <cell r="O626" t="str">
            <v>*</v>
          </cell>
          <cell r="P626">
            <v>6</v>
          </cell>
          <cell r="Q626">
            <v>12.4</v>
          </cell>
          <cell r="R626">
            <v>-7.99</v>
          </cell>
          <cell r="S626">
            <v>2.78</v>
          </cell>
          <cell r="T626">
            <v>0.1</v>
          </cell>
          <cell r="U626">
            <v>-102</v>
          </cell>
          <cell r="V626">
            <v>-179</v>
          </cell>
          <cell r="W626">
            <v>-395.3</v>
          </cell>
          <cell r="X626" t="str">
            <v>*</v>
          </cell>
          <cell r="Y626" t="str">
            <v>*</v>
          </cell>
          <cell r="Z626" t="str">
            <v>*</v>
          </cell>
          <cell r="AA626" t="str">
            <v>*</v>
          </cell>
          <cell r="AB626" t="str">
            <v>*</v>
          </cell>
          <cell r="AC626" t="str">
            <v>*</v>
          </cell>
          <cell r="AD626" t="str">
            <v>PI</v>
          </cell>
          <cell r="AE626" t="str">
            <v>Y</v>
          </cell>
          <cell r="AF626" t="str">
            <v>Y</v>
          </cell>
        </row>
        <row r="627">
          <cell r="A627">
            <v>41493</v>
          </cell>
          <cell r="B627">
            <v>5</v>
          </cell>
          <cell r="C627" t="str">
            <v>LEIGHGRANGE PROSPEROUS 2</v>
          </cell>
          <cell r="D627">
            <v>30</v>
          </cell>
          <cell r="E627">
            <v>82</v>
          </cell>
          <cell r="F627">
            <v>-368</v>
          </cell>
          <cell r="G627">
            <v>-16.399999999999999</v>
          </cell>
          <cell r="H627">
            <v>-8.1999999999999993</v>
          </cell>
          <cell r="I627">
            <v>0.03</v>
          </cell>
          <cell r="J627">
            <v>0.09</v>
          </cell>
          <cell r="K627">
            <v>-24.599999999999998</v>
          </cell>
          <cell r="L627">
            <v>-164.39999999999998</v>
          </cell>
          <cell r="M627" t="str">
            <v>*</v>
          </cell>
          <cell r="N627" t="str">
            <v>*</v>
          </cell>
          <cell r="O627" t="str">
            <v>*</v>
          </cell>
          <cell r="P627">
            <v>11</v>
          </cell>
          <cell r="Q627">
            <v>11.705</v>
          </cell>
          <cell r="R627">
            <v>-5.96</v>
          </cell>
          <cell r="S627">
            <v>4.05</v>
          </cell>
          <cell r="T627">
            <v>-0.2</v>
          </cell>
          <cell r="U627">
            <v>-26</v>
          </cell>
          <cell r="V627">
            <v>-4</v>
          </cell>
          <cell r="W627">
            <v>-164.39999999999998</v>
          </cell>
          <cell r="X627">
            <v>0.2</v>
          </cell>
          <cell r="Y627">
            <v>-1.1000000000000001</v>
          </cell>
          <cell r="Z627">
            <v>-0.45</v>
          </cell>
          <cell r="AA627">
            <v>-0.85</v>
          </cell>
          <cell r="AB627">
            <v>-1.65</v>
          </cell>
          <cell r="AC627">
            <v>-14.353050000000003</v>
          </cell>
          <cell r="AD627" t="str">
            <v>PI</v>
          </cell>
          <cell r="AE627" t="str">
            <v>Y</v>
          </cell>
          <cell r="AF627" t="str">
            <v>N</v>
          </cell>
        </row>
        <row r="628">
          <cell r="A628">
            <v>41495</v>
          </cell>
          <cell r="B628">
            <v>5</v>
          </cell>
          <cell r="C628" t="str">
            <v>ITFORD YELVERTON</v>
          </cell>
          <cell r="D628">
            <v>4</v>
          </cell>
          <cell r="E628">
            <v>55</v>
          </cell>
          <cell r="F628">
            <v>-451</v>
          </cell>
          <cell r="G628">
            <v>-18.899999999999999</v>
          </cell>
          <cell r="H628">
            <v>-11.9</v>
          </cell>
          <cell r="I628">
            <v>0.06</v>
          </cell>
          <cell r="J628">
            <v>0.08</v>
          </cell>
          <cell r="K628">
            <v>-30.799999999999997</v>
          </cell>
          <cell r="L628">
            <v>-227.7</v>
          </cell>
          <cell r="M628">
            <v>-0.8</v>
          </cell>
          <cell r="N628">
            <v>-1.7</v>
          </cell>
          <cell r="O628">
            <v>-1.5</v>
          </cell>
          <cell r="P628">
            <v>9</v>
          </cell>
          <cell r="Q628">
            <v>16.225000000000001</v>
          </cell>
          <cell r="R628">
            <v>-9.5250000000000004</v>
          </cell>
          <cell r="S628">
            <v>4.49</v>
          </cell>
          <cell r="T628">
            <v>0</v>
          </cell>
          <cell r="U628">
            <v>-71</v>
          </cell>
          <cell r="V628">
            <v>-87</v>
          </cell>
          <cell r="W628">
            <v>122.04500000000002</v>
          </cell>
          <cell r="X628">
            <v>-0.15</v>
          </cell>
          <cell r="Y628">
            <v>-1.4</v>
          </cell>
          <cell r="Z628">
            <v>-0.75</v>
          </cell>
          <cell r="AA628">
            <v>-1.3</v>
          </cell>
          <cell r="AB628">
            <v>-1.7</v>
          </cell>
          <cell r="AC628">
            <v>-20.468649999999997</v>
          </cell>
          <cell r="AD628" t="str">
            <v>PI</v>
          </cell>
          <cell r="AE628" t="str">
            <v>Y</v>
          </cell>
          <cell r="AF628" t="str">
            <v>N</v>
          </cell>
        </row>
        <row r="629">
          <cell r="A629">
            <v>41496</v>
          </cell>
          <cell r="B629">
            <v>5</v>
          </cell>
          <cell r="C629" t="str">
            <v>TREMFIELD REFLECTORS ELEGANCE 35TH ROBIN</v>
          </cell>
          <cell r="D629">
            <v>5</v>
          </cell>
          <cell r="E629">
            <v>59</v>
          </cell>
          <cell r="F629">
            <v>-249</v>
          </cell>
          <cell r="G629">
            <v>-15.9</v>
          </cell>
          <cell r="H629">
            <v>-11.1</v>
          </cell>
          <cell r="I629">
            <v>-7.0000000000000007E-2</v>
          </cell>
          <cell r="J629">
            <v>-0.04</v>
          </cell>
          <cell r="K629">
            <v>-27</v>
          </cell>
          <cell r="L629">
            <v>-265.5</v>
          </cell>
          <cell r="M629">
            <v>-0.1</v>
          </cell>
          <cell r="N629">
            <v>-1.05</v>
          </cell>
          <cell r="O629">
            <v>-1</v>
          </cell>
          <cell r="P629">
            <v>-3</v>
          </cell>
          <cell r="Q629">
            <v>14.855</v>
          </cell>
          <cell r="R629">
            <v>-9.98</v>
          </cell>
          <cell r="S629">
            <v>2.9800000000000004</v>
          </cell>
          <cell r="T629">
            <v>0</v>
          </cell>
          <cell r="U629">
            <v>-24</v>
          </cell>
          <cell r="V629">
            <v>-96</v>
          </cell>
          <cell r="W629">
            <v>81.220000000000027</v>
          </cell>
          <cell r="X629" t="str">
            <v>*</v>
          </cell>
          <cell r="Y629">
            <v>-1.2</v>
          </cell>
          <cell r="Z629">
            <v>-0.85</v>
          </cell>
          <cell r="AA629">
            <v>-1.1499999999999999</v>
          </cell>
          <cell r="AB629">
            <v>-1</v>
          </cell>
          <cell r="AC629">
            <v>-19.976849999999999</v>
          </cell>
          <cell r="AD629" t="str">
            <v>PI</v>
          </cell>
          <cell r="AE629" t="str">
            <v>Y</v>
          </cell>
          <cell r="AF629" t="str">
            <v>N</v>
          </cell>
        </row>
        <row r="630">
          <cell r="A630">
            <v>41497</v>
          </cell>
          <cell r="B630">
            <v>5</v>
          </cell>
          <cell r="C630" t="str">
            <v>LAUGHTON ROSEYS MONTROSE 6</v>
          </cell>
          <cell r="D630">
            <v>32</v>
          </cell>
          <cell r="E630">
            <v>82</v>
          </cell>
          <cell r="F630">
            <v>-801</v>
          </cell>
          <cell r="G630">
            <v>-42.5</v>
          </cell>
          <cell r="H630">
            <v>-27.2</v>
          </cell>
          <cell r="I630">
            <v>-7.0000000000000007E-2</v>
          </cell>
          <cell r="J630">
            <v>0.03</v>
          </cell>
          <cell r="K630">
            <v>-69.7</v>
          </cell>
          <cell r="L630">
            <v>-606.09999999999991</v>
          </cell>
          <cell r="M630" t="str">
            <v>*</v>
          </cell>
          <cell r="N630" t="str">
            <v>*</v>
          </cell>
          <cell r="O630" t="str">
            <v>*</v>
          </cell>
          <cell r="P630" t="str">
            <v>*</v>
          </cell>
          <cell r="Q630" t="str">
            <v>*</v>
          </cell>
          <cell r="R630" t="str">
            <v>*</v>
          </cell>
          <cell r="S630" t="str">
            <v>*</v>
          </cell>
          <cell r="T630">
            <v>-0.2</v>
          </cell>
          <cell r="U630">
            <v>-333</v>
          </cell>
          <cell r="V630">
            <v>-463</v>
          </cell>
          <cell r="W630">
            <v>-606.09999999999991</v>
          </cell>
          <cell r="X630" t="str">
            <v>*</v>
          </cell>
          <cell r="Y630" t="str">
            <v>*</v>
          </cell>
          <cell r="Z630" t="str">
            <v>*</v>
          </cell>
          <cell r="AA630" t="str">
            <v>*</v>
          </cell>
          <cell r="AB630" t="str">
            <v>*</v>
          </cell>
          <cell r="AC630" t="str">
            <v>*</v>
          </cell>
          <cell r="AD630" t="str">
            <v>PI</v>
          </cell>
          <cell r="AE630" t="str">
            <v>N</v>
          </cell>
          <cell r="AF630" t="str">
            <v>N</v>
          </cell>
        </row>
        <row r="631">
          <cell r="A631">
            <v>41499</v>
          </cell>
          <cell r="B631">
            <v>5</v>
          </cell>
          <cell r="C631" t="str">
            <v>LIN-BAY HERCULES</v>
          </cell>
          <cell r="D631">
            <v>17</v>
          </cell>
          <cell r="E631">
            <v>73</v>
          </cell>
          <cell r="F631">
            <v>-434</v>
          </cell>
          <cell r="G631">
            <v>-16.3</v>
          </cell>
          <cell r="H631">
            <v>-10.3</v>
          </cell>
          <cell r="I631">
            <v>0.09</v>
          </cell>
          <cell r="J631">
            <v>0.1</v>
          </cell>
          <cell r="K631">
            <v>-26.6</v>
          </cell>
          <cell r="L631">
            <v>-179.1</v>
          </cell>
          <cell r="M631" t="str">
            <v>*</v>
          </cell>
          <cell r="N631" t="str">
            <v>*</v>
          </cell>
          <cell r="O631" t="str">
            <v>*</v>
          </cell>
          <cell r="P631" t="str">
            <v>*</v>
          </cell>
          <cell r="Q631" t="str">
            <v>*</v>
          </cell>
          <cell r="R631" t="str">
            <v>*</v>
          </cell>
          <cell r="S631" t="str">
            <v>*</v>
          </cell>
          <cell r="T631">
            <v>-0.2</v>
          </cell>
          <cell r="U631">
            <v>-67</v>
          </cell>
          <cell r="V631">
            <v>-15</v>
          </cell>
          <cell r="W631">
            <v>-179.1</v>
          </cell>
          <cell r="X631" t="str">
            <v>*</v>
          </cell>
          <cell r="Y631" t="str">
            <v>*</v>
          </cell>
          <cell r="Z631" t="str">
            <v>*</v>
          </cell>
          <cell r="AA631" t="str">
            <v>*</v>
          </cell>
          <cell r="AB631" t="str">
            <v>*</v>
          </cell>
          <cell r="AC631" t="str">
            <v>*</v>
          </cell>
          <cell r="AD631" t="str">
            <v>PI</v>
          </cell>
          <cell r="AE631" t="str">
            <v>N</v>
          </cell>
          <cell r="AF631" t="str">
            <v>N</v>
          </cell>
        </row>
        <row r="632">
          <cell r="A632">
            <v>41505</v>
          </cell>
          <cell r="B632">
            <v>5</v>
          </cell>
          <cell r="C632" t="str">
            <v>KENVIN SAPPHIRES ROYAL SOVEREIGN</v>
          </cell>
          <cell r="D632">
            <v>78</v>
          </cell>
          <cell r="E632">
            <v>96</v>
          </cell>
          <cell r="F632">
            <v>-404</v>
          </cell>
          <cell r="G632">
            <v>-22.6</v>
          </cell>
          <cell r="H632">
            <v>-15.4</v>
          </cell>
          <cell r="I632">
            <v>-0.06</v>
          </cell>
          <cell r="J632">
            <v>-0.04</v>
          </cell>
          <cell r="K632">
            <v>-38</v>
          </cell>
          <cell r="L632">
            <v>-349.79999999999995</v>
          </cell>
          <cell r="M632" t="str">
            <v>*</v>
          </cell>
          <cell r="N632" t="str">
            <v>*</v>
          </cell>
          <cell r="O632" t="str">
            <v>*</v>
          </cell>
          <cell r="P632">
            <v>3</v>
          </cell>
          <cell r="Q632">
            <v>15.3</v>
          </cell>
          <cell r="R632">
            <v>-8.6</v>
          </cell>
          <cell r="S632">
            <v>4.55</v>
          </cell>
          <cell r="T632">
            <v>0.3</v>
          </cell>
          <cell r="U632">
            <v>1</v>
          </cell>
          <cell r="V632">
            <v>-73</v>
          </cell>
          <cell r="W632">
            <v>-349.79999999999995</v>
          </cell>
          <cell r="X632" t="str">
            <v>*</v>
          </cell>
          <cell r="Y632" t="str">
            <v>*</v>
          </cell>
          <cell r="Z632" t="str">
            <v>*</v>
          </cell>
          <cell r="AA632" t="str">
            <v>*</v>
          </cell>
          <cell r="AB632" t="str">
            <v>*</v>
          </cell>
          <cell r="AC632" t="str">
            <v>*</v>
          </cell>
          <cell r="AD632" t="str">
            <v>PI</v>
          </cell>
          <cell r="AE632" t="str">
            <v>Y</v>
          </cell>
          <cell r="AF632" t="str">
            <v>Y</v>
          </cell>
        </row>
        <row r="633">
          <cell r="A633">
            <v>41509</v>
          </cell>
          <cell r="B633">
            <v>5</v>
          </cell>
          <cell r="C633" t="str">
            <v>HORSLEY PSYCHES COUNTRYMAN</v>
          </cell>
          <cell r="D633">
            <v>20</v>
          </cell>
          <cell r="E633">
            <v>75</v>
          </cell>
          <cell r="F633">
            <v>-604</v>
          </cell>
          <cell r="G633">
            <v>-27.7</v>
          </cell>
          <cell r="H633">
            <v>-18.2</v>
          </cell>
          <cell r="I633">
            <v>0.03</v>
          </cell>
          <cell r="J633">
            <v>0.06</v>
          </cell>
          <cell r="K633">
            <v>-45.9</v>
          </cell>
          <cell r="L633">
            <v>-371.69999999999993</v>
          </cell>
          <cell r="M633">
            <v>0.8</v>
          </cell>
          <cell r="N633">
            <v>-0.75</v>
          </cell>
          <cell r="O633">
            <v>-0.55000000000000004</v>
          </cell>
          <cell r="P633">
            <v>10</v>
          </cell>
          <cell r="Q633">
            <v>6.9</v>
          </cell>
          <cell r="R633">
            <v>-4.0049999999999999</v>
          </cell>
          <cell r="S633">
            <v>1.96</v>
          </cell>
          <cell r="T633">
            <v>0</v>
          </cell>
          <cell r="U633">
            <v>-160</v>
          </cell>
          <cell r="V633">
            <v>-228</v>
          </cell>
          <cell r="W633">
            <v>-215.20499999999993</v>
          </cell>
          <cell r="X633">
            <v>0.75</v>
          </cell>
          <cell r="Y633">
            <v>-0.8</v>
          </cell>
          <cell r="Z633">
            <v>-0.75</v>
          </cell>
          <cell r="AA633">
            <v>-0.8</v>
          </cell>
          <cell r="AB633">
            <v>-0.65</v>
          </cell>
          <cell r="AC633">
            <v>-14.415550000000001</v>
          </cell>
          <cell r="AD633" t="str">
            <v>PI</v>
          </cell>
          <cell r="AE633" t="str">
            <v>N</v>
          </cell>
          <cell r="AF633" t="str">
            <v>N</v>
          </cell>
        </row>
        <row r="634">
          <cell r="A634">
            <v>41511</v>
          </cell>
          <cell r="B634">
            <v>5</v>
          </cell>
          <cell r="C634" t="str">
            <v>BARDOWN THAMES</v>
          </cell>
          <cell r="D634">
            <v>19</v>
          </cell>
          <cell r="E634">
            <v>76</v>
          </cell>
          <cell r="F634">
            <v>-590</v>
          </cell>
          <cell r="G634">
            <v>-24.4</v>
          </cell>
          <cell r="H634">
            <v>-17.399999999999999</v>
          </cell>
          <cell r="I634">
            <v>0.09</v>
          </cell>
          <cell r="J634">
            <v>7.0000000000000007E-2</v>
          </cell>
          <cell r="K634">
            <v>-41.8</v>
          </cell>
          <cell r="L634">
            <v>-331.6</v>
          </cell>
          <cell r="M634" t="str">
            <v>*</v>
          </cell>
          <cell r="N634" t="str">
            <v>*</v>
          </cell>
          <cell r="O634" t="str">
            <v>*</v>
          </cell>
          <cell r="P634">
            <v>8</v>
          </cell>
          <cell r="Q634">
            <v>7.6</v>
          </cell>
          <cell r="R634">
            <v>-3.53</v>
          </cell>
          <cell r="S634">
            <v>2.91</v>
          </cell>
          <cell r="T634">
            <v>-0.1</v>
          </cell>
          <cell r="U634">
            <v>-170</v>
          </cell>
          <cell r="V634">
            <v>-212</v>
          </cell>
          <cell r="W634">
            <v>-331.6</v>
          </cell>
          <cell r="X634">
            <v>-1.05</v>
          </cell>
          <cell r="Y634">
            <v>-0.85</v>
          </cell>
          <cell r="Z634">
            <v>-1.6</v>
          </cell>
          <cell r="AA634">
            <v>-1.45</v>
          </cell>
          <cell r="AB634">
            <v>-0.8</v>
          </cell>
          <cell r="AC634">
            <v>-19.860050000000001</v>
          </cell>
          <cell r="AD634" t="str">
            <v>PI</v>
          </cell>
          <cell r="AE634" t="str">
            <v>Y</v>
          </cell>
          <cell r="AF634" t="str">
            <v>Y</v>
          </cell>
        </row>
        <row r="635">
          <cell r="A635">
            <v>41514</v>
          </cell>
          <cell r="B635">
            <v>5</v>
          </cell>
          <cell r="C635" t="str">
            <v>BRACKENBANK EMERALDS WINSTON</v>
          </cell>
          <cell r="D635">
            <v>22</v>
          </cell>
          <cell r="E635">
            <v>85</v>
          </cell>
          <cell r="F635">
            <v>-728</v>
          </cell>
          <cell r="G635">
            <v>-34.200000000000003</v>
          </cell>
          <cell r="H635">
            <v>-20.399999999999999</v>
          </cell>
          <cell r="I635">
            <v>0.02</v>
          </cell>
          <cell r="J635">
            <v>7.0000000000000007E-2</v>
          </cell>
          <cell r="K635">
            <v>-54.6</v>
          </cell>
          <cell r="L635">
            <v>-424.6</v>
          </cell>
          <cell r="M635" t="str">
            <v>*</v>
          </cell>
          <cell r="N635" t="str">
            <v>*</v>
          </cell>
          <cell r="O635" t="str">
            <v>*</v>
          </cell>
          <cell r="P635">
            <v>1</v>
          </cell>
          <cell r="Q635" t="str">
            <v>*</v>
          </cell>
          <cell r="R635" t="str">
            <v>*</v>
          </cell>
          <cell r="S635" t="str">
            <v>*</v>
          </cell>
          <cell r="T635">
            <v>-0.3</v>
          </cell>
          <cell r="U635">
            <v>-244</v>
          </cell>
          <cell r="V635">
            <v>-281</v>
          </cell>
          <cell r="W635">
            <v>-424.6</v>
          </cell>
          <cell r="X635" t="str">
            <v>*</v>
          </cell>
          <cell r="Y635" t="str">
            <v>*</v>
          </cell>
          <cell r="Z635" t="str">
            <v>*</v>
          </cell>
          <cell r="AA635" t="str">
            <v>*</v>
          </cell>
          <cell r="AB635" t="str">
            <v>*</v>
          </cell>
          <cell r="AC635" t="str">
            <v>*</v>
          </cell>
          <cell r="AD635" t="str">
            <v>PI</v>
          </cell>
          <cell r="AE635" t="str">
            <v>N</v>
          </cell>
          <cell r="AF635" t="str">
            <v>N</v>
          </cell>
        </row>
        <row r="636">
          <cell r="A636">
            <v>41515</v>
          </cell>
          <cell r="B636">
            <v>5</v>
          </cell>
          <cell r="C636" t="str">
            <v>SLINDON GAMBIAS GRANADA 2</v>
          </cell>
          <cell r="D636">
            <v>124</v>
          </cell>
          <cell r="E636">
            <v>95</v>
          </cell>
          <cell r="F636">
            <v>-701</v>
          </cell>
          <cell r="G636">
            <v>-33.9</v>
          </cell>
          <cell r="H636">
            <v>-21.5</v>
          </cell>
          <cell r="I636">
            <v>0</v>
          </cell>
          <cell r="J636">
            <v>7.0000000000000007E-2</v>
          </cell>
          <cell r="K636">
            <v>-55.4</v>
          </cell>
          <cell r="L636">
            <v>-454.69999999999993</v>
          </cell>
          <cell r="M636" t="str">
            <v>*</v>
          </cell>
          <cell r="N636" t="str">
            <v>*</v>
          </cell>
          <cell r="O636" t="str">
            <v>*</v>
          </cell>
          <cell r="P636">
            <v>11</v>
          </cell>
          <cell r="Q636">
            <v>7</v>
          </cell>
          <cell r="R636">
            <v>-4.05</v>
          </cell>
          <cell r="S636">
            <v>2</v>
          </cell>
          <cell r="T636">
            <v>-0.2</v>
          </cell>
          <cell r="U636">
            <v>-279</v>
          </cell>
          <cell r="V636">
            <v>-348</v>
          </cell>
          <cell r="W636">
            <v>-454.69999999999993</v>
          </cell>
          <cell r="X636">
            <v>-1.05</v>
          </cell>
          <cell r="Y636">
            <v>-0.85</v>
          </cell>
          <cell r="Z636">
            <v>-1.6</v>
          </cell>
          <cell r="AA636">
            <v>-1.45</v>
          </cell>
          <cell r="AB636">
            <v>-0.8</v>
          </cell>
          <cell r="AC636">
            <v>-19.860050000000001</v>
          </cell>
          <cell r="AD636" t="str">
            <v>PI</v>
          </cell>
          <cell r="AE636" t="str">
            <v>Y</v>
          </cell>
          <cell r="AF636" t="str">
            <v>Y</v>
          </cell>
        </row>
        <row r="637">
          <cell r="A637">
            <v>41517</v>
          </cell>
          <cell r="B637">
            <v>5</v>
          </cell>
          <cell r="C637" t="str">
            <v>KENNEGGY COUNTRYMAN</v>
          </cell>
          <cell r="D637">
            <v>20</v>
          </cell>
          <cell r="E637">
            <v>71</v>
          </cell>
          <cell r="F637">
            <v>-528</v>
          </cell>
          <cell r="G637">
            <v>-25.1</v>
          </cell>
          <cell r="H637">
            <v>-15</v>
          </cell>
          <cell r="I637">
            <v>0.01</v>
          </cell>
          <cell r="J637">
            <v>7.0000000000000007E-2</v>
          </cell>
          <cell r="K637">
            <v>-40.1</v>
          </cell>
          <cell r="L637">
            <v>-314.7</v>
          </cell>
          <cell r="M637" t="str">
            <v>*</v>
          </cell>
          <cell r="N637" t="str">
            <v>*</v>
          </cell>
          <cell r="O637" t="str">
            <v>*</v>
          </cell>
          <cell r="P637">
            <v>3.5</v>
          </cell>
          <cell r="Q637">
            <v>9.2149999999999999</v>
          </cell>
          <cell r="R637">
            <v>-6.3149999999999995</v>
          </cell>
          <cell r="S637">
            <v>1.7450000000000001</v>
          </cell>
          <cell r="T637">
            <v>0</v>
          </cell>
          <cell r="U637">
            <v>-141</v>
          </cell>
          <cell r="V637">
            <v>-171</v>
          </cell>
          <cell r="W637">
            <v>-314.7</v>
          </cell>
          <cell r="X637" t="str">
            <v>*</v>
          </cell>
          <cell r="Y637" t="str">
            <v>*</v>
          </cell>
          <cell r="Z637" t="str">
            <v>*</v>
          </cell>
          <cell r="AA637" t="str">
            <v>*</v>
          </cell>
          <cell r="AB637" t="str">
            <v>*</v>
          </cell>
          <cell r="AC637" t="str">
            <v>*</v>
          </cell>
          <cell r="AD637" t="str">
            <v>PI</v>
          </cell>
          <cell r="AE637" t="str">
            <v>N</v>
          </cell>
          <cell r="AF637" t="str">
            <v>N</v>
          </cell>
        </row>
        <row r="638">
          <cell r="A638">
            <v>41518</v>
          </cell>
          <cell r="B638">
            <v>5</v>
          </cell>
          <cell r="C638" t="str">
            <v>BROCKLESBY HOPE 4OTHS VALIANT</v>
          </cell>
          <cell r="D638">
            <v>38</v>
          </cell>
          <cell r="E638">
            <v>87</v>
          </cell>
          <cell r="F638">
            <v>-570</v>
          </cell>
          <cell r="G638">
            <v>-21.1</v>
          </cell>
          <cell r="H638">
            <v>-18</v>
          </cell>
          <cell r="I638">
            <v>0.13</v>
          </cell>
          <cell r="J638">
            <v>0.04</v>
          </cell>
          <cell r="K638">
            <v>-39.1</v>
          </cell>
          <cell r="L638">
            <v>-321.89999999999998</v>
          </cell>
          <cell r="M638" t="str">
            <v>*</v>
          </cell>
          <cell r="N638" t="str">
            <v>*</v>
          </cell>
          <cell r="O638" t="str">
            <v>*</v>
          </cell>
          <cell r="P638">
            <v>4</v>
          </cell>
          <cell r="Q638">
            <v>12.8</v>
          </cell>
          <cell r="R638">
            <v>-8.73</v>
          </cell>
          <cell r="S638">
            <v>2.4500000000000002</v>
          </cell>
          <cell r="T638">
            <v>0.1</v>
          </cell>
          <cell r="U638">
            <v>-34</v>
          </cell>
          <cell r="V638">
            <v>-96</v>
          </cell>
          <cell r="W638">
            <v>-321.89999999999998</v>
          </cell>
          <cell r="X638" t="str">
            <v>*</v>
          </cell>
          <cell r="Y638">
            <v>-0.75</v>
          </cell>
          <cell r="Z638">
            <v>-0.9</v>
          </cell>
          <cell r="AA638">
            <v>-1.05</v>
          </cell>
          <cell r="AB638">
            <v>-0.8</v>
          </cell>
          <cell r="AC638">
            <v>-14.260450000000001</v>
          </cell>
          <cell r="AD638" t="str">
            <v>PI</v>
          </cell>
          <cell r="AE638" t="str">
            <v>Y</v>
          </cell>
          <cell r="AF638" t="str">
            <v>Y</v>
          </cell>
        </row>
        <row r="639">
          <cell r="A639">
            <v>41520</v>
          </cell>
          <cell r="B639">
            <v>5</v>
          </cell>
          <cell r="C639" t="str">
            <v>HORSLEY CLARAS COUNTRYMAN</v>
          </cell>
          <cell r="D639">
            <v>28</v>
          </cell>
          <cell r="E639">
            <v>84</v>
          </cell>
          <cell r="F639">
            <v>-537</v>
          </cell>
          <cell r="G639">
            <v>-30.8</v>
          </cell>
          <cell r="H639">
            <v>-19.600000000000001</v>
          </cell>
          <cell r="I639">
            <v>-0.09</v>
          </cell>
          <cell r="J639">
            <v>-0.01</v>
          </cell>
          <cell r="K639">
            <v>-50.400000000000006</v>
          </cell>
          <cell r="L639">
            <v>-454.4</v>
          </cell>
          <cell r="M639">
            <v>0.8</v>
          </cell>
          <cell r="N639">
            <v>-0.75</v>
          </cell>
          <cell r="O639">
            <v>-0.55000000000000004</v>
          </cell>
          <cell r="P639">
            <v>9</v>
          </cell>
          <cell r="Q639">
            <v>12.645</v>
          </cell>
          <cell r="R639">
            <v>-7.7249999999999996</v>
          </cell>
          <cell r="S639">
            <v>3.24</v>
          </cell>
          <cell r="T639">
            <v>0.2</v>
          </cell>
          <cell r="U639">
            <v>-201</v>
          </cell>
          <cell r="V639">
            <v>-314</v>
          </cell>
          <cell r="W639">
            <v>-153.63</v>
          </cell>
          <cell r="X639">
            <v>0.75</v>
          </cell>
          <cell r="Y639">
            <v>-0.8</v>
          </cell>
          <cell r="Z639">
            <v>-0.75</v>
          </cell>
          <cell r="AA639">
            <v>-0.8</v>
          </cell>
          <cell r="AB639">
            <v>-0.65</v>
          </cell>
          <cell r="AC639">
            <v>-14.415550000000001</v>
          </cell>
          <cell r="AD639" t="str">
            <v>PI</v>
          </cell>
          <cell r="AE639" t="str">
            <v>Y</v>
          </cell>
          <cell r="AF639" t="str">
            <v>N</v>
          </cell>
        </row>
        <row r="640">
          <cell r="A640">
            <v>41523</v>
          </cell>
          <cell r="B640">
            <v>5</v>
          </cell>
          <cell r="C640" t="str">
            <v>WHERWELL RIVER PRINCE 3</v>
          </cell>
          <cell r="D640">
            <v>44</v>
          </cell>
          <cell r="E640">
            <v>89</v>
          </cell>
          <cell r="F640">
            <v>-416</v>
          </cell>
          <cell r="G640">
            <v>-19.7</v>
          </cell>
          <cell r="H640">
            <v>-9.8000000000000007</v>
          </cell>
          <cell r="I640">
            <v>0.01</v>
          </cell>
          <cell r="J640">
            <v>0.09</v>
          </cell>
          <cell r="K640">
            <v>-29.5</v>
          </cell>
          <cell r="L640">
            <v>-206.89999999999998</v>
          </cell>
          <cell r="M640" t="str">
            <v>*</v>
          </cell>
          <cell r="N640" t="str">
            <v>*</v>
          </cell>
          <cell r="O640" t="str">
            <v>*</v>
          </cell>
          <cell r="P640">
            <v>-2</v>
          </cell>
          <cell r="Q640">
            <v>12.2</v>
          </cell>
          <cell r="R640">
            <v>-7.83</v>
          </cell>
          <cell r="S640">
            <v>2.81</v>
          </cell>
          <cell r="T640">
            <v>0.4</v>
          </cell>
          <cell r="U640">
            <v>108</v>
          </cell>
          <cell r="V640">
            <v>12</v>
          </cell>
          <cell r="W640">
            <v>-206.89999999999998</v>
          </cell>
          <cell r="X640" t="str">
            <v>*</v>
          </cell>
          <cell r="Y640" t="str">
            <v>*</v>
          </cell>
          <cell r="Z640" t="str">
            <v>*</v>
          </cell>
          <cell r="AA640" t="str">
            <v>*</v>
          </cell>
          <cell r="AB640" t="str">
            <v>*</v>
          </cell>
          <cell r="AC640" t="str">
            <v>*</v>
          </cell>
          <cell r="AD640" t="str">
            <v>PI</v>
          </cell>
          <cell r="AE640" t="str">
            <v>Y</v>
          </cell>
          <cell r="AF640" t="str">
            <v>Y</v>
          </cell>
        </row>
        <row r="641">
          <cell r="A641">
            <v>41525</v>
          </cell>
          <cell r="B641">
            <v>5</v>
          </cell>
          <cell r="C641" t="str">
            <v>HAZELCROSS GUARDSMAN</v>
          </cell>
          <cell r="D641">
            <v>4</v>
          </cell>
          <cell r="E641">
            <v>58</v>
          </cell>
          <cell r="F641">
            <v>-401</v>
          </cell>
          <cell r="G641">
            <v>-23.3</v>
          </cell>
          <cell r="H641">
            <v>-13.4</v>
          </cell>
          <cell r="I641">
            <v>-7.0000000000000007E-2</v>
          </cell>
          <cell r="J641">
            <v>0.02</v>
          </cell>
          <cell r="K641">
            <v>-36.700000000000003</v>
          </cell>
          <cell r="L641">
            <v>-317.3</v>
          </cell>
          <cell r="M641" t="str">
            <v>*</v>
          </cell>
          <cell r="N641" t="str">
            <v>*</v>
          </cell>
          <cell r="O641" t="str">
            <v>*</v>
          </cell>
          <cell r="P641">
            <v>5.5</v>
          </cell>
          <cell r="Q641">
            <v>13.265000000000001</v>
          </cell>
          <cell r="R641">
            <v>-6.5049999999999999</v>
          </cell>
          <cell r="S641">
            <v>4.7850000000000001</v>
          </cell>
          <cell r="T641">
            <v>0.1</v>
          </cell>
          <cell r="U641">
            <v>-64</v>
          </cell>
          <cell r="V641">
            <v>-174</v>
          </cell>
          <cell r="W641">
            <v>-317.3</v>
          </cell>
          <cell r="X641" t="str">
            <v>*</v>
          </cell>
          <cell r="Y641" t="str">
            <v>*</v>
          </cell>
          <cell r="Z641" t="str">
            <v>*</v>
          </cell>
          <cell r="AA641" t="str">
            <v>*</v>
          </cell>
          <cell r="AB641" t="str">
            <v>*</v>
          </cell>
          <cell r="AC641" t="str">
            <v>*</v>
          </cell>
          <cell r="AD641" t="str">
            <v>PI</v>
          </cell>
          <cell r="AE641" t="str">
            <v>N</v>
          </cell>
          <cell r="AF641" t="str">
            <v>N</v>
          </cell>
        </row>
        <row r="642">
          <cell r="A642">
            <v>41526</v>
          </cell>
          <cell r="B642">
            <v>5</v>
          </cell>
          <cell r="C642" t="str">
            <v>BRACKENBANK JACARANDAS DOUBLE GUARDIAN</v>
          </cell>
          <cell r="D642">
            <v>63</v>
          </cell>
          <cell r="E642">
            <v>91</v>
          </cell>
          <cell r="F642">
            <v>-670</v>
          </cell>
          <cell r="G642">
            <v>-23.6</v>
          </cell>
          <cell r="H642">
            <v>-19.100000000000001</v>
          </cell>
          <cell r="I642">
            <v>0.18</v>
          </cell>
          <cell r="J642">
            <v>0.09</v>
          </cell>
          <cell r="K642">
            <v>-42.7</v>
          </cell>
          <cell r="L642">
            <v>-326.39999999999998</v>
          </cell>
          <cell r="M642">
            <v>-0.8</v>
          </cell>
          <cell r="N642">
            <v>-1.7</v>
          </cell>
          <cell r="O642">
            <v>-1.5</v>
          </cell>
          <cell r="P642">
            <v>9</v>
          </cell>
          <cell r="Q642">
            <v>14.465</v>
          </cell>
          <cell r="R642">
            <v>-8.7249999999999996</v>
          </cell>
          <cell r="S642">
            <v>3.8</v>
          </cell>
          <cell r="T642">
            <v>0.1</v>
          </cell>
          <cell r="U642">
            <v>-119</v>
          </cell>
          <cell r="V642">
            <v>-186</v>
          </cell>
          <cell r="W642">
            <v>-20.65500000000003</v>
          </cell>
          <cell r="X642">
            <v>-0.15</v>
          </cell>
          <cell r="Y642">
            <v>-1.4</v>
          </cell>
          <cell r="Z642">
            <v>-0.75</v>
          </cell>
          <cell r="AA642">
            <v>-1.3</v>
          </cell>
          <cell r="AB642">
            <v>-1.7</v>
          </cell>
          <cell r="AC642">
            <v>-20.468649999999997</v>
          </cell>
          <cell r="AD642" t="str">
            <v>PI</v>
          </cell>
          <cell r="AE642" t="str">
            <v>Y</v>
          </cell>
          <cell r="AF642" t="str">
            <v>N</v>
          </cell>
        </row>
        <row r="643">
          <cell r="A643">
            <v>41527</v>
          </cell>
          <cell r="B643">
            <v>5</v>
          </cell>
          <cell r="C643" t="str">
            <v>PENPAL PALADIN</v>
          </cell>
          <cell r="D643">
            <v>12</v>
          </cell>
          <cell r="E643">
            <v>67</v>
          </cell>
          <cell r="F643">
            <v>-494</v>
          </cell>
          <cell r="G643">
            <v>-24.9</v>
          </cell>
          <cell r="H643">
            <v>-15</v>
          </cell>
          <cell r="I643">
            <v>-0.02</v>
          </cell>
          <cell r="J643">
            <v>0.05</v>
          </cell>
          <cell r="K643">
            <v>-39.9</v>
          </cell>
          <cell r="L643">
            <v>-326.5</v>
          </cell>
          <cell r="M643">
            <v>0</v>
          </cell>
          <cell r="N643">
            <v>-0.05</v>
          </cell>
          <cell r="O643">
            <v>0.1</v>
          </cell>
          <cell r="P643">
            <v>-2</v>
          </cell>
          <cell r="Q643">
            <v>0.85</v>
          </cell>
          <cell r="R643">
            <v>-1.7849999999999999</v>
          </cell>
          <cell r="S643">
            <v>-0.91</v>
          </cell>
          <cell r="T643">
            <v>-0.2</v>
          </cell>
          <cell r="U643">
            <v>-175</v>
          </cell>
          <cell r="V643">
            <v>-170</v>
          </cell>
          <cell r="W643">
            <v>-305.16499999999996</v>
          </cell>
          <cell r="X643">
            <v>1.2</v>
          </cell>
          <cell r="Y643">
            <v>0.4</v>
          </cell>
          <cell r="Z643">
            <v>0.25</v>
          </cell>
          <cell r="AA643">
            <v>0</v>
          </cell>
          <cell r="AB643">
            <v>0.15</v>
          </cell>
          <cell r="AC643">
            <v>6.7742500000000012</v>
          </cell>
          <cell r="AD643" t="str">
            <v>PI</v>
          </cell>
          <cell r="AE643" t="str">
            <v>Y</v>
          </cell>
          <cell r="AF643" t="str">
            <v>N</v>
          </cell>
        </row>
        <row r="644">
          <cell r="A644">
            <v>41529</v>
          </cell>
          <cell r="B644">
            <v>5</v>
          </cell>
          <cell r="C644" t="str">
            <v>BONEHILL DOLSEYS RAJAH</v>
          </cell>
          <cell r="D644">
            <v>15</v>
          </cell>
          <cell r="E644">
            <v>72</v>
          </cell>
          <cell r="F644">
            <v>-452</v>
          </cell>
          <cell r="G644">
            <v>-26.9</v>
          </cell>
          <cell r="H644">
            <v>-17.3</v>
          </cell>
          <cell r="I644">
            <v>-0.09</v>
          </cell>
          <cell r="J644">
            <v>-0.02</v>
          </cell>
          <cell r="K644">
            <v>-44.2</v>
          </cell>
          <cell r="L644">
            <v>-407.29999999999995</v>
          </cell>
          <cell r="M644">
            <v>-0.1</v>
          </cell>
          <cell r="N644">
            <v>-0.15</v>
          </cell>
          <cell r="O644">
            <v>-0.5</v>
          </cell>
          <cell r="P644">
            <v>2</v>
          </cell>
          <cell r="Q644">
            <v>4.25</v>
          </cell>
          <cell r="R644">
            <v>-1.67</v>
          </cell>
          <cell r="S644">
            <v>1.905</v>
          </cell>
          <cell r="T644">
            <v>-0.3</v>
          </cell>
          <cell r="U644">
            <v>-234</v>
          </cell>
          <cell r="V644">
            <v>-264</v>
          </cell>
          <cell r="W644">
            <v>-307.08499999999992</v>
          </cell>
          <cell r="X644">
            <v>-1</v>
          </cell>
          <cell r="Y644">
            <v>-0.2</v>
          </cell>
          <cell r="Z644">
            <v>-0.2</v>
          </cell>
          <cell r="AA644">
            <v>-0.4</v>
          </cell>
          <cell r="AB644">
            <v>-0.45</v>
          </cell>
          <cell r="AC644">
            <v>-2.9939</v>
          </cell>
          <cell r="AD644" t="str">
            <v>PI</v>
          </cell>
          <cell r="AE644" t="str">
            <v>N</v>
          </cell>
          <cell r="AF644" t="str">
            <v>N</v>
          </cell>
        </row>
        <row r="645">
          <cell r="A645">
            <v>41531</v>
          </cell>
          <cell r="B645">
            <v>5</v>
          </cell>
          <cell r="C645" t="str">
            <v>BONEHILL PANSYS PRINCE</v>
          </cell>
          <cell r="D645">
            <v>7</v>
          </cell>
          <cell r="E645">
            <v>51</v>
          </cell>
          <cell r="F645">
            <v>-567</v>
          </cell>
          <cell r="G645">
            <v>-23.8</v>
          </cell>
          <cell r="H645">
            <v>-14.4</v>
          </cell>
          <cell r="I645">
            <v>7.0000000000000007E-2</v>
          </cell>
          <cell r="J645">
            <v>0.11</v>
          </cell>
          <cell r="K645">
            <v>-38.200000000000003</v>
          </cell>
          <cell r="L645">
            <v>-275.39999999999998</v>
          </cell>
          <cell r="M645">
            <v>-0.4</v>
          </cell>
          <cell r="N645">
            <v>-2.1</v>
          </cell>
          <cell r="O645">
            <v>-0.8</v>
          </cell>
          <cell r="P645">
            <v>3</v>
          </cell>
          <cell r="Q645">
            <v>4.0999999999999996</v>
          </cell>
          <cell r="R645">
            <v>-2.4900000000000002</v>
          </cell>
          <cell r="S645">
            <v>1.0649999999999999</v>
          </cell>
          <cell r="T645">
            <v>-0.1</v>
          </cell>
          <cell r="U645">
            <v>-108</v>
          </cell>
          <cell r="V645">
            <v>-132</v>
          </cell>
          <cell r="W645">
            <v>-230.23999999999995</v>
          </cell>
          <cell r="X645">
            <v>-0.6</v>
          </cell>
          <cell r="Y645">
            <v>-0.4</v>
          </cell>
          <cell r="Z645">
            <v>-1.4</v>
          </cell>
          <cell r="AA645">
            <v>-1.1000000000000001</v>
          </cell>
          <cell r="AB645">
            <v>-0.6</v>
          </cell>
          <cell r="AC645">
            <v>-12.6044</v>
          </cell>
          <cell r="AD645" t="str">
            <v>PI</v>
          </cell>
          <cell r="AE645" t="str">
            <v>N</v>
          </cell>
          <cell r="AF645" t="str">
            <v>N</v>
          </cell>
        </row>
        <row r="646">
          <cell r="A646">
            <v>41533</v>
          </cell>
          <cell r="B646">
            <v>5</v>
          </cell>
          <cell r="C646" t="str">
            <v>HAPPY VALLEY ROBERTS STAR</v>
          </cell>
          <cell r="D646">
            <v>9</v>
          </cell>
          <cell r="E646">
            <v>66</v>
          </cell>
          <cell r="F646">
            <v>-438</v>
          </cell>
          <cell r="G646">
            <v>-31.2</v>
          </cell>
          <cell r="H646">
            <v>-16.899999999999999</v>
          </cell>
          <cell r="I646">
            <v>-0.19</v>
          </cell>
          <cell r="J646">
            <v>-0.03</v>
          </cell>
          <cell r="K646">
            <v>-48.099999999999994</v>
          </cell>
          <cell r="L646">
            <v>-443.6</v>
          </cell>
          <cell r="M646" t="str">
            <v>*</v>
          </cell>
          <cell r="N646" t="str">
            <v>*</v>
          </cell>
          <cell r="O646" t="str">
            <v>*</v>
          </cell>
          <cell r="P646">
            <v>0</v>
          </cell>
          <cell r="Q646" t="str">
            <v>*</v>
          </cell>
          <cell r="R646">
            <v>-8.36</v>
          </cell>
          <cell r="S646" t="str">
            <v>*</v>
          </cell>
          <cell r="T646">
            <v>0</v>
          </cell>
          <cell r="U646">
            <v>-174</v>
          </cell>
          <cell r="V646">
            <v>-292</v>
          </cell>
          <cell r="W646">
            <v>-443.6</v>
          </cell>
          <cell r="X646" t="str">
            <v>*</v>
          </cell>
          <cell r="Y646" t="str">
            <v>*</v>
          </cell>
          <cell r="Z646" t="str">
            <v>*</v>
          </cell>
          <cell r="AA646" t="str">
            <v>*</v>
          </cell>
          <cell r="AB646" t="str">
            <v>*</v>
          </cell>
          <cell r="AC646" t="str">
            <v>*</v>
          </cell>
          <cell r="AD646" t="str">
            <v>PI</v>
          </cell>
          <cell r="AE646" t="str">
            <v>N</v>
          </cell>
          <cell r="AF646" t="str">
            <v>N</v>
          </cell>
        </row>
        <row r="647">
          <cell r="A647">
            <v>41534</v>
          </cell>
          <cell r="B647">
            <v>5</v>
          </cell>
          <cell r="C647" t="str">
            <v>WELLINGHAM LILYWHITE 3RD PREMIER</v>
          </cell>
          <cell r="D647">
            <v>133</v>
          </cell>
          <cell r="E647">
            <v>97</v>
          </cell>
          <cell r="F647">
            <v>-407</v>
          </cell>
          <cell r="G647">
            <v>-17.3</v>
          </cell>
          <cell r="H647">
            <v>-11.3</v>
          </cell>
          <cell r="I647">
            <v>0.05</v>
          </cell>
          <cell r="J647">
            <v>0.04</v>
          </cell>
          <cell r="K647">
            <v>-28.6</v>
          </cell>
          <cell r="L647">
            <v>-218.9</v>
          </cell>
          <cell r="M647">
            <v>0.3</v>
          </cell>
          <cell r="N647">
            <v>-1.7</v>
          </cell>
          <cell r="O647">
            <v>-2</v>
          </cell>
          <cell r="P647">
            <v>17</v>
          </cell>
          <cell r="Q647">
            <v>9.6999999999999993</v>
          </cell>
          <cell r="R647">
            <v>-6.56</v>
          </cell>
          <cell r="S647">
            <v>1.94</v>
          </cell>
          <cell r="T647">
            <v>0</v>
          </cell>
          <cell r="U647">
            <v>-78</v>
          </cell>
          <cell r="V647">
            <v>-73</v>
          </cell>
          <cell r="W647">
            <v>-25.490000000000038</v>
          </cell>
          <cell r="X647">
            <v>-0.6</v>
          </cell>
          <cell r="Y647">
            <v>-2</v>
          </cell>
          <cell r="Z647">
            <v>0.3</v>
          </cell>
          <cell r="AA647">
            <v>-1.3</v>
          </cell>
          <cell r="AB647">
            <v>-1.9</v>
          </cell>
          <cell r="AC647">
            <v>-22.6511</v>
          </cell>
          <cell r="AD647" t="str">
            <v>Y</v>
          </cell>
          <cell r="AE647" t="str">
            <v>Y</v>
          </cell>
          <cell r="AF647" t="str">
            <v>Y</v>
          </cell>
        </row>
        <row r="648">
          <cell r="A648">
            <v>41537</v>
          </cell>
          <cell r="B648">
            <v>5</v>
          </cell>
          <cell r="C648" t="str">
            <v>ROBINSFIELD WAYFARER</v>
          </cell>
          <cell r="D648">
            <v>17</v>
          </cell>
          <cell r="E648">
            <v>73</v>
          </cell>
          <cell r="F648">
            <v>-306</v>
          </cell>
          <cell r="G648">
            <v>-24.5</v>
          </cell>
          <cell r="H648">
            <v>-14.2</v>
          </cell>
          <cell r="I648">
            <v>-0.18</v>
          </cell>
          <cell r="J648">
            <v>-0.06</v>
          </cell>
          <cell r="K648">
            <v>-38.700000000000003</v>
          </cell>
          <cell r="L648">
            <v>-382.1</v>
          </cell>
          <cell r="M648" t="str">
            <v>*</v>
          </cell>
          <cell r="N648" t="str">
            <v>*</v>
          </cell>
          <cell r="O648" t="str">
            <v>*</v>
          </cell>
          <cell r="P648">
            <v>6.5</v>
          </cell>
          <cell r="Q648">
            <v>4.8499999999999996</v>
          </cell>
          <cell r="R648">
            <v>-2.29</v>
          </cell>
          <cell r="S648">
            <v>1.835</v>
          </cell>
          <cell r="T648">
            <v>-0.1</v>
          </cell>
          <cell r="U648">
            <v>-161</v>
          </cell>
          <cell r="V648">
            <v>-239</v>
          </cell>
          <cell r="W648">
            <v>-382.1</v>
          </cell>
          <cell r="X648" t="str">
            <v>*</v>
          </cell>
          <cell r="Y648" t="str">
            <v>*</v>
          </cell>
          <cell r="Z648" t="str">
            <v>*</v>
          </cell>
          <cell r="AA648" t="str">
            <v>*</v>
          </cell>
          <cell r="AB648" t="str">
            <v>*</v>
          </cell>
          <cell r="AC648" t="str">
            <v>*</v>
          </cell>
          <cell r="AD648" t="str">
            <v>PI</v>
          </cell>
          <cell r="AE648" t="str">
            <v>N</v>
          </cell>
          <cell r="AF648" t="str">
            <v>N</v>
          </cell>
        </row>
        <row r="649">
          <cell r="A649">
            <v>41541</v>
          </cell>
          <cell r="B649">
            <v>5</v>
          </cell>
          <cell r="C649" t="str">
            <v>BRACKENBANK CLEMATIS GALAHAD</v>
          </cell>
          <cell r="D649">
            <v>26</v>
          </cell>
          <cell r="E649">
            <v>82</v>
          </cell>
          <cell r="F649">
            <v>-585</v>
          </cell>
          <cell r="G649">
            <v>-21.1</v>
          </cell>
          <cell r="H649">
            <v>-13.7</v>
          </cell>
          <cell r="I649">
            <v>0.15</v>
          </cell>
          <cell r="J649">
            <v>0.14000000000000001</v>
          </cell>
          <cell r="K649">
            <v>-34.799999999999997</v>
          </cell>
          <cell r="L649">
            <v>-229.9</v>
          </cell>
          <cell r="M649" t="str">
            <v>*</v>
          </cell>
          <cell r="N649" t="str">
            <v>*</v>
          </cell>
          <cell r="O649" t="str">
            <v>*</v>
          </cell>
          <cell r="P649">
            <v>8</v>
          </cell>
          <cell r="Q649" t="str">
            <v>*</v>
          </cell>
          <cell r="R649" t="str">
            <v>*</v>
          </cell>
          <cell r="S649" t="str">
            <v>*</v>
          </cell>
          <cell r="T649">
            <v>0</v>
          </cell>
          <cell r="U649">
            <v>-119</v>
          </cell>
          <cell r="V649">
            <v>-88</v>
          </cell>
          <cell r="W649">
            <v>-229.9</v>
          </cell>
          <cell r="X649" t="str">
            <v>*</v>
          </cell>
          <cell r="Y649" t="str">
            <v>*</v>
          </cell>
          <cell r="Z649" t="str">
            <v>*</v>
          </cell>
          <cell r="AA649" t="str">
            <v>*</v>
          </cell>
          <cell r="AB649" t="str">
            <v>*</v>
          </cell>
          <cell r="AC649" t="str">
            <v>*</v>
          </cell>
          <cell r="AD649" t="str">
            <v>PI</v>
          </cell>
          <cell r="AE649" t="str">
            <v>Y</v>
          </cell>
          <cell r="AF649" t="str">
            <v>N</v>
          </cell>
        </row>
        <row r="650">
          <cell r="A650">
            <v>41542</v>
          </cell>
          <cell r="B650">
            <v>5</v>
          </cell>
          <cell r="C650" t="str">
            <v>NUTHURST QUEENS MONTROSE</v>
          </cell>
          <cell r="D650">
            <v>9</v>
          </cell>
          <cell r="E650">
            <v>66</v>
          </cell>
          <cell r="F650">
            <v>-469</v>
          </cell>
          <cell r="G650">
            <v>-22.1</v>
          </cell>
          <cell r="H650">
            <v>-14</v>
          </cell>
          <cell r="I650">
            <v>0.01</v>
          </cell>
          <cell r="J650">
            <v>0.05</v>
          </cell>
          <cell r="K650">
            <v>-36.1</v>
          </cell>
          <cell r="L650">
            <v>-291.29999999999995</v>
          </cell>
          <cell r="M650" t="str">
            <v>*</v>
          </cell>
          <cell r="N650" t="str">
            <v>*</v>
          </cell>
          <cell r="O650" t="str">
            <v>*</v>
          </cell>
          <cell r="P650">
            <v>5</v>
          </cell>
          <cell r="Q650">
            <v>15.715</v>
          </cell>
          <cell r="R650">
            <v>-8.5850000000000009</v>
          </cell>
          <cell r="S650">
            <v>4.9050000000000002</v>
          </cell>
          <cell r="T650">
            <v>0.1</v>
          </cell>
          <cell r="U650">
            <v>-74</v>
          </cell>
          <cell r="V650">
            <v>-140</v>
          </cell>
          <cell r="W650">
            <v>-291.29999999999995</v>
          </cell>
          <cell r="X650" t="str">
            <v>*</v>
          </cell>
          <cell r="Y650" t="str">
            <v>*</v>
          </cell>
          <cell r="Z650" t="str">
            <v>*</v>
          </cell>
          <cell r="AA650" t="str">
            <v>*</v>
          </cell>
          <cell r="AB650" t="str">
            <v>*</v>
          </cell>
          <cell r="AC650" t="str">
            <v>*</v>
          </cell>
          <cell r="AD650" t="str">
            <v>PI</v>
          </cell>
          <cell r="AE650" t="str">
            <v>Y</v>
          </cell>
          <cell r="AF650" t="str">
            <v>N</v>
          </cell>
        </row>
        <row r="651">
          <cell r="A651">
            <v>41545</v>
          </cell>
          <cell r="B651">
            <v>5</v>
          </cell>
          <cell r="C651" t="str">
            <v>KELSMOR MAYS TRUMPETER</v>
          </cell>
          <cell r="D651">
            <v>8</v>
          </cell>
          <cell r="E651">
            <v>57</v>
          </cell>
          <cell r="F651">
            <v>-615</v>
          </cell>
          <cell r="G651">
            <v>-28.5</v>
          </cell>
          <cell r="H651">
            <v>-19.5</v>
          </cell>
          <cell r="I651">
            <v>0.03</v>
          </cell>
          <cell r="J651">
            <v>0.05</v>
          </cell>
          <cell r="K651">
            <v>-48</v>
          </cell>
          <cell r="L651">
            <v>-400.5</v>
          </cell>
          <cell r="M651" t="str">
            <v>*</v>
          </cell>
          <cell r="N651" t="str">
            <v>*</v>
          </cell>
          <cell r="O651" t="str">
            <v>*</v>
          </cell>
          <cell r="P651">
            <v>4</v>
          </cell>
          <cell r="Q651" t="str">
            <v>*</v>
          </cell>
          <cell r="R651" t="str">
            <v>*</v>
          </cell>
          <cell r="S651" t="str">
            <v>*</v>
          </cell>
          <cell r="T651">
            <v>0</v>
          </cell>
          <cell r="U651">
            <v>-150</v>
          </cell>
          <cell r="V651">
            <v>-257</v>
          </cell>
          <cell r="W651">
            <v>-400.5</v>
          </cell>
          <cell r="X651" t="str">
            <v>*</v>
          </cell>
          <cell r="Y651" t="str">
            <v>*</v>
          </cell>
          <cell r="Z651" t="str">
            <v>*</v>
          </cell>
          <cell r="AA651" t="str">
            <v>*</v>
          </cell>
          <cell r="AB651" t="str">
            <v>*</v>
          </cell>
          <cell r="AC651" t="str">
            <v>*</v>
          </cell>
          <cell r="AD651" t="str">
            <v>PI</v>
          </cell>
          <cell r="AE651" t="str">
            <v>N</v>
          </cell>
          <cell r="AF651" t="str">
            <v>N</v>
          </cell>
        </row>
        <row r="652">
          <cell r="A652">
            <v>41547</v>
          </cell>
          <cell r="B652">
            <v>5</v>
          </cell>
          <cell r="C652" t="str">
            <v>HOLBATCH MONTROSE</v>
          </cell>
          <cell r="D652">
            <v>9</v>
          </cell>
          <cell r="E652">
            <v>66</v>
          </cell>
          <cell r="F652">
            <v>-621</v>
          </cell>
          <cell r="G652">
            <v>-28.4</v>
          </cell>
          <cell r="H652">
            <v>-17.5</v>
          </cell>
          <cell r="I652">
            <v>0.04</v>
          </cell>
          <cell r="J652">
            <v>0.09</v>
          </cell>
          <cell r="K652">
            <v>-45.9</v>
          </cell>
          <cell r="L652">
            <v>-357.2</v>
          </cell>
          <cell r="M652" t="str">
            <v>*</v>
          </cell>
          <cell r="N652" t="str">
            <v>*</v>
          </cell>
          <cell r="O652" t="str">
            <v>*</v>
          </cell>
          <cell r="P652">
            <v>9</v>
          </cell>
          <cell r="Q652">
            <v>11.02</v>
          </cell>
          <cell r="R652">
            <v>-6.76</v>
          </cell>
          <cell r="S652">
            <v>2.7949999999999999</v>
          </cell>
          <cell r="T652">
            <v>0.2</v>
          </cell>
          <cell r="U652">
            <v>-114</v>
          </cell>
          <cell r="V652">
            <v>-208</v>
          </cell>
          <cell r="W652">
            <v>-357.2</v>
          </cell>
          <cell r="X652" t="str">
            <v>*</v>
          </cell>
          <cell r="Y652" t="str">
            <v>*</v>
          </cell>
          <cell r="Z652" t="str">
            <v>*</v>
          </cell>
          <cell r="AA652" t="str">
            <v>*</v>
          </cell>
          <cell r="AB652" t="str">
            <v>*</v>
          </cell>
          <cell r="AC652" t="str">
            <v>*</v>
          </cell>
          <cell r="AD652" t="str">
            <v>PI</v>
          </cell>
          <cell r="AE652" t="str">
            <v>Y</v>
          </cell>
          <cell r="AF652" t="str">
            <v>N</v>
          </cell>
        </row>
        <row r="653">
          <cell r="A653">
            <v>41550</v>
          </cell>
          <cell r="B653">
            <v>5</v>
          </cell>
          <cell r="C653" t="str">
            <v>KERSWELL MOONLIGHTS ROSE LAD</v>
          </cell>
          <cell r="D653">
            <v>43</v>
          </cell>
          <cell r="E653">
            <v>86</v>
          </cell>
          <cell r="F653">
            <v>-831</v>
          </cell>
          <cell r="G653">
            <v>-31.1</v>
          </cell>
          <cell r="H653">
            <v>-23.2</v>
          </cell>
          <cell r="I653">
            <v>0.2</v>
          </cell>
          <cell r="J653">
            <v>0.13</v>
          </cell>
          <cell r="K653">
            <v>-54.3</v>
          </cell>
          <cell r="L653">
            <v>-411.5</v>
          </cell>
          <cell r="M653" t="str">
            <v>*</v>
          </cell>
          <cell r="N653" t="str">
            <v>*</v>
          </cell>
          <cell r="O653" t="str">
            <v>*</v>
          </cell>
          <cell r="P653">
            <v>6</v>
          </cell>
          <cell r="Q653">
            <v>11.809999999999999</v>
          </cell>
          <cell r="R653">
            <v>-6.5250000000000004</v>
          </cell>
          <cell r="S653">
            <v>3.61</v>
          </cell>
          <cell r="T653">
            <v>-0.1</v>
          </cell>
          <cell r="U653">
            <v>-192</v>
          </cell>
          <cell r="V653">
            <v>-268</v>
          </cell>
          <cell r="W653">
            <v>-411.5</v>
          </cell>
          <cell r="X653">
            <v>0.15</v>
          </cell>
          <cell r="Y653">
            <v>-1.75</v>
          </cell>
          <cell r="Z653">
            <v>-0.8</v>
          </cell>
          <cell r="AA653">
            <v>-1.25</v>
          </cell>
          <cell r="AB653">
            <v>-1.45</v>
          </cell>
          <cell r="AC653">
            <v>-26.455450000000003</v>
          </cell>
          <cell r="AD653" t="str">
            <v>PI</v>
          </cell>
          <cell r="AE653" t="str">
            <v>N</v>
          </cell>
          <cell r="AF653" t="str">
            <v>N</v>
          </cell>
        </row>
        <row r="654">
          <cell r="A654">
            <v>41551</v>
          </cell>
          <cell r="B654">
            <v>5</v>
          </cell>
          <cell r="C654" t="str">
            <v>INGARSBY LILS GUARDIAN</v>
          </cell>
          <cell r="D654">
            <v>31</v>
          </cell>
          <cell r="E654">
            <v>82</v>
          </cell>
          <cell r="F654">
            <v>-920</v>
          </cell>
          <cell r="G654">
            <v>-40</v>
          </cell>
          <cell r="H654">
            <v>-27.9</v>
          </cell>
          <cell r="I654">
            <v>0.1</v>
          </cell>
          <cell r="J654">
            <v>0.1</v>
          </cell>
          <cell r="K654">
            <v>-67.900000000000006</v>
          </cell>
          <cell r="L654">
            <v>-550</v>
          </cell>
          <cell r="M654" t="str">
            <v>*</v>
          </cell>
          <cell r="N654" t="str">
            <v>*</v>
          </cell>
          <cell r="O654" t="str">
            <v>*</v>
          </cell>
          <cell r="P654">
            <v>6</v>
          </cell>
          <cell r="Q654">
            <v>12.64</v>
          </cell>
          <cell r="R654">
            <v>-7.96</v>
          </cell>
          <cell r="S654">
            <v>3.03</v>
          </cell>
          <cell r="T654">
            <v>-0.2</v>
          </cell>
          <cell r="U654">
            <v>-341</v>
          </cell>
          <cell r="V654">
            <v>-406</v>
          </cell>
          <cell r="W654">
            <v>-550</v>
          </cell>
          <cell r="X654" t="str">
            <v>*</v>
          </cell>
          <cell r="Y654" t="str">
            <v>*</v>
          </cell>
          <cell r="Z654" t="str">
            <v>*</v>
          </cell>
          <cell r="AA654" t="str">
            <v>*</v>
          </cell>
          <cell r="AB654" t="str">
            <v>*</v>
          </cell>
          <cell r="AC654" t="str">
            <v>*</v>
          </cell>
          <cell r="AD654" t="str">
            <v>PI</v>
          </cell>
          <cell r="AE654" t="str">
            <v>N</v>
          </cell>
          <cell r="AF654" t="str">
            <v>N</v>
          </cell>
        </row>
        <row r="655">
          <cell r="A655">
            <v>41552</v>
          </cell>
          <cell r="B655">
            <v>5</v>
          </cell>
          <cell r="C655" t="str">
            <v>CHERRYTOP SYBILS SOUVENIR 3</v>
          </cell>
          <cell r="D655">
            <v>57</v>
          </cell>
          <cell r="E655">
            <v>88</v>
          </cell>
          <cell r="F655">
            <v>-723</v>
          </cell>
          <cell r="G655">
            <v>-35.799999999999997</v>
          </cell>
          <cell r="H655">
            <v>-23.6</v>
          </cell>
          <cell r="I655">
            <v>-0.01</v>
          </cell>
          <cell r="J655">
            <v>0.04</v>
          </cell>
          <cell r="K655">
            <v>-59.4</v>
          </cell>
          <cell r="L655">
            <v>-505</v>
          </cell>
          <cell r="M655" t="str">
            <v>*</v>
          </cell>
          <cell r="N655" t="str">
            <v>*</v>
          </cell>
          <cell r="O655" t="str">
            <v>*</v>
          </cell>
          <cell r="P655">
            <v>3</v>
          </cell>
          <cell r="Q655">
            <v>13.855</v>
          </cell>
          <cell r="R655">
            <v>-7.8349999999999991</v>
          </cell>
          <cell r="S655">
            <v>4.08</v>
          </cell>
          <cell r="T655">
            <v>0</v>
          </cell>
          <cell r="U655">
            <v>-266</v>
          </cell>
          <cell r="V655">
            <v>-360</v>
          </cell>
          <cell r="W655">
            <v>-505</v>
          </cell>
          <cell r="X655" t="str">
            <v>*</v>
          </cell>
          <cell r="Y655" t="str">
            <v>*</v>
          </cell>
          <cell r="Z655" t="str">
            <v>*</v>
          </cell>
          <cell r="AA655" t="str">
            <v>*</v>
          </cell>
          <cell r="AB655" t="str">
            <v>*</v>
          </cell>
          <cell r="AC655" t="str">
            <v>*</v>
          </cell>
          <cell r="AD655" t="str">
            <v>PI</v>
          </cell>
          <cell r="AE655" t="str">
            <v>Y</v>
          </cell>
          <cell r="AF655" t="str">
            <v>N</v>
          </cell>
        </row>
        <row r="656">
          <cell r="A656">
            <v>41553</v>
          </cell>
          <cell r="B656">
            <v>5</v>
          </cell>
          <cell r="C656" t="str">
            <v>KELSMOR ROYAL MONTROSE 3</v>
          </cell>
          <cell r="D656">
            <v>46</v>
          </cell>
          <cell r="E656">
            <v>88</v>
          </cell>
          <cell r="F656">
            <v>-218</v>
          </cell>
          <cell r="G656">
            <v>-15.5</v>
          </cell>
          <cell r="H656">
            <v>-8.6</v>
          </cell>
          <cell r="I656">
            <v>-0.09</v>
          </cell>
          <cell r="J656">
            <v>-0.02</v>
          </cell>
          <cell r="K656">
            <v>-24.1</v>
          </cell>
          <cell r="L656">
            <v>-224.3</v>
          </cell>
          <cell r="M656" t="str">
            <v>*</v>
          </cell>
          <cell r="N656" t="str">
            <v>*</v>
          </cell>
          <cell r="O656" t="str">
            <v>*</v>
          </cell>
          <cell r="P656">
            <v>6</v>
          </cell>
          <cell r="Q656">
            <v>16.72</v>
          </cell>
          <cell r="R656">
            <v>-10.760000000000002</v>
          </cell>
          <cell r="S656">
            <v>3.79</v>
          </cell>
          <cell r="T656">
            <v>0.1</v>
          </cell>
          <cell r="U656">
            <v>-77</v>
          </cell>
          <cell r="V656">
            <v>-73</v>
          </cell>
          <cell r="W656">
            <v>-224.3</v>
          </cell>
          <cell r="X656" t="str">
            <v>*</v>
          </cell>
          <cell r="Y656" t="str">
            <v>*</v>
          </cell>
          <cell r="Z656" t="str">
            <v>*</v>
          </cell>
          <cell r="AA656" t="str">
            <v>*</v>
          </cell>
          <cell r="AB656" t="str">
            <v>*</v>
          </cell>
          <cell r="AC656" t="str">
            <v>*</v>
          </cell>
          <cell r="AD656" t="str">
            <v>PI</v>
          </cell>
          <cell r="AE656" t="str">
            <v>Y</v>
          </cell>
          <cell r="AF656" t="str">
            <v>N</v>
          </cell>
        </row>
        <row r="657">
          <cell r="A657">
            <v>41554</v>
          </cell>
          <cell r="B657">
            <v>5</v>
          </cell>
          <cell r="C657" t="str">
            <v>KELSMOR MEADOWSWEETS SONNY BOY</v>
          </cell>
          <cell r="D657">
            <v>65</v>
          </cell>
          <cell r="E657">
            <v>91</v>
          </cell>
          <cell r="F657">
            <v>-601</v>
          </cell>
          <cell r="G657">
            <v>-29.9</v>
          </cell>
          <cell r="H657">
            <v>-19.899999999999999</v>
          </cell>
          <cell r="I657">
            <v>-0.01</v>
          </cell>
          <cell r="J657">
            <v>-0.01</v>
          </cell>
          <cell r="K657">
            <v>-49.8</v>
          </cell>
          <cell r="L657">
            <v>-426.69999999999993</v>
          </cell>
          <cell r="M657" t="str">
            <v>*</v>
          </cell>
          <cell r="N657" t="str">
            <v>*</v>
          </cell>
          <cell r="O657" t="str">
            <v>*</v>
          </cell>
          <cell r="P657">
            <v>11</v>
          </cell>
          <cell r="Q657">
            <v>8.4</v>
          </cell>
          <cell r="R657">
            <v>-4.84</v>
          </cell>
          <cell r="S657">
            <v>2.38</v>
          </cell>
          <cell r="T657">
            <v>0</v>
          </cell>
          <cell r="U657">
            <v>-187</v>
          </cell>
          <cell r="V657">
            <v>-293</v>
          </cell>
          <cell r="W657">
            <v>-426.69999999999993</v>
          </cell>
          <cell r="X657" t="str">
            <v>*</v>
          </cell>
          <cell r="Y657">
            <v>-1.3</v>
          </cell>
          <cell r="Z657">
            <v>-0.05</v>
          </cell>
          <cell r="AA657">
            <v>-1.2</v>
          </cell>
          <cell r="AB657">
            <v>-1.45</v>
          </cell>
          <cell r="AC657">
            <v>-15.702549999999999</v>
          </cell>
          <cell r="AD657" t="str">
            <v>PI</v>
          </cell>
          <cell r="AE657" t="str">
            <v>Y</v>
          </cell>
          <cell r="AF657" t="str">
            <v>Y</v>
          </cell>
        </row>
        <row r="658">
          <cell r="A658">
            <v>41555</v>
          </cell>
          <cell r="B658">
            <v>5</v>
          </cell>
          <cell r="C658" t="str">
            <v>ITFORD PRIDES GOVERNOR</v>
          </cell>
          <cell r="D658">
            <v>7</v>
          </cell>
          <cell r="E658">
            <v>64</v>
          </cell>
          <cell r="F658">
            <v>-450</v>
          </cell>
          <cell r="G658">
            <v>-20.9</v>
          </cell>
          <cell r="H658">
            <v>-14.8</v>
          </cell>
          <cell r="I658">
            <v>0.02</v>
          </cell>
          <cell r="J658">
            <v>0.02</v>
          </cell>
          <cell r="K658">
            <v>-35.700000000000003</v>
          </cell>
          <cell r="L658">
            <v>-304.10000000000002</v>
          </cell>
          <cell r="M658">
            <v>-0.8</v>
          </cell>
          <cell r="N658">
            <v>-1.7</v>
          </cell>
          <cell r="O658">
            <v>-1.5</v>
          </cell>
          <cell r="P658">
            <v>11</v>
          </cell>
          <cell r="Q658">
            <v>13.4</v>
          </cell>
          <cell r="R658">
            <v>-6.6050000000000004</v>
          </cell>
          <cell r="S658">
            <v>4.8149999999999995</v>
          </cell>
          <cell r="T658">
            <v>0.2</v>
          </cell>
          <cell r="U658">
            <v>-80</v>
          </cell>
          <cell r="V658">
            <v>-165</v>
          </cell>
          <cell r="W658">
            <v>-26.28000000000003</v>
          </cell>
          <cell r="X658">
            <v>-0.15</v>
          </cell>
          <cell r="Y658">
            <v>-1.4</v>
          </cell>
          <cell r="Z658">
            <v>-0.75</v>
          </cell>
          <cell r="AA658">
            <v>-1.3</v>
          </cell>
          <cell r="AB658">
            <v>-1.7</v>
          </cell>
          <cell r="AC658">
            <v>-20.468649999999997</v>
          </cell>
          <cell r="AD658" t="str">
            <v>PI</v>
          </cell>
          <cell r="AE658" t="str">
            <v>Y</v>
          </cell>
          <cell r="AF658" t="str">
            <v>N</v>
          </cell>
        </row>
        <row r="659">
          <cell r="A659">
            <v>41556</v>
          </cell>
          <cell r="B659">
            <v>5</v>
          </cell>
          <cell r="C659" t="str">
            <v>BOWHILL BOUQUETS TRUMPETER</v>
          </cell>
          <cell r="D659">
            <v>37</v>
          </cell>
          <cell r="E659">
            <v>84</v>
          </cell>
          <cell r="F659">
            <v>-612</v>
          </cell>
          <cell r="G659">
            <v>-25</v>
          </cell>
          <cell r="H659">
            <v>-15.6</v>
          </cell>
          <cell r="I659">
            <v>0.09</v>
          </cell>
          <cell r="J659">
            <v>0.12</v>
          </cell>
          <cell r="K659">
            <v>-40.6</v>
          </cell>
          <cell r="L659">
            <v>-292.2</v>
          </cell>
          <cell r="M659" t="str">
            <v>*</v>
          </cell>
          <cell r="N659" t="str">
            <v>*</v>
          </cell>
          <cell r="O659" t="str">
            <v>*</v>
          </cell>
          <cell r="P659" t="str">
            <v>*</v>
          </cell>
          <cell r="Q659" t="str">
            <v>*</v>
          </cell>
          <cell r="R659" t="str">
            <v>*</v>
          </cell>
          <cell r="S659" t="str">
            <v>*</v>
          </cell>
          <cell r="T659">
            <v>0</v>
          </cell>
          <cell r="U659">
            <v>-147</v>
          </cell>
          <cell r="V659">
            <v>-149</v>
          </cell>
          <cell r="W659">
            <v>-292.2</v>
          </cell>
          <cell r="X659" t="str">
            <v>*</v>
          </cell>
          <cell r="Y659" t="str">
            <v>*</v>
          </cell>
          <cell r="Z659" t="str">
            <v>*</v>
          </cell>
          <cell r="AA659" t="str">
            <v>*</v>
          </cell>
          <cell r="AB659" t="str">
            <v>*</v>
          </cell>
          <cell r="AC659" t="str">
            <v>*</v>
          </cell>
          <cell r="AD659" t="str">
            <v>PI</v>
          </cell>
          <cell r="AE659" t="str">
            <v>N</v>
          </cell>
          <cell r="AF659" t="str">
            <v>N</v>
          </cell>
        </row>
        <row r="660">
          <cell r="A660">
            <v>41558</v>
          </cell>
          <cell r="B660">
            <v>5</v>
          </cell>
          <cell r="C660" t="str">
            <v>KINGWELL HP SUNNY ACORN</v>
          </cell>
          <cell r="D660">
            <v>12</v>
          </cell>
          <cell r="E660">
            <v>64</v>
          </cell>
          <cell r="F660">
            <v>-503</v>
          </cell>
          <cell r="G660">
            <v>-23.5</v>
          </cell>
          <cell r="H660">
            <v>-17.3</v>
          </cell>
          <cell r="I660">
            <v>0.02</v>
          </cell>
          <cell r="J660">
            <v>0.01</v>
          </cell>
          <cell r="K660">
            <v>-40.799999999999997</v>
          </cell>
          <cell r="L660">
            <v>-356.29999999999995</v>
          </cell>
          <cell r="M660" t="str">
            <v>*</v>
          </cell>
          <cell r="N660" t="str">
            <v>*</v>
          </cell>
          <cell r="O660" t="str">
            <v>*</v>
          </cell>
          <cell r="P660">
            <v>5</v>
          </cell>
          <cell r="Q660">
            <v>12.46</v>
          </cell>
          <cell r="R660">
            <v>-9.004999999999999</v>
          </cell>
          <cell r="S660">
            <v>1.9550000000000001</v>
          </cell>
          <cell r="T660">
            <v>0</v>
          </cell>
          <cell r="U660">
            <v>-164</v>
          </cell>
          <cell r="V660">
            <v>-213</v>
          </cell>
          <cell r="W660">
            <v>-356.29999999999995</v>
          </cell>
          <cell r="X660" t="str">
            <v>*</v>
          </cell>
          <cell r="Y660" t="str">
            <v>*</v>
          </cell>
          <cell r="Z660" t="str">
            <v>*</v>
          </cell>
          <cell r="AA660" t="str">
            <v>*</v>
          </cell>
          <cell r="AB660" t="str">
            <v>*</v>
          </cell>
          <cell r="AC660" t="str">
            <v>*</v>
          </cell>
          <cell r="AD660" t="str">
            <v>PI</v>
          </cell>
          <cell r="AE660" t="str">
            <v>N</v>
          </cell>
          <cell r="AF660" t="str">
            <v>N</v>
          </cell>
        </row>
        <row r="661">
          <cell r="A661">
            <v>41563</v>
          </cell>
          <cell r="B661">
            <v>5</v>
          </cell>
          <cell r="C661" t="str">
            <v>HOLBATCH MONTROSE 2</v>
          </cell>
          <cell r="D661">
            <v>10</v>
          </cell>
          <cell r="E661">
            <v>64</v>
          </cell>
          <cell r="F661">
            <v>-680</v>
          </cell>
          <cell r="G661">
            <v>-32.299999999999997</v>
          </cell>
          <cell r="H661">
            <v>-20.7</v>
          </cell>
          <cell r="I661">
            <v>0.01</v>
          </cell>
          <cell r="J661">
            <v>7.0000000000000007E-2</v>
          </cell>
          <cell r="K661">
            <v>-53</v>
          </cell>
          <cell r="L661">
            <v>-432.7</v>
          </cell>
          <cell r="M661" t="str">
            <v>*</v>
          </cell>
          <cell r="N661" t="str">
            <v>*</v>
          </cell>
          <cell r="O661" t="str">
            <v>*</v>
          </cell>
          <cell r="P661">
            <v>5.5</v>
          </cell>
          <cell r="Q661">
            <v>7.63</v>
          </cell>
          <cell r="R661">
            <v>-6.8650000000000002</v>
          </cell>
          <cell r="S661">
            <v>2.0000000000000018E-2</v>
          </cell>
          <cell r="T661">
            <v>0.3</v>
          </cell>
          <cell r="U661">
            <v>-148</v>
          </cell>
          <cell r="V661">
            <v>-281</v>
          </cell>
          <cell r="W661">
            <v>-432.7</v>
          </cell>
          <cell r="X661" t="str">
            <v>*</v>
          </cell>
          <cell r="Y661" t="str">
            <v>*</v>
          </cell>
          <cell r="Z661" t="str">
            <v>*</v>
          </cell>
          <cell r="AA661" t="str">
            <v>*</v>
          </cell>
          <cell r="AB661" t="str">
            <v>*</v>
          </cell>
          <cell r="AC661" t="str">
            <v>*</v>
          </cell>
          <cell r="AD661" t="str">
            <v>PI</v>
          </cell>
          <cell r="AE661" t="str">
            <v>N</v>
          </cell>
          <cell r="AF661" t="str">
            <v>N</v>
          </cell>
        </row>
        <row r="662">
          <cell r="A662">
            <v>41566</v>
          </cell>
          <cell r="B662">
            <v>5</v>
          </cell>
          <cell r="C662" t="str">
            <v>CLAYCLOSE CRUSOE</v>
          </cell>
          <cell r="D662">
            <v>7</v>
          </cell>
          <cell r="E662">
            <v>58</v>
          </cell>
          <cell r="F662">
            <v>-530</v>
          </cell>
          <cell r="G662">
            <v>-27.9</v>
          </cell>
          <cell r="H662">
            <v>-16.100000000000001</v>
          </cell>
          <cell r="I662">
            <v>-0.04</v>
          </cell>
          <cell r="J662">
            <v>0.05</v>
          </cell>
          <cell r="K662">
            <v>-44</v>
          </cell>
          <cell r="L662">
            <v>-361.1</v>
          </cell>
          <cell r="M662" t="str">
            <v>*</v>
          </cell>
          <cell r="N662" t="str">
            <v>*</v>
          </cell>
          <cell r="O662" t="str">
            <v>*</v>
          </cell>
          <cell r="P662">
            <v>1</v>
          </cell>
          <cell r="Q662">
            <v>11.824999999999999</v>
          </cell>
          <cell r="R662">
            <v>-6.6400000000000006</v>
          </cell>
          <cell r="S662">
            <v>3.5249999999999999</v>
          </cell>
          <cell r="T662">
            <v>-0.1</v>
          </cell>
          <cell r="U662">
            <v>-149</v>
          </cell>
          <cell r="V662">
            <v>-215</v>
          </cell>
          <cell r="W662">
            <v>-361.1</v>
          </cell>
          <cell r="X662" t="str">
            <v>*</v>
          </cell>
          <cell r="Y662">
            <v>-0.75</v>
          </cell>
          <cell r="Z662">
            <v>-0.9</v>
          </cell>
          <cell r="AA662">
            <v>-1.05</v>
          </cell>
          <cell r="AB662">
            <v>-0.8</v>
          </cell>
          <cell r="AC662">
            <v>-14.260450000000001</v>
          </cell>
          <cell r="AD662" t="str">
            <v>PI</v>
          </cell>
          <cell r="AE662" t="str">
            <v>Y</v>
          </cell>
          <cell r="AF662" t="str">
            <v>N</v>
          </cell>
        </row>
        <row r="663">
          <cell r="A663">
            <v>41568</v>
          </cell>
          <cell r="B663">
            <v>5</v>
          </cell>
          <cell r="C663" t="str">
            <v>EASBY PATRICIAS TALLYRAND</v>
          </cell>
          <cell r="D663">
            <v>63</v>
          </cell>
          <cell r="E663">
            <v>91</v>
          </cell>
          <cell r="F663">
            <v>-641</v>
          </cell>
          <cell r="G663">
            <v>-21.7</v>
          </cell>
          <cell r="H663">
            <v>-18.600000000000001</v>
          </cell>
          <cell r="I663">
            <v>0.19</v>
          </cell>
          <cell r="J663">
            <v>0.04</v>
          </cell>
          <cell r="K663">
            <v>-40.299999999999997</v>
          </cell>
          <cell r="L663">
            <v>-310.89999999999998</v>
          </cell>
          <cell r="M663" t="str">
            <v>*</v>
          </cell>
          <cell r="N663" t="str">
            <v>*</v>
          </cell>
          <cell r="O663" t="str">
            <v>*</v>
          </cell>
          <cell r="P663">
            <v>-5</v>
          </cell>
          <cell r="Q663">
            <v>9.4</v>
          </cell>
          <cell r="R663">
            <v>-5.79</v>
          </cell>
          <cell r="S663">
            <v>2.33</v>
          </cell>
          <cell r="T663">
            <v>0.4</v>
          </cell>
          <cell r="U663">
            <v>25</v>
          </cell>
          <cell r="V663">
            <v>-147</v>
          </cell>
          <cell r="W663">
            <v>-310.89999999999998</v>
          </cell>
          <cell r="X663">
            <v>0</v>
          </cell>
          <cell r="Y663">
            <v>-2</v>
          </cell>
          <cell r="Z663">
            <v>-2.9</v>
          </cell>
          <cell r="AA663">
            <v>-3.3</v>
          </cell>
          <cell r="AB663">
            <v>-3</v>
          </cell>
          <cell r="AC663">
            <v>-38.747299999999996</v>
          </cell>
          <cell r="AD663" t="str">
            <v>PI</v>
          </cell>
          <cell r="AE663" t="str">
            <v>Y</v>
          </cell>
          <cell r="AF663" t="str">
            <v>Y</v>
          </cell>
        </row>
        <row r="664">
          <cell r="A664">
            <v>41569</v>
          </cell>
          <cell r="B664">
            <v>5</v>
          </cell>
          <cell r="C664" t="str">
            <v>CHYTODDEN JACK O TRUMPS</v>
          </cell>
          <cell r="D664">
            <v>26</v>
          </cell>
          <cell r="E664">
            <v>81</v>
          </cell>
          <cell r="F664">
            <v>-827</v>
          </cell>
          <cell r="G664">
            <v>-34.6</v>
          </cell>
          <cell r="H664">
            <v>-26.4</v>
          </cell>
          <cell r="I664">
            <v>0.12</v>
          </cell>
          <cell r="J664">
            <v>0.06</v>
          </cell>
          <cell r="K664">
            <v>-61</v>
          </cell>
          <cell r="L664">
            <v>-508.6</v>
          </cell>
          <cell r="M664" t="str">
            <v>*</v>
          </cell>
          <cell r="N664" t="str">
            <v>*</v>
          </cell>
          <cell r="O664" t="str">
            <v>*</v>
          </cell>
          <cell r="P664">
            <v>13</v>
          </cell>
          <cell r="Q664">
            <v>12.26</v>
          </cell>
          <cell r="R664">
            <v>-7.3949999999999996</v>
          </cell>
          <cell r="S664">
            <v>3.2050000000000001</v>
          </cell>
          <cell r="T664">
            <v>0</v>
          </cell>
          <cell r="U664">
            <v>-232</v>
          </cell>
          <cell r="V664">
            <v>-370</v>
          </cell>
          <cell r="W664">
            <v>-508.6</v>
          </cell>
          <cell r="X664" t="str">
            <v>*</v>
          </cell>
          <cell r="Y664" t="str">
            <v>*</v>
          </cell>
          <cell r="Z664" t="str">
            <v>*</v>
          </cell>
          <cell r="AA664" t="str">
            <v>*</v>
          </cell>
          <cell r="AB664" t="str">
            <v>*</v>
          </cell>
          <cell r="AC664" t="str">
            <v>*</v>
          </cell>
          <cell r="AD664" t="str">
            <v>PI</v>
          </cell>
          <cell r="AE664" t="str">
            <v>Y</v>
          </cell>
          <cell r="AF664" t="str">
            <v>N</v>
          </cell>
        </row>
        <row r="665">
          <cell r="A665">
            <v>41571</v>
          </cell>
          <cell r="B665">
            <v>5</v>
          </cell>
          <cell r="C665" t="str">
            <v>WILLOWDEN GUARDIANS MAN FRIDAY</v>
          </cell>
          <cell r="D665">
            <v>5</v>
          </cell>
          <cell r="E665">
            <v>57</v>
          </cell>
          <cell r="F665">
            <v>-787</v>
          </cell>
          <cell r="G665">
            <v>-33.799999999999997</v>
          </cell>
          <cell r="H665">
            <v>-23.8</v>
          </cell>
          <cell r="I665">
            <v>0.09</v>
          </cell>
          <cell r="J665">
            <v>0.09</v>
          </cell>
          <cell r="K665">
            <v>-57.599999999999994</v>
          </cell>
          <cell r="L665">
            <v>-465.4</v>
          </cell>
          <cell r="M665" t="str">
            <v>*</v>
          </cell>
          <cell r="N665" t="str">
            <v>*</v>
          </cell>
          <cell r="O665" t="str">
            <v>*</v>
          </cell>
          <cell r="P665">
            <v>4.5</v>
          </cell>
          <cell r="Q665">
            <v>7.06</v>
          </cell>
          <cell r="R665">
            <v>-6.4649999999999999</v>
          </cell>
          <cell r="S665">
            <v>-7.5000000000000178E-2</v>
          </cell>
          <cell r="T665">
            <v>0.1</v>
          </cell>
          <cell r="U665">
            <v>-193</v>
          </cell>
          <cell r="V665">
            <v>-322</v>
          </cell>
          <cell r="W665">
            <v>-465.4</v>
          </cell>
          <cell r="X665" t="str">
            <v>*</v>
          </cell>
          <cell r="Y665" t="str">
            <v>*</v>
          </cell>
          <cell r="Z665" t="str">
            <v>*</v>
          </cell>
          <cell r="AA665" t="str">
            <v>*</v>
          </cell>
          <cell r="AB665" t="str">
            <v>*</v>
          </cell>
          <cell r="AC665" t="str">
            <v>*</v>
          </cell>
          <cell r="AD665" t="str">
            <v>PI</v>
          </cell>
          <cell r="AE665" t="str">
            <v>N</v>
          </cell>
          <cell r="AF665" t="str">
            <v>N</v>
          </cell>
        </row>
        <row r="666">
          <cell r="A666">
            <v>41573</v>
          </cell>
          <cell r="B666">
            <v>5</v>
          </cell>
          <cell r="C666" t="str">
            <v>TRELOWETH HAREBELLS FALSTAFF</v>
          </cell>
          <cell r="D666">
            <v>8</v>
          </cell>
          <cell r="E666">
            <v>64</v>
          </cell>
          <cell r="F666">
            <v>-562</v>
          </cell>
          <cell r="G666">
            <v>-29.1</v>
          </cell>
          <cell r="H666">
            <v>-17.7</v>
          </cell>
          <cell r="I666">
            <v>-0.04</v>
          </cell>
          <cell r="J666">
            <v>0.05</v>
          </cell>
          <cell r="K666">
            <v>-46.8</v>
          </cell>
          <cell r="L666">
            <v>-391.1</v>
          </cell>
          <cell r="M666">
            <v>0</v>
          </cell>
          <cell r="N666">
            <v>-0.05</v>
          </cell>
          <cell r="O666">
            <v>0.1</v>
          </cell>
          <cell r="P666">
            <v>0</v>
          </cell>
          <cell r="Q666">
            <v>10.219999999999999</v>
          </cell>
          <cell r="R666">
            <v>-7.92</v>
          </cell>
          <cell r="S666">
            <v>1.1199999999999997</v>
          </cell>
          <cell r="T666">
            <v>-0.3</v>
          </cell>
          <cell r="U666">
            <v>-228</v>
          </cell>
          <cell r="V666">
            <v>-236</v>
          </cell>
          <cell r="W666">
            <v>-136.81500000000003</v>
          </cell>
          <cell r="X666">
            <v>1.2</v>
          </cell>
          <cell r="Y666">
            <v>0.4</v>
          </cell>
          <cell r="Z666">
            <v>0.25</v>
          </cell>
          <cell r="AA666">
            <v>0</v>
          </cell>
          <cell r="AB666">
            <v>0.15</v>
          </cell>
          <cell r="AC666">
            <v>6.7742500000000012</v>
          </cell>
          <cell r="AD666" t="str">
            <v>PI</v>
          </cell>
          <cell r="AE666" t="str">
            <v>Y</v>
          </cell>
          <cell r="AF666" t="str">
            <v>N</v>
          </cell>
        </row>
        <row r="667">
          <cell r="A667">
            <v>41574</v>
          </cell>
          <cell r="B667">
            <v>5</v>
          </cell>
          <cell r="C667" t="str">
            <v>ITFORD NOWELL</v>
          </cell>
          <cell r="D667">
            <v>49</v>
          </cell>
          <cell r="E667">
            <v>88</v>
          </cell>
          <cell r="F667">
            <v>-717</v>
          </cell>
          <cell r="G667">
            <v>-31.9</v>
          </cell>
          <cell r="H667">
            <v>-19.2</v>
          </cell>
          <cell r="I667">
            <v>0.06</v>
          </cell>
          <cell r="J667">
            <v>0.13</v>
          </cell>
          <cell r="K667">
            <v>-51.099999999999994</v>
          </cell>
          <cell r="L667">
            <v>-384.29999999999995</v>
          </cell>
          <cell r="M667" t="str">
            <v>*</v>
          </cell>
          <cell r="N667" t="str">
            <v>*</v>
          </cell>
          <cell r="O667" t="str">
            <v>*</v>
          </cell>
          <cell r="P667">
            <v>4</v>
          </cell>
          <cell r="Q667" t="str">
            <v>*</v>
          </cell>
          <cell r="R667" t="str">
            <v>*</v>
          </cell>
          <cell r="S667" t="str">
            <v>*</v>
          </cell>
          <cell r="T667">
            <v>0.2</v>
          </cell>
          <cell r="U667">
            <v>-113</v>
          </cell>
          <cell r="V667">
            <v>-240</v>
          </cell>
          <cell r="W667">
            <v>-384.29999999999995</v>
          </cell>
          <cell r="X667" t="str">
            <v>*</v>
          </cell>
          <cell r="Y667" t="str">
            <v>*</v>
          </cell>
          <cell r="Z667" t="str">
            <v>*</v>
          </cell>
          <cell r="AA667" t="str">
            <v>*</v>
          </cell>
          <cell r="AB667" t="str">
            <v>*</v>
          </cell>
          <cell r="AC667" t="str">
            <v>*</v>
          </cell>
          <cell r="AD667" t="str">
            <v>PI</v>
          </cell>
          <cell r="AE667" t="str">
            <v>Y</v>
          </cell>
          <cell r="AF667" t="str">
            <v>N</v>
          </cell>
        </row>
        <row r="668">
          <cell r="A668">
            <v>41576</v>
          </cell>
          <cell r="B668">
            <v>5</v>
          </cell>
          <cell r="C668" t="str">
            <v>BALLAMEAD BRIGADIER</v>
          </cell>
          <cell r="D668">
            <v>29</v>
          </cell>
          <cell r="E668">
            <v>83</v>
          </cell>
          <cell r="F668">
            <v>-715</v>
          </cell>
          <cell r="G668">
            <v>-31.2</v>
          </cell>
          <cell r="H668">
            <v>-22.1</v>
          </cell>
          <cell r="I668">
            <v>7.0000000000000007E-2</v>
          </cell>
          <cell r="J668">
            <v>7.0000000000000007E-2</v>
          </cell>
          <cell r="K668">
            <v>-53.3</v>
          </cell>
          <cell r="L668">
            <v>-436.8</v>
          </cell>
          <cell r="M668" t="str">
            <v>*</v>
          </cell>
          <cell r="N668" t="str">
            <v>*</v>
          </cell>
          <cell r="O668" t="str">
            <v>*</v>
          </cell>
          <cell r="P668">
            <v>11</v>
          </cell>
          <cell r="Q668" t="str">
            <v>*</v>
          </cell>
          <cell r="R668" t="str">
            <v>*</v>
          </cell>
          <cell r="S668" t="str">
            <v>*</v>
          </cell>
          <cell r="T668">
            <v>-0.1</v>
          </cell>
          <cell r="U668">
            <v>-167</v>
          </cell>
          <cell r="V668">
            <v>-297</v>
          </cell>
          <cell r="W668">
            <v>-436.8</v>
          </cell>
          <cell r="X668" t="str">
            <v>*</v>
          </cell>
          <cell r="Y668" t="str">
            <v>*</v>
          </cell>
          <cell r="Z668" t="str">
            <v>*</v>
          </cell>
          <cell r="AA668" t="str">
            <v>*</v>
          </cell>
          <cell r="AB668" t="str">
            <v>*</v>
          </cell>
          <cell r="AC668" t="str">
            <v>*</v>
          </cell>
          <cell r="AD668" t="str">
            <v>PI</v>
          </cell>
          <cell r="AE668" t="str">
            <v>Y</v>
          </cell>
          <cell r="AF668" t="str">
            <v>N</v>
          </cell>
        </row>
        <row r="669">
          <cell r="A669">
            <v>41578</v>
          </cell>
          <cell r="B669">
            <v>5</v>
          </cell>
          <cell r="C669" t="str">
            <v>CHYTODDEN ALDERMAN</v>
          </cell>
          <cell r="D669">
            <v>33</v>
          </cell>
          <cell r="E669">
            <v>85</v>
          </cell>
          <cell r="F669">
            <v>-542</v>
          </cell>
          <cell r="G669">
            <v>-29.9</v>
          </cell>
          <cell r="H669">
            <v>-19.8</v>
          </cell>
          <cell r="I669">
            <v>-7.0000000000000007E-2</v>
          </cell>
          <cell r="J669">
            <v>-0.04</v>
          </cell>
          <cell r="K669">
            <v>-49.7</v>
          </cell>
          <cell r="L669">
            <v>-448.29999999999995</v>
          </cell>
          <cell r="M669" t="str">
            <v>*</v>
          </cell>
          <cell r="N669" t="str">
            <v>*</v>
          </cell>
          <cell r="O669" t="str">
            <v>*</v>
          </cell>
          <cell r="P669">
            <v>-4</v>
          </cell>
          <cell r="Q669" t="str">
            <v>*</v>
          </cell>
          <cell r="R669" t="str">
            <v>*</v>
          </cell>
          <cell r="S669" t="str">
            <v>*</v>
          </cell>
          <cell r="T669">
            <v>0</v>
          </cell>
          <cell r="U669">
            <v>-179</v>
          </cell>
          <cell r="V669">
            <v>-291</v>
          </cell>
          <cell r="W669">
            <v>-448.29999999999995</v>
          </cell>
          <cell r="X669" t="str">
            <v>*</v>
          </cell>
          <cell r="Y669" t="str">
            <v>*</v>
          </cell>
          <cell r="Z669" t="str">
            <v>*</v>
          </cell>
          <cell r="AA669" t="str">
            <v>*</v>
          </cell>
          <cell r="AB669" t="str">
            <v>*</v>
          </cell>
          <cell r="AC669" t="str">
            <v>*</v>
          </cell>
          <cell r="AD669" t="str">
            <v>PI</v>
          </cell>
          <cell r="AE669" t="str">
            <v>Y</v>
          </cell>
          <cell r="AF669" t="str">
            <v>N</v>
          </cell>
        </row>
        <row r="670">
          <cell r="A670">
            <v>41579</v>
          </cell>
          <cell r="B670">
            <v>5</v>
          </cell>
          <cell r="C670" t="str">
            <v>SCAWBY VICOMTESSES SOUVENIR</v>
          </cell>
          <cell r="D670">
            <v>5</v>
          </cell>
          <cell r="E670">
            <v>56</v>
          </cell>
          <cell r="F670">
            <v>-596</v>
          </cell>
          <cell r="G670">
            <v>-22.3</v>
          </cell>
          <cell r="H670">
            <v>-14.8</v>
          </cell>
          <cell r="I670">
            <v>0.13</v>
          </cell>
          <cell r="J670">
            <v>0.13</v>
          </cell>
          <cell r="K670">
            <v>-37.1</v>
          </cell>
          <cell r="L670">
            <v>-258.3</v>
          </cell>
          <cell r="M670">
            <v>-0.5</v>
          </cell>
          <cell r="N670">
            <v>-1.1499999999999999</v>
          </cell>
          <cell r="O670">
            <v>-1.1499999999999999</v>
          </cell>
          <cell r="P670">
            <v>5</v>
          </cell>
          <cell r="Q670">
            <v>16.559999999999999</v>
          </cell>
          <cell r="R670">
            <v>-11.925000000000001</v>
          </cell>
          <cell r="S670">
            <v>2.6550000000000002</v>
          </cell>
          <cell r="T670">
            <v>0.1</v>
          </cell>
          <cell r="U670">
            <v>-79</v>
          </cell>
          <cell r="V670">
            <v>-107</v>
          </cell>
          <cell r="W670">
            <v>119.05499999999995</v>
          </cell>
          <cell r="X670">
            <v>-0.1</v>
          </cell>
          <cell r="Y670">
            <v>-1</v>
          </cell>
          <cell r="Z670">
            <v>0.6</v>
          </cell>
          <cell r="AA670">
            <v>-0.35</v>
          </cell>
          <cell r="AB670">
            <v>-1.7</v>
          </cell>
          <cell r="AC670">
            <v>-6.5899000000000001</v>
          </cell>
          <cell r="AD670" t="str">
            <v>PI</v>
          </cell>
          <cell r="AE670" t="str">
            <v>N</v>
          </cell>
          <cell r="AF670" t="str">
            <v>N</v>
          </cell>
        </row>
        <row r="671">
          <cell r="A671">
            <v>41580</v>
          </cell>
          <cell r="B671">
            <v>5</v>
          </cell>
          <cell r="C671" t="str">
            <v>DESTINY OF CLAYLANE</v>
          </cell>
          <cell r="D671">
            <v>31</v>
          </cell>
          <cell r="E671">
            <v>82</v>
          </cell>
          <cell r="F671">
            <v>-657</v>
          </cell>
          <cell r="G671">
            <v>-28</v>
          </cell>
          <cell r="H671">
            <v>-19.5</v>
          </cell>
          <cell r="I671">
            <v>0.08</v>
          </cell>
          <cell r="J671">
            <v>0.08</v>
          </cell>
          <cell r="K671">
            <v>-47.5</v>
          </cell>
          <cell r="L671">
            <v>-379.2</v>
          </cell>
          <cell r="M671" t="str">
            <v>*</v>
          </cell>
          <cell r="N671" t="str">
            <v>*</v>
          </cell>
          <cell r="O671" t="str">
            <v>*</v>
          </cell>
          <cell r="P671">
            <v>2</v>
          </cell>
          <cell r="Q671" t="str">
            <v>*</v>
          </cell>
          <cell r="R671" t="str">
            <v>*</v>
          </cell>
          <cell r="S671" t="str">
            <v>*</v>
          </cell>
          <cell r="T671">
            <v>-0.1</v>
          </cell>
          <cell r="U671">
            <v>-203</v>
          </cell>
          <cell r="V671">
            <v>-236</v>
          </cell>
          <cell r="W671">
            <v>-379.2</v>
          </cell>
          <cell r="X671" t="str">
            <v>*</v>
          </cell>
          <cell r="Y671" t="str">
            <v>*</v>
          </cell>
          <cell r="Z671" t="str">
            <v>*</v>
          </cell>
          <cell r="AA671" t="str">
            <v>*</v>
          </cell>
          <cell r="AB671" t="str">
            <v>*</v>
          </cell>
          <cell r="AC671" t="str">
            <v>*</v>
          </cell>
          <cell r="AD671" t="str">
            <v>PI</v>
          </cell>
          <cell r="AE671" t="str">
            <v>N</v>
          </cell>
          <cell r="AF671" t="str">
            <v>N</v>
          </cell>
        </row>
        <row r="672">
          <cell r="A672">
            <v>41581</v>
          </cell>
          <cell r="B672">
            <v>5</v>
          </cell>
          <cell r="C672" t="str">
            <v>WARBROOK GOLDEN GUARDIAN</v>
          </cell>
          <cell r="D672">
            <v>7</v>
          </cell>
          <cell r="E672">
            <v>54</v>
          </cell>
          <cell r="F672">
            <v>-667</v>
          </cell>
          <cell r="G672">
            <v>-30.9</v>
          </cell>
          <cell r="H672">
            <v>-20.8</v>
          </cell>
          <cell r="I672">
            <v>0.03</v>
          </cell>
          <cell r="J672">
            <v>0.06</v>
          </cell>
          <cell r="K672">
            <v>-51.7</v>
          </cell>
          <cell r="L672">
            <v>-427.29999999999995</v>
          </cell>
          <cell r="M672">
            <v>-0.8</v>
          </cell>
          <cell r="N672">
            <v>-1.7</v>
          </cell>
          <cell r="O672">
            <v>-1.5</v>
          </cell>
          <cell r="P672">
            <v>9.5</v>
          </cell>
          <cell r="Q672">
            <v>6.9</v>
          </cell>
          <cell r="R672">
            <v>-3.5150000000000001</v>
          </cell>
          <cell r="S672">
            <v>2.3849999999999998</v>
          </cell>
          <cell r="T672">
            <v>-0.1</v>
          </cell>
          <cell r="U672">
            <v>-240</v>
          </cell>
          <cell r="V672">
            <v>-276</v>
          </cell>
          <cell r="W672">
            <v>-311.005</v>
          </cell>
          <cell r="X672">
            <v>-0.15</v>
          </cell>
          <cell r="Y672">
            <v>-1.4</v>
          </cell>
          <cell r="Z672">
            <v>-0.75</v>
          </cell>
          <cell r="AA672">
            <v>-1.3</v>
          </cell>
          <cell r="AB672">
            <v>-1.7</v>
          </cell>
          <cell r="AC672">
            <v>-20.468649999999997</v>
          </cell>
          <cell r="AD672" t="str">
            <v>PI</v>
          </cell>
          <cell r="AE672" t="str">
            <v>N</v>
          </cell>
          <cell r="AF672" t="str">
            <v>N</v>
          </cell>
        </row>
        <row r="673">
          <cell r="A673">
            <v>41583</v>
          </cell>
          <cell r="B673">
            <v>5</v>
          </cell>
          <cell r="C673" t="str">
            <v>KIRTHEN CROCUS SOVEREIGN</v>
          </cell>
          <cell r="D673">
            <v>42</v>
          </cell>
          <cell r="E673">
            <v>86</v>
          </cell>
          <cell r="F673">
            <v>-588</v>
          </cell>
          <cell r="G673">
            <v>-28.3</v>
          </cell>
          <cell r="H673">
            <v>-19.399999999999999</v>
          </cell>
          <cell r="I673">
            <v>0</v>
          </cell>
          <cell r="J673">
            <v>0.03</v>
          </cell>
          <cell r="K673">
            <v>-47.7</v>
          </cell>
          <cell r="L673">
            <v>-407.5</v>
          </cell>
          <cell r="M673" t="str">
            <v>*</v>
          </cell>
          <cell r="N673" t="str">
            <v>*</v>
          </cell>
          <cell r="O673" t="str">
            <v>*</v>
          </cell>
          <cell r="P673">
            <v>13</v>
          </cell>
          <cell r="Q673">
            <v>14.8</v>
          </cell>
          <cell r="R673">
            <v>-9.48</v>
          </cell>
          <cell r="S673">
            <v>3.41</v>
          </cell>
          <cell r="T673">
            <v>-0.4</v>
          </cell>
          <cell r="U673">
            <v>-189</v>
          </cell>
          <cell r="V673">
            <v>-147</v>
          </cell>
          <cell r="W673">
            <v>-407.5</v>
          </cell>
          <cell r="X673" t="str">
            <v>*</v>
          </cell>
          <cell r="Y673" t="str">
            <v>*</v>
          </cell>
          <cell r="Z673" t="str">
            <v>*</v>
          </cell>
          <cell r="AA673" t="str">
            <v>*</v>
          </cell>
          <cell r="AB673" t="str">
            <v>*</v>
          </cell>
          <cell r="AC673" t="str">
            <v>*</v>
          </cell>
          <cell r="AD673" t="str">
            <v>PI</v>
          </cell>
          <cell r="AE673" t="str">
            <v>Y</v>
          </cell>
          <cell r="AF673" t="str">
            <v>Y</v>
          </cell>
        </row>
        <row r="674">
          <cell r="A674">
            <v>41584</v>
          </cell>
          <cell r="B674">
            <v>5</v>
          </cell>
          <cell r="C674" t="str">
            <v>LUDLOW NOVAS WINSTON</v>
          </cell>
          <cell r="D674">
            <v>7</v>
          </cell>
          <cell r="E674">
            <v>57</v>
          </cell>
          <cell r="F674">
            <v>-422</v>
          </cell>
          <cell r="G674">
            <v>-23.7</v>
          </cell>
          <cell r="H674">
            <v>-14.2</v>
          </cell>
          <cell r="I674">
            <v>-0.06</v>
          </cell>
          <cell r="J674">
            <v>0.01</v>
          </cell>
          <cell r="K674">
            <v>-37.9</v>
          </cell>
          <cell r="L674">
            <v>-328.5</v>
          </cell>
          <cell r="M674" t="str">
            <v>*</v>
          </cell>
          <cell r="N674" t="str">
            <v>*</v>
          </cell>
          <cell r="O674" t="str">
            <v>*</v>
          </cell>
          <cell r="P674">
            <v>1</v>
          </cell>
          <cell r="Q674" t="str">
            <v>*</v>
          </cell>
          <cell r="R674" t="str">
            <v>*</v>
          </cell>
          <cell r="S674" t="str">
            <v>*</v>
          </cell>
          <cell r="T674">
            <v>-0.3</v>
          </cell>
          <cell r="U674">
            <v>-168</v>
          </cell>
          <cell r="V674">
            <v>-185</v>
          </cell>
          <cell r="W674">
            <v>-328.5</v>
          </cell>
          <cell r="X674" t="str">
            <v>*</v>
          </cell>
          <cell r="Y674" t="str">
            <v>*</v>
          </cell>
          <cell r="Z674" t="str">
            <v>*</v>
          </cell>
          <cell r="AA674" t="str">
            <v>*</v>
          </cell>
          <cell r="AB674" t="str">
            <v>*</v>
          </cell>
          <cell r="AC674" t="str">
            <v>*</v>
          </cell>
          <cell r="AD674" t="str">
            <v>PI</v>
          </cell>
          <cell r="AE674" t="str">
            <v>N</v>
          </cell>
          <cell r="AF674" t="str">
            <v>N</v>
          </cell>
        </row>
        <row r="675">
          <cell r="A675">
            <v>41587</v>
          </cell>
          <cell r="B675">
            <v>5</v>
          </cell>
          <cell r="C675" t="str">
            <v>LEYBRAD LILLYS BOY</v>
          </cell>
          <cell r="D675">
            <v>29</v>
          </cell>
          <cell r="E675">
            <v>82</v>
          </cell>
          <cell r="F675">
            <v>-686</v>
          </cell>
          <cell r="G675">
            <v>-27.2</v>
          </cell>
          <cell r="H675">
            <v>-21.5</v>
          </cell>
          <cell r="I675">
            <v>0.12</v>
          </cell>
          <cell r="J675">
            <v>0.01</v>
          </cell>
          <cell r="K675">
            <v>-48.7</v>
          </cell>
          <cell r="L675">
            <v>-400.4</v>
          </cell>
          <cell r="M675" t="str">
            <v>*</v>
          </cell>
          <cell r="N675" t="str">
            <v>*</v>
          </cell>
          <cell r="O675" t="str">
            <v>*</v>
          </cell>
          <cell r="P675">
            <v>1</v>
          </cell>
          <cell r="Q675">
            <v>14.190000000000001</v>
          </cell>
          <cell r="R675">
            <v>-7.6150000000000002</v>
          </cell>
          <cell r="S675">
            <v>4.5399999999999991</v>
          </cell>
          <cell r="T675">
            <v>-0.1</v>
          </cell>
          <cell r="U675">
            <v>-186</v>
          </cell>
          <cell r="V675">
            <v>-246</v>
          </cell>
          <cell r="W675">
            <v>-400.4</v>
          </cell>
          <cell r="X675" t="str">
            <v>*</v>
          </cell>
          <cell r="Y675" t="str">
            <v>*</v>
          </cell>
          <cell r="Z675" t="str">
            <v>*</v>
          </cell>
          <cell r="AA675" t="str">
            <v>*</v>
          </cell>
          <cell r="AB675" t="str">
            <v>*</v>
          </cell>
          <cell r="AC675" t="str">
            <v>*</v>
          </cell>
          <cell r="AD675" t="str">
            <v>PI</v>
          </cell>
          <cell r="AE675" t="str">
            <v>Y</v>
          </cell>
          <cell r="AF675" t="str">
            <v>N</v>
          </cell>
        </row>
        <row r="676">
          <cell r="A676">
            <v>41588</v>
          </cell>
          <cell r="B676">
            <v>5</v>
          </cell>
          <cell r="C676" t="str">
            <v>SLINDON POSIES GRANADA</v>
          </cell>
          <cell r="D676">
            <v>89</v>
          </cell>
          <cell r="E676">
            <v>94</v>
          </cell>
          <cell r="F676">
            <v>-496</v>
          </cell>
          <cell r="G676">
            <v>-26.1</v>
          </cell>
          <cell r="H676">
            <v>-16.3</v>
          </cell>
          <cell r="I676">
            <v>-0.04</v>
          </cell>
          <cell r="J676">
            <v>0</v>
          </cell>
          <cell r="K676">
            <v>-42.400000000000006</v>
          </cell>
          <cell r="L676">
            <v>-362.5</v>
          </cell>
          <cell r="M676" t="str">
            <v>*</v>
          </cell>
          <cell r="N676" t="str">
            <v>*</v>
          </cell>
          <cell r="O676" t="str">
            <v>*</v>
          </cell>
          <cell r="P676">
            <v>3</v>
          </cell>
          <cell r="Q676">
            <v>6.4799999999999995</v>
          </cell>
          <cell r="R676">
            <v>-3.6549999999999998</v>
          </cell>
          <cell r="S676">
            <v>1.905</v>
          </cell>
          <cell r="T676">
            <v>0</v>
          </cell>
          <cell r="U676">
            <v>-98</v>
          </cell>
          <cell r="V676">
            <v>-209</v>
          </cell>
          <cell r="W676">
            <v>-362.5</v>
          </cell>
          <cell r="X676">
            <v>-1.05</v>
          </cell>
          <cell r="Y676">
            <v>-0.85</v>
          </cell>
          <cell r="Z676">
            <v>-1.6</v>
          </cell>
          <cell r="AA676">
            <v>-1.45</v>
          </cell>
          <cell r="AB676">
            <v>-0.8</v>
          </cell>
          <cell r="AC676">
            <v>-19.860050000000001</v>
          </cell>
          <cell r="AD676" t="str">
            <v>PI</v>
          </cell>
          <cell r="AE676" t="str">
            <v>Y</v>
          </cell>
          <cell r="AF676" t="str">
            <v>N</v>
          </cell>
        </row>
        <row r="677">
          <cell r="A677">
            <v>41589</v>
          </cell>
          <cell r="B677">
            <v>5</v>
          </cell>
          <cell r="C677" t="str">
            <v>TIRESFORD NOBLE KING</v>
          </cell>
          <cell r="D677">
            <v>58</v>
          </cell>
          <cell r="E677">
            <v>92</v>
          </cell>
          <cell r="F677">
            <v>-346</v>
          </cell>
          <cell r="G677">
            <v>-13.7</v>
          </cell>
          <cell r="H677">
            <v>-8.9</v>
          </cell>
          <cell r="I677">
            <v>0.06</v>
          </cell>
          <cell r="J677">
            <v>0.04</v>
          </cell>
          <cell r="K677">
            <v>-22.6</v>
          </cell>
          <cell r="L677">
            <v>-162.89999999999998</v>
          </cell>
          <cell r="M677">
            <v>-0.1</v>
          </cell>
          <cell r="N677">
            <v>-0.4</v>
          </cell>
          <cell r="O677">
            <v>-0.5</v>
          </cell>
          <cell r="P677">
            <v>14</v>
          </cell>
          <cell r="Q677">
            <v>2.5</v>
          </cell>
          <cell r="R677">
            <v>-1.91</v>
          </cell>
          <cell r="S677">
            <v>0.33</v>
          </cell>
          <cell r="T677">
            <v>-0.3</v>
          </cell>
          <cell r="U677">
            <v>-206</v>
          </cell>
          <cell r="V677">
            <v>-132</v>
          </cell>
          <cell r="W677">
            <v>-120.30999999999997</v>
          </cell>
          <cell r="X677">
            <v>-0.6</v>
          </cell>
          <cell r="Y677">
            <v>-0.6</v>
          </cell>
          <cell r="Z677">
            <v>2.1</v>
          </cell>
          <cell r="AA677">
            <v>0.6</v>
          </cell>
          <cell r="AB677">
            <v>-1</v>
          </cell>
          <cell r="AC677">
            <v>6.230500000000001</v>
          </cell>
          <cell r="AD677" t="str">
            <v>Y</v>
          </cell>
          <cell r="AE677" t="str">
            <v>Y</v>
          </cell>
          <cell r="AF677" t="str">
            <v>Y</v>
          </cell>
        </row>
        <row r="678">
          <cell r="A678">
            <v>41590</v>
          </cell>
          <cell r="B678">
            <v>5</v>
          </cell>
          <cell r="C678" t="str">
            <v>TIRESFORD VALENTINE</v>
          </cell>
          <cell r="D678">
            <v>29</v>
          </cell>
          <cell r="E678">
            <v>84</v>
          </cell>
          <cell r="F678">
            <v>-474</v>
          </cell>
          <cell r="G678">
            <v>-18.8</v>
          </cell>
          <cell r="H678">
            <v>-13.5</v>
          </cell>
          <cell r="I678">
            <v>0.08</v>
          </cell>
          <cell r="J678">
            <v>0.06</v>
          </cell>
          <cell r="K678">
            <v>-32.299999999999997</v>
          </cell>
          <cell r="L678">
            <v>-249.6</v>
          </cell>
          <cell r="M678" t="str">
            <v>*</v>
          </cell>
          <cell r="N678" t="str">
            <v>*</v>
          </cell>
          <cell r="O678" t="str">
            <v>*</v>
          </cell>
          <cell r="P678">
            <v>4</v>
          </cell>
          <cell r="Q678" t="str">
            <v>*</v>
          </cell>
          <cell r="R678" t="str">
            <v>*</v>
          </cell>
          <cell r="S678" t="str">
            <v>*</v>
          </cell>
          <cell r="T678">
            <v>-0.1</v>
          </cell>
          <cell r="U678">
            <v>-90</v>
          </cell>
          <cell r="V678">
            <v>-97</v>
          </cell>
          <cell r="W678">
            <v>-249.6</v>
          </cell>
          <cell r="X678" t="str">
            <v>*</v>
          </cell>
          <cell r="Y678" t="str">
            <v>*</v>
          </cell>
          <cell r="Z678" t="str">
            <v>*</v>
          </cell>
          <cell r="AA678" t="str">
            <v>*</v>
          </cell>
          <cell r="AB678" t="str">
            <v>*</v>
          </cell>
          <cell r="AC678" t="str">
            <v>*</v>
          </cell>
          <cell r="AD678" t="str">
            <v>PI</v>
          </cell>
          <cell r="AE678" t="str">
            <v>Y</v>
          </cell>
          <cell r="AF678" t="str">
            <v>N</v>
          </cell>
        </row>
        <row r="679">
          <cell r="A679">
            <v>41591</v>
          </cell>
          <cell r="B679">
            <v>5</v>
          </cell>
          <cell r="C679" t="str">
            <v>ROBINSFIELD DIMPLES ROBERT 3</v>
          </cell>
          <cell r="D679">
            <v>5</v>
          </cell>
          <cell r="E679">
            <v>61</v>
          </cell>
          <cell r="F679">
            <v>-361</v>
          </cell>
          <cell r="G679">
            <v>-24.4</v>
          </cell>
          <cell r="H679">
            <v>-12.5</v>
          </cell>
          <cell r="I679">
            <v>-0.13</v>
          </cell>
          <cell r="J679">
            <v>0.01</v>
          </cell>
          <cell r="K679">
            <v>-36.9</v>
          </cell>
          <cell r="L679">
            <v>-325.2</v>
          </cell>
          <cell r="M679" t="str">
            <v>*</v>
          </cell>
          <cell r="N679" t="str">
            <v>*</v>
          </cell>
          <cell r="O679" t="str">
            <v>*</v>
          </cell>
          <cell r="P679">
            <v>6</v>
          </cell>
          <cell r="Q679">
            <v>10.879999999999999</v>
          </cell>
          <cell r="R679">
            <v>-4.5600000000000005</v>
          </cell>
          <cell r="S679">
            <v>4.62</v>
          </cell>
          <cell r="T679">
            <v>0.1</v>
          </cell>
          <cell r="U679">
            <v>-79</v>
          </cell>
          <cell r="V679">
            <v>-174</v>
          </cell>
          <cell r="W679">
            <v>-325.2</v>
          </cell>
          <cell r="X679" t="str">
            <v>*</v>
          </cell>
          <cell r="Y679" t="str">
            <v>*</v>
          </cell>
          <cell r="Z679" t="str">
            <v>*</v>
          </cell>
          <cell r="AA679" t="str">
            <v>*</v>
          </cell>
          <cell r="AB679" t="str">
            <v>*</v>
          </cell>
          <cell r="AC679" t="str">
            <v>*</v>
          </cell>
          <cell r="AD679" t="str">
            <v>PI</v>
          </cell>
          <cell r="AE679" t="str">
            <v>Y</v>
          </cell>
          <cell r="AF679" t="str">
            <v>N</v>
          </cell>
        </row>
        <row r="680">
          <cell r="A680">
            <v>41593</v>
          </cell>
          <cell r="B680">
            <v>5</v>
          </cell>
          <cell r="C680" t="str">
            <v>THICKET MEAD PHYLLISS VALENTINO</v>
          </cell>
          <cell r="D680">
            <v>5</v>
          </cell>
          <cell r="E680">
            <v>55</v>
          </cell>
          <cell r="F680">
            <v>-638</v>
          </cell>
          <cell r="G680">
            <v>-30.6</v>
          </cell>
          <cell r="H680">
            <v>-18.7</v>
          </cell>
          <cell r="I680">
            <v>0.01</v>
          </cell>
          <cell r="J680">
            <v>0.08</v>
          </cell>
          <cell r="K680">
            <v>-49.3</v>
          </cell>
          <cell r="L680">
            <v>-394.20000000000005</v>
          </cell>
          <cell r="M680" t="str">
            <v>*</v>
          </cell>
          <cell r="N680" t="str">
            <v>*</v>
          </cell>
          <cell r="O680" t="str">
            <v>*</v>
          </cell>
          <cell r="P680" t="str">
            <v>*</v>
          </cell>
          <cell r="Q680" t="str">
            <v>*</v>
          </cell>
          <cell r="R680" t="str">
            <v>*</v>
          </cell>
          <cell r="S680" t="str">
            <v>*</v>
          </cell>
          <cell r="T680">
            <v>0</v>
          </cell>
          <cell r="U680">
            <v>-187</v>
          </cell>
          <cell r="V680">
            <v>-251</v>
          </cell>
          <cell r="W680">
            <v>-394.20000000000005</v>
          </cell>
          <cell r="X680" t="str">
            <v>*</v>
          </cell>
          <cell r="Y680" t="str">
            <v>*</v>
          </cell>
          <cell r="Z680" t="str">
            <v>*</v>
          </cell>
          <cell r="AA680" t="str">
            <v>*</v>
          </cell>
          <cell r="AB680" t="str">
            <v>*</v>
          </cell>
          <cell r="AC680" t="str">
            <v>*</v>
          </cell>
          <cell r="AD680" t="str">
            <v>PI</v>
          </cell>
          <cell r="AE680" t="str">
            <v>N</v>
          </cell>
          <cell r="AF680" t="str">
            <v>N</v>
          </cell>
        </row>
        <row r="681">
          <cell r="A681">
            <v>41594</v>
          </cell>
          <cell r="B681">
            <v>5</v>
          </cell>
          <cell r="C681" t="str">
            <v>BRACKENBANK EMERALDS GOVERNOR</v>
          </cell>
          <cell r="D681">
            <v>19</v>
          </cell>
          <cell r="E681">
            <v>78</v>
          </cell>
          <cell r="F681">
            <v>-277</v>
          </cell>
          <cell r="G681">
            <v>-23.2</v>
          </cell>
          <cell r="H681">
            <v>-11</v>
          </cell>
          <cell r="I681">
            <v>-0.18</v>
          </cell>
          <cell r="J681">
            <v>-0.02</v>
          </cell>
          <cell r="K681">
            <v>-34.200000000000003</v>
          </cell>
          <cell r="L681">
            <v>-318</v>
          </cell>
          <cell r="M681" t="str">
            <v>*</v>
          </cell>
          <cell r="N681" t="str">
            <v>*</v>
          </cell>
          <cell r="O681" t="str">
            <v>*</v>
          </cell>
          <cell r="P681">
            <v>9</v>
          </cell>
          <cell r="Q681" t="str">
            <v>*</v>
          </cell>
          <cell r="R681" t="str">
            <v>*</v>
          </cell>
          <cell r="S681" t="str">
            <v>*</v>
          </cell>
          <cell r="T681">
            <v>-0.3</v>
          </cell>
          <cell r="U681">
            <v>-216</v>
          </cell>
          <cell r="V681">
            <v>-167</v>
          </cell>
          <cell r="W681">
            <v>-318</v>
          </cell>
          <cell r="X681" t="str">
            <v>*</v>
          </cell>
          <cell r="Y681" t="str">
            <v>*</v>
          </cell>
          <cell r="Z681" t="str">
            <v>*</v>
          </cell>
          <cell r="AA681" t="str">
            <v>*</v>
          </cell>
          <cell r="AB681" t="str">
            <v>*</v>
          </cell>
          <cell r="AC681" t="str">
            <v>*</v>
          </cell>
          <cell r="AD681" t="str">
            <v>PI</v>
          </cell>
          <cell r="AE681" t="str">
            <v>N</v>
          </cell>
          <cell r="AF681" t="str">
            <v>N</v>
          </cell>
        </row>
        <row r="682">
          <cell r="A682">
            <v>41596</v>
          </cell>
          <cell r="B682">
            <v>5</v>
          </cell>
          <cell r="C682" t="str">
            <v>OWLEY MONTROSES MAGNUS</v>
          </cell>
          <cell r="D682">
            <v>7</v>
          </cell>
          <cell r="E682">
            <v>60</v>
          </cell>
          <cell r="F682">
            <v>-613</v>
          </cell>
          <cell r="G682">
            <v>-28.5</v>
          </cell>
          <cell r="H682">
            <v>-17.399999999999999</v>
          </cell>
          <cell r="I682">
            <v>0.03</v>
          </cell>
          <cell r="J682">
            <v>0.09</v>
          </cell>
          <cell r="K682">
            <v>-45.9</v>
          </cell>
          <cell r="L682">
            <v>-359.29999999999995</v>
          </cell>
          <cell r="M682" t="str">
            <v>*</v>
          </cell>
          <cell r="N682" t="str">
            <v>*</v>
          </cell>
          <cell r="O682" t="str">
            <v>*</v>
          </cell>
          <cell r="P682">
            <v>5.5</v>
          </cell>
          <cell r="Q682">
            <v>12.58</v>
          </cell>
          <cell r="R682">
            <v>-6.5750000000000002</v>
          </cell>
          <cell r="S682">
            <v>4.1950000000000003</v>
          </cell>
          <cell r="T682">
            <v>0.2</v>
          </cell>
          <cell r="U682">
            <v>-107</v>
          </cell>
          <cell r="V682">
            <v>-208</v>
          </cell>
          <cell r="W682">
            <v>-359.29999999999995</v>
          </cell>
          <cell r="X682" t="str">
            <v>*</v>
          </cell>
          <cell r="Y682" t="str">
            <v>*</v>
          </cell>
          <cell r="Z682" t="str">
            <v>*</v>
          </cell>
          <cell r="AA682" t="str">
            <v>*</v>
          </cell>
          <cell r="AB682" t="str">
            <v>*</v>
          </cell>
          <cell r="AC682" t="str">
            <v>*</v>
          </cell>
          <cell r="AD682" t="str">
            <v>PI</v>
          </cell>
          <cell r="AE682" t="str">
            <v>N</v>
          </cell>
          <cell r="AF682" t="str">
            <v>N</v>
          </cell>
        </row>
        <row r="683">
          <cell r="A683">
            <v>41598</v>
          </cell>
          <cell r="B683">
            <v>5</v>
          </cell>
          <cell r="C683" t="str">
            <v>SKEEL LING</v>
          </cell>
          <cell r="D683">
            <v>15</v>
          </cell>
          <cell r="E683">
            <v>72</v>
          </cell>
          <cell r="F683">
            <v>-475</v>
          </cell>
          <cell r="G683">
            <v>-22.2</v>
          </cell>
          <cell r="H683">
            <v>-17.600000000000001</v>
          </cell>
          <cell r="I683">
            <v>0.02</v>
          </cell>
          <cell r="J683">
            <v>-0.01</v>
          </cell>
          <cell r="K683">
            <v>-39.799999999999997</v>
          </cell>
          <cell r="L683">
            <v>-361.79999999999995</v>
          </cell>
          <cell r="M683" t="str">
            <v>*</v>
          </cell>
          <cell r="N683" t="str">
            <v>*</v>
          </cell>
          <cell r="O683" t="str">
            <v>*</v>
          </cell>
          <cell r="P683" t="str">
            <v>*</v>
          </cell>
          <cell r="Q683" t="str">
            <v>*</v>
          </cell>
          <cell r="R683" t="str">
            <v>*</v>
          </cell>
          <cell r="S683" t="str">
            <v>*</v>
          </cell>
          <cell r="T683">
            <v>-0.1</v>
          </cell>
          <cell r="U683">
            <v>-164</v>
          </cell>
          <cell r="V683">
            <v>-210</v>
          </cell>
          <cell r="W683">
            <v>-361.79999999999995</v>
          </cell>
          <cell r="X683" t="str">
            <v>*</v>
          </cell>
          <cell r="Y683" t="str">
            <v>*</v>
          </cell>
          <cell r="Z683" t="str">
            <v>*</v>
          </cell>
          <cell r="AA683" t="str">
            <v>*</v>
          </cell>
          <cell r="AB683" t="str">
            <v>*</v>
          </cell>
          <cell r="AC683" t="str">
            <v>*</v>
          </cell>
          <cell r="AD683" t="str">
            <v>PI</v>
          </cell>
          <cell r="AE683" t="str">
            <v>N</v>
          </cell>
          <cell r="AF683" t="str">
            <v>N</v>
          </cell>
        </row>
        <row r="684">
          <cell r="A684">
            <v>41599</v>
          </cell>
          <cell r="B684">
            <v>5</v>
          </cell>
          <cell r="C684" t="str">
            <v>BOWHILL JESSAMINES MONTROSE</v>
          </cell>
          <cell r="D684">
            <v>111</v>
          </cell>
          <cell r="E684">
            <v>95</v>
          </cell>
          <cell r="F684">
            <v>-446</v>
          </cell>
          <cell r="G684">
            <v>-18.399999999999999</v>
          </cell>
          <cell r="H684">
            <v>-13.1</v>
          </cell>
          <cell r="I684">
            <v>0.06</v>
          </cell>
          <cell r="J684">
            <v>0.03</v>
          </cell>
          <cell r="K684">
            <v>-31.5</v>
          </cell>
          <cell r="L684">
            <v>-249.2</v>
          </cell>
          <cell r="M684">
            <v>1.1000000000000001</v>
          </cell>
          <cell r="N684">
            <v>-1.1000000000000001</v>
          </cell>
          <cell r="O684">
            <v>-2.2999999999999998</v>
          </cell>
          <cell r="P684">
            <v>5</v>
          </cell>
          <cell r="Q684">
            <v>14.2</v>
          </cell>
          <cell r="R684">
            <v>-8.0299999999999994</v>
          </cell>
          <cell r="S684">
            <v>4.1900000000000004</v>
          </cell>
          <cell r="T684">
            <v>0.5</v>
          </cell>
          <cell r="U684">
            <v>120</v>
          </cell>
          <cell r="V684">
            <v>17</v>
          </cell>
          <cell r="W684">
            <v>87.81</v>
          </cell>
          <cell r="X684">
            <v>1.5</v>
          </cell>
          <cell r="Y684">
            <v>-2</v>
          </cell>
          <cell r="Z684">
            <v>0</v>
          </cell>
          <cell r="AA684">
            <v>-1.7</v>
          </cell>
          <cell r="AB684">
            <v>-2.7</v>
          </cell>
          <cell r="AC684">
            <v>-22.371600000000001</v>
          </cell>
          <cell r="AD684" t="str">
            <v>Y</v>
          </cell>
          <cell r="AE684" t="str">
            <v>Y</v>
          </cell>
          <cell r="AF684" t="str">
            <v>Y</v>
          </cell>
        </row>
        <row r="685">
          <cell r="A685">
            <v>41600</v>
          </cell>
          <cell r="B685">
            <v>5</v>
          </cell>
          <cell r="C685" t="str">
            <v>MOUNT PROSPEROUS EVALINES LAD</v>
          </cell>
          <cell r="D685">
            <v>38</v>
          </cell>
          <cell r="E685">
            <v>87</v>
          </cell>
          <cell r="F685">
            <v>-391</v>
          </cell>
          <cell r="G685">
            <v>-20.3</v>
          </cell>
          <cell r="H685">
            <v>-15.9</v>
          </cell>
          <cell r="I685">
            <v>-0.03</v>
          </cell>
          <cell r="J685">
            <v>-0.04</v>
          </cell>
          <cell r="K685">
            <v>-36.200000000000003</v>
          </cell>
          <cell r="L685">
            <v>-344.3</v>
          </cell>
          <cell r="M685" t="str">
            <v>*</v>
          </cell>
          <cell r="N685" t="str">
            <v>*</v>
          </cell>
          <cell r="O685" t="str">
            <v>*</v>
          </cell>
          <cell r="P685">
            <v>-1</v>
          </cell>
          <cell r="Q685" t="str">
            <v>*</v>
          </cell>
          <cell r="R685" t="str">
            <v>*</v>
          </cell>
          <cell r="S685" t="str">
            <v>*</v>
          </cell>
          <cell r="T685">
            <v>-0.2</v>
          </cell>
          <cell r="U685">
            <v>-182</v>
          </cell>
          <cell r="V685">
            <v>-189</v>
          </cell>
          <cell r="W685">
            <v>-344.3</v>
          </cell>
          <cell r="X685" t="str">
            <v>*</v>
          </cell>
          <cell r="Y685" t="str">
            <v>*</v>
          </cell>
          <cell r="Z685" t="str">
            <v>*</v>
          </cell>
          <cell r="AA685" t="str">
            <v>*</v>
          </cell>
          <cell r="AB685" t="str">
            <v>*</v>
          </cell>
          <cell r="AC685" t="str">
            <v>*</v>
          </cell>
          <cell r="AD685" t="str">
            <v>PI</v>
          </cell>
          <cell r="AE685" t="str">
            <v>Y</v>
          </cell>
          <cell r="AF685" t="str">
            <v>N</v>
          </cell>
        </row>
        <row r="686">
          <cell r="A686">
            <v>41601</v>
          </cell>
          <cell r="B686">
            <v>5</v>
          </cell>
          <cell r="C686" t="str">
            <v>GALLEY HILL BLOSSOMS FERN</v>
          </cell>
          <cell r="D686">
            <v>20</v>
          </cell>
          <cell r="E686">
            <v>78</v>
          </cell>
          <cell r="F686">
            <v>-707</v>
          </cell>
          <cell r="G686">
            <v>-28.1</v>
          </cell>
          <cell r="H686">
            <v>-22.6</v>
          </cell>
          <cell r="I686">
            <v>0.13</v>
          </cell>
          <cell r="J686">
            <v>0.05</v>
          </cell>
          <cell r="K686">
            <v>-50.7</v>
          </cell>
          <cell r="L686">
            <v>-422.1</v>
          </cell>
          <cell r="M686" t="str">
            <v>*</v>
          </cell>
          <cell r="N686" t="str">
            <v>*</v>
          </cell>
          <cell r="O686" t="str">
            <v>*</v>
          </cell>
          <cell r="P686">
            <v>-2</v>
          </cell>
          <cell r="Q686">
            <v>15.47</v>
          </cell>
          <cell r="R686">
            <v>-9.64</v>
          </cell>
          <cell r="S686">
            <v>3.7650000000000001</v>
          </cell>
          <cell r="T686">
            <v>0.1</v>
          </cell>
          <cell r="U686">
            <v>-195</v>
          </cell>
          <cell r="V686">
            <v>-279</v>
          </cell>
          <cell r="W686">
            <v>-422.1</v>
          </cell>
          <cell r="X686">
            <v>0.25</v>
          </cell>
          <cell r="Y686">
            <v>-2.25</v>
          </cell>
          <cell r="Z686">
            <v>-1.1000000000000001</v>
          </cell>
          <cell r="AA686">
            <v>-1.9</v>
          </cell>
          <cell r="AB686">
            <v>-1.55</v>
          </cell>
          <cell r="AC686">
            <v>-35.422350000000002</v>
          </cell>
          <cell r="AD686" t="str">
            <v>PI</v>
          </cell>
          <cell r="AE686" t="str">
            <v>N</v>
          </cell>
          <cell r="AF686" t="str">
            <v>N</v>
          </cell>
        </row>
        <row r="687">
          <cell r="A687">
            <v>41604</v>
          </cell>
          <cell r="B687">
            <v>5</v>
          </cell>
          <cell r="C687" t="str">
            <v>KELSMOR MEADOWSWEETS TRUMPETER 3</v>
          </cell>
          <cell r="D687">
            <v>35</v>
          </cell>
          <cell r="E687">
            <v>85</v>
          </cell>
          <cell r="F687">
            <v>-519</v>
          </cell>
          <cell r="G687">
            <v>-19.3</v>
          </cell>
          <cell r="H687">
            <v>-13</v>
          </cell>
          <cell r="I687">
            <v>0.12</v>
          </cell>
          <cell r="J687">
            <v>0.11</v>
          </cell>
          <cell r="K687">
            <v>-32.299999999999997</v>
          </cell>
          <cell r="L687">
            <v>-226.1</v>
          </cell>
          <cell r="M687" t="str">
            <v>*</v>
          </cell>
          <cell r="N687" t="str">
            <v>*</v>
          </cell>
          <cell r="O687" t="str">
            <v>*</v>
          </cell>
          <cell r="P687">
            <v>-1</v>
          </cell>
          <cell r="Q687" t="str">
            <v>*</v>
          </cell>
          <cell r="R687" t="str">
            <v>*</v>
          </cell>
          <cell r="S687" t="str">
            <v>*</v>
          </cell>
          <cell r="T687">
            <v>-0.1</v>
          </cell>
          <cell r="U687">
            <v>-70</v>
          </cell>
          <cell r="V687">
            <v>-70</v>
          </cell>
          <cell r="W687">
            <v>-226.1</v>
          </cell>
          <cell r="X687" t="str">
            <v>*</v>
          </cell>
          <cell r="Y687" t="str">
            <v>*</v>
          </cell>
          <cell r="Z687" t="str">
            <v>*</v>
          </cell>
          <cell r="AA687" t="str">
            <v>*</v>
          </cell>
          <cell r="AB687" t="str">
            <v>*</v>
          </cell>
          <cell r="AC687" t="str">
            <v>*</v>
          </cell>
          <cell r="AD687" t="str">
            <v>PI</v>
          </cell>
          <cell r="AE687" t="str">
            <v>Y</v>
          </cell>
          <cell r="AF687" t="str">
            <v>N</v>
          </cell>
        </row>
        <row r="688">
          <cell r="A688">
            <v>41605</v>
          </cell>
          <cell r="B688">
            <v>5</v>
          </cell>
          <cell r="C688" t="str">
            <v>KELSMOR KARENAS GUARDIAN</v>
          </cell>
          <cell r="D688">
            <v>5</v>
          </cell>
          <cell r="E688">
            <v>56</v>
          </cell>
          <cell r="F688">
            <v>-636</v>
          </cell>
          <cell r="G688">
            <v>-26.7</v>
          </cell>
          <cell r="H688">
            <v>-18.2</v>
          </cell>
          <cell r="I688">
            <v>0.08</v>
          </cell>
          <cell r="J688">
            <v>0.09</v>
          </cell>
          <cell r="K688">
            <v>-44.9</v>
          </cell>
          <cell r="L688">
            <v>-349.9</v>
          </cell>
          <cell r="M688" t="str">
            <v>*</v>
          </cell>
          <cell r="N688" t="str">
            <v>*</v>
          </cell>
          <cell r="O688" t="str">
            <v>*</v>
          </cell>
          <cell r="P688">
            <v>7.5</v>
          </cell>
          <cell r="Q688">
            <v>9.8699999999999992</v>
          </cell>
          <cell r="R688">
            <v>-6.1150000000000002</v>
          </cell>
          <cell r="S688">
            <v>2.4550000000000001</v>
          </cell>
          <cell r="T688">
            <v>0</v>
          </cell>
          <cell r="U688">
            <v>-122</v>
          </cell>
          <cell r="V688">
            <v>-198</v>
          </cell>
          <cell r="W688">
            <v>-349.9</v>
          </cell>
          <cell r="X688" t="str">
            <v>*</v>
          </cell>
          <cell r="Y688" t="str">
            <v>*</v>
          </cell>
          <cell r="Z688" t="str">
            <v>*</v>
          </cell>
          <cell r="AA688" t="str">
            <v>*</v>
          </cell>
          <cell r="AB688" t="str">
            <v>*</v>
          </cell>
          <cell r="AC688" t="str">
            <v>*</v>
          </cell>
          <cell r="AD688" t="str">
            <v>PI</v>
          </cell>
          <cell r="AE688" t="str">
            <v>N</v>
          </cell>
          <cell r="AF688" t="str">
            <v>N</v>
          </cell>
        </row>
        <row r="689">
          <cell r="A689">
            <v>41606</v>
          </cell>
          <cell r="B689">
            <v>5</v>
          </cell>
          <cell r="C689" t="str">
            <v>KELSMOR GLADYS SONNY BOY</v>
          </cell>
          <cell r="D689">
            <v>19</v>
          </cell>
          <cell r="E689">
            <v>76</v>
          </cell>
          <cell r="F689">
            <v>-646</v>
          </cell>
          <cell r="G689">
            <v>-25.8</v>
          </cell>
          <cell r="H689">
            <v>-19</v>
          </cell>
          <cell r="I689">
            <v>0.11</v>
          </cell>
          <cell r="J689">
            <v>0.08</v>
          </cell>
          <cell r="K689">
            <v>-44.8</v>
          </cell>
          <cell r="L689">
            <v>-353.79999999999995</v>
          </cell>
          <cell r="M689" t="str">
            <v>*</v>
          </cell>
          <cell r="N689" t="str">
            <v>*</v>
          </cell>
          <cell r="O689" t="str">
            <v>*</v>
          </cell>
          <cell r="P689">
            <v>7</v>
          </cell>
          <cell r="Q689">
            <v>11.114999999999998</v>
          </cell>
          <cell r="R689">
            <v>-7.2200000000000006</v>
          </cell>
          <cell r="S689">
            <v>2.44</v>
          </cell>
          <cell r="T689">
            <v>0</v>
          </cell>
          <cell r="U689">
            <v>-142</v>
          </cell>
          <cell r="V689">
            <v>-203</v>
          </cell>
          <cell r="W689">
            <v>-353.79999999999995</v>
          </cell>
          <cell r="X689" t="str">
            <v>*</v>
          </cell>
          <cell r="Y689">
            <v>-1.3</v>
          </cell>
          <cell r="Z689">
            <v>-0.05</v>
          </cell>
          <cell r="AA689">
            <v>-1.2</v>
          </cell>
          <cell r="AB689">
            <v>-1.45</v>
          </cell>
          <cell r="AC689">
            <v>-15.702549999999999</v>
          </cell>
          <cell r="AD689" t="str">
            <v>PI</v>
          </cell>
          <cell r="AE689" t="str">
            <v>Y</v>
          </cell>
          <cell r="AF689" t="str">
            <v>N</v>
          </cell>
        </row>
        <row r="690">
          <cell r="A690">
            <v>41607</v>
          </cell>
          <cell r="B690">
            <v>5</v>
          </cell>
          <cell r="C690" t="str">
            <v>WHITE LADIES RUBYS MAYBOURNE</v>
          </cell>
          <cell r="D690">
            <v>50</v>
          </cell>
          <cell r="E690">
            <v>89</v>
          </cell>
          <cell r="F690">
            <v>-802</v>
          </cell>
          <cell r="G690">
            <v>-28.5</v>
          </cell>
          <cell r="H690">
            <v>-19.600000000000001</v>
          </cell>
          <cell r="I690">
            <v>0.22</v>
          </cell>
          <cell r="J690">
            <v>0.18</v>
          </cell>
          <cell r="K690">
            <v>-48.1</v>
          </cell>
          <cell r="L690">
            <v>-327.7</v>
          </cell>
          <cell r="M690" t="str">
            <v>*</v>
          </cell>
          <cell r="N690" t="str">
            <v>*</v>
          </cell>
          <cell r="O690" t="str">
            <v>*</v>
          </cell>
          <cell r="P690">
            <v>4</v>
          </cell>
          <cell r="Q690">
            <v>12.2</v>
          </cell>
          <cell r="R690">
            <v>-7.38</v>
          </cell>
          <cell r="S690">
            <v>3.16</v>
          </cell>
          <cell r="T690">
            <v>0</v>
          </cell>
          <cell r="U690">
            <v>-46</v>
          </cell>
          <cell r="V690">
            <v>-114</v>
          </cell>
          <cell r="W690">
            <v>-327.7</v>
          </cell>
          <cell r="X690" t="str">
            <v>*</v>
          </cell>
          <cell r="Y690" t="str">
            <v>*</v>
          </cell>
          <cell r="Z690" t="str">
            <v>*</v>
          </cell>
          <cell r="AA690" t="str">
            <v>*</v>
          </cell>
          <cell r="AB690" t="str">
            <v>*</v>
          </cell>
          <cell r="AC690" t="str">
            <v>*</v>
          </cell>
          <cell r="AD690" t="str">
            <v>PI</v>
          </cell>
          <cell r="AE690" t="str">
            <v>Y</v>
          </cell>
          <cell r="AF690" t="str">
            <v>Y</v>
          </cell>
        </row>
        <row r="691">
          <cell r="A691">
            <v>41609</v>
          </cell>
          <cell r="B691">
            <v>5</v>
          </cell>
          <cell r="C691" t="str">
            <v>EASBY PATRICIAS LORD MONTY</v>
          </cell>
          <cell r="D691">
            <v>43</v>
          </cell>
          <cell r="E691">
            <v>88</v>
          </cell>
          <cell r="F691">
            <v>-602</v>
          </cell>
          <cell r="G691">
            <v>-17.100000000000001</v>
          </cell>
          <cell r="H691">
            <v>-14.6</v>
          </cell>
          <cell r="I691">
            <v>0.24</v>
          </cell>
          <cell r="J691">
            <v>0.1</v>
          </cell>
          <cell r="K691">
            <v>-31.700000000000003</v>
          </cell>
          <cell r="L691">
            <v>-205.1</v>
          </cell>
          <cell r="M691">
            <v>-0.25</v>
          </cell>
          <cell r="N691">
            <v>-0.7</v>
          </cell>
          <cell r="O691">
            <v>-1.2</v>
          </cell>
          <cell r="P691">
            <v>5</v>
          </cell>
          <cell r="Q691">
            <v>12.6</v>
          </cell>
          <cell r="R691">
            <v>-7.63</v>
          </cell>
          <cell r="S691">
            <v>3.27</v>
          </cell>
          <cell r="T691">
            <v>0.1</v>
          </cell>
          <cell r="U691">
            <v>3</v>
          </cell>
          <cell r="V691">
            <v>17</v>
          </cell>
          <cell r="W691">
            <v>86.91500000000002</v>
          </cell>
          <cell r="X691" t="str">
            <v>*</v>
          </cell>
          <cell r="Y691">
            <v>-1.25</v>
          </cell>
          <cell r="Z691">
            <v>0.05</v>
          </cell>
          <cell r="AA691">
            <v>-0.6</v>
          </cell>
          <cell r="AB691">
            <v>-1.45</v>
          </cell>
          <cell r="AC691">
            <v>-14.110499999999998</v>
          </cell>
          <cell r="AD691" t="str">
            <v>PI</v>
          </cell>
          <cell r="AE691" t="str">
            <v>Y</v>
          </cell>
          <cell r="AF691" t="str">
            <v>Y</v>
          </cell>
        </row>
        <row r="692">
          <cell r="A692">
            <v>41612</v>
          </cell>
          <cell r="B692">
            <v>5</v>
          </cell>
          <cell r="C692" t="str">
            <v>ASTON EYRE FALSTAFFS DANIEL</v>
          </cell>
          <cell r="D692">
            <v>8</v>
          </cell>
          <cell r="E692">
            <v>65</v>
          </cell>
          <cell r="F692">
            <v>-390</v>
          </cell>
          <cell r="G692">
            <v>-23</v>
          </cell>
          <cell r="H692">
            <v>-10.7</v>
          </cell>
          <cell r="I692">
            <v>-0.08</v>
          </cell>
          <cell r="J692">
            <v>0.06</v>
          </cell>
          <cell r="K692">
            <v>-33.700000000000003</v>
          </cell>
          <cell r="L692">
            <v>-265</v>
          </cell>
          <cell r="M692">
            <v>0</v>
          </cell>
          <cell r="N692">
            <v>-0.05</v>
          </cell>
          <cell r="O692">
            <v>0.1</v>
          </cell>
          <cell r="P692">
            <v>9</v>
          </cell>
          <cell r="Q692">
            <v>6.26</v>
          </cell>
          <cell r="R692">
            <v>-5.61</v>
          </cell>
          <cell r="S692">
            <v>1.5000000000000013E-2</v>
          </cell>
          <cell r="T692">
            <v>-0.3</v>
          </cell>
          <cell r="U692">
            <v>-194</v>
          </cell>
          <cell r="V692">
            <v>-116</v>
          </cell>
          <cell r="W692">
            <v>-115.565</v>
          </cell>
          <cell r="X692">
            <v>1.2</v>
          </cell>
          <cell r="Y692">
            <v>0.4</v>
          </cell>
          <cell r="Z692">
            <v>0.25</v>
          </cell>
          <cell r="AA692">
            <v>0</v>
          </cell>
          <cell r="AB692">
            <v>0.15</v>
          </cell>
          <cell r="AC692">
            <v>6.7742500000000012</v>
          </cell>
          <cell r="AD692" t="str">
            <v>PI</v>
          </cell>
          <cell r="AE692" t="str">
            <v>Y</v>
          </cell>
          <cell r="AF692" t="str">
            <v>N</v>
          </cell>
        </row>
        <row r="693">
          <cell r="A693">
            <v>41616</v>
          </cell>
          <cell r="B693">
            <v>5</v>
          </cell>
          <cell r="C693" t="str">
            <v>TIRESFORD CLAUDE</v>
          </cell>
          <cell r="D693">
            <v>9</v>
          </cell>
          <cell r="E693">
            <v>65</v>
          </cell>
          <cell r="F693">
            <v>-493</v>
          </cell>
          <cell r="G693">
            <v>-19.899999999999999</v>
          </cell>
          <cell r="H693">
            <v>-15.5</v>
          </cell>
          <cell r="I693">
            <v>0.08</v>
          </cell>
          <cell r="J693">
            <v>0.04</v>
          </cell>
          <cell r="K693">
            <v>-35.4</v>
          </cell>
          <cell r="L693">
            <v>-291.89999999999998</v>
          </cell>
          <cell r="M693">
            <v>0.7</v>
          </cell>
          <cell r="N693">
            <v>-0.1</v>
          </cell>
          <cell r="O693">
            <v>0</v>
          </cell>
          <cell r="P693">
            <v>9.5</v>
          </cell>
          <cell r="Q693">
            <v>7.794999999999999</v>
          </cell>
          <cell r="R693">
            <v>-4.9649999999999999</v>
          </cell>
          <cell r="S693">
            <v>1.79</v>
          </cell>
          <cell r="T693">
            <v>-0.1</v>
          </cell>
          <cell r="U693">
            <v>-146</v>
          </cell>
          <cell r="V693">
            <v>-140</v>
          </cell>
          <cell r="W693">
            <v>-98.000000000000028</v>
          </cell>
          <cell r="X693" t="str">
            <v>*</v>
          </cell>
          <cell r="Y693">
            <v>0.1</v>
          </cell>
          <cell r="Z693">
            <v>0.3</v>
          </cell>
          <cell r="AA693">
            <v>-0.1</v>
          </cell>
          <cell r="AB693">
            <v>-0.1</v>
          </cell>
          <cell r="AC693">
            <v>3.3579999999999997</v>
          </cell>
          <cell r="AD693" t="str">
            <v>PI</v>
          </cell>
          <cell r="AE693" t="str">
            <v>N</v>
          </cell>
          <cell r="AF693" t="str">
            <v>N</v>
          </cell>
        </row>
        <row r="694">
          <cell r="A694">
            <v>41617</v>
          </cell>
          <cell r="B694">
            <v>5</v>
          </cell>
          <cell r="C694" t="str">
            <v>SHALFORD YEOMAN</v>
          </cell>
          <cell r="D694">
            <v>37</v>
          </cell>
          <cell r="E694">
            <v>88</v>
          </cell>
          <cell r="F694">
            <v>-176</v>
          </cell>
          <cell r="G694">
            <v>-4.5</v>
          </cell>
          <cell r="H694">
            <v>-2.8</v>
          </cell>
          <cell r="I694">
            <v>0.08</v>
          </cell>
          <cell r="J694">
            <v>0.05</v>
          </cell>
          <cell r="K694">
            <v>-7.3</v>
          </cell>
          <cell r="L694">
            <v>-26.099999999999994</v>
          </cell>
          <cell r="M694" t="str">
            <v>*</v>
          </cell>
          <cell r="N694" t="str">
            <v>*</v>
          </cell>
          <cell r="O694" t="str">
            <v>*</v>
          </cell>
          <cell r="P694">
            <v>3</v>
          </cell>
          <cell r="Q694">
            <v>-0.6</v>
          </cell>
          <cell r="R694">
            <v>-0.13</v>
          </cell>
          <cell r="S694">
            <v>-0.6</v>
          </cell>
          <cell r="T694">
            <v>-0.3</v>
          </cell>
          <cell r="U694">
            <v>-163</v>
          </cell>
          <cell r="V694">
            <v>-67</v>
          </cell>
          <cell r="W694">
            <v>-26.099999999999994</v>
          </cell>
          <cell r="X694" t="str">
            <v>*</v>
          </cell>
          <cell r="Y694" t="str">
            <v>*</v>
          </cell>
          <cell r="Z694" t="str">
            <v>*</v>
          </cell>
          <cell r="AA694" t="str">
            <v>*</v>
          </cell>
          <cell r="AB694" t="str">
            <v>*</v>
          </cell>
          <cell r="AC694" t="str">
            <v>*</v>
          </cell>
          <cell r="AD694" t="str">
            <v>PI</v>
          </cell>
          <cell r="AE694" t="str">
            <v>Y</v>
          </cell>
          <cell r="AF694" t="str">
            <v>Y</v>
          </cell>
        </row>
        <row r="695">
          <cell r="A695">
            <v>41618</v>
          </cell>
          <cell r="B695">
            <v>5</v>
          </cell>
          <cell r="C695" t="str">
            <v>SHALFORD GADS HILL</v>
          </cell>
          <cell r="D695">
            <v>4</v>
          </cell>
          <cell r="E695">
            <v>52</v>
          </cell>
          <cell r="F695">
            <v>-617</v>
          </cell>
          <cell r="G695">
            <v>-31.3</v>
          </cell>
          <cell r="H695">
            <v>-18.8</v>
          </cell>
          <cell r="I695">
            <v>-0.03</v>
          </cell>
          <cell r="J695">
            <v>0.06</v>
          </cell>
          <cell r="K695">
            <v>-50.1</v>
          </cell>
          <cell r="L695">
            <v>-410.9</v>
          </cell>
          <cell r="M695">
            <v>0</v>
          </cell>
          <cell r="N695">
            <v>-0.05</v>
          </cell>
          <cell r="O695">
            <v>0.1</v>
          </cell>
          <cell r="P695">
            <v>5</v>
          </cell>
          <cell r="Q695">
            <v>7.6899999999999995</v>
          </cell>
          <cell r="R695">
            <v>-5.84</v>
          </cell>
          <cell r="S695">
            <v>0.94499999999999995</v>
          </cell>
          <cell r="T695">
            <v>-0.3</v>
          </cell>
          <cell r="U695">
            <v>-250</v>
          </cell>
          <cell r="V695">
            <v>-259</v>
          </cell>
          <cell r="W695">
            <v>-223.11499999999995</v>
          </cell>
          <cell r="X695">
            <v>1.2</v>
          </cell>
          <cell r="Y695">
            <v>0.4</v>
          </cell>
          <cell r="Z695">
            <v>0.25</v>
          </cell>
          <cell r="AA695">
            <v>0</v>
          </cell>
          <cell r="AB695">
            <v>0.15</v>
          </cell>
          <cell r="AC695">
            <v>6.7742500000000012</v>
          </cell>
          <cell r="AD695" t="str">
            <v>PI</v>
          </cell>
          <cell r="AE695" t="str">
            <v>N</v>
          </cell>
          <cell r="AF695" t="str">
            <v>N</v>
          </cell>
        </row>
        <row r="696">
          <cell r="A696">
            <v>41619</v>
          </cell>
          <cell r="B696">
            <v>5</v>
          </cell>
          <cell r="C696" t="str">
            <v>THICKET MEAD PHYLLISS MONTROSE</v>
          </cell>
          <cell r="D696">
            <v>26</v>
          </cell>
          <cell r="E696">
            <v>80</v>
          </cell>
          <cell r="F696">
            <v>-424</v>
          </cell>
          <cell r="G696">
            <v>-19</v>
          </cell>
          <cell r="H696">
            <v>-14.2</v>
          </cell>
          <cell r="I696">
            <v>0.03</v>
          </cell>
          <cell r="J696">
            <v>-0.01</v>
          </cell>
          <cell r="K696">
            <v>-33.200000000000003</v>
          </cell>
          <cell r="L696">
            <v>-285.39999999999998</v>
          </cell>
          <cell r="M696" t="str">
            <v>*</v>
          </cell>
          <cell r="N696" t="str">
            <v>*</v>
          </cell>
          <cell r="O696" t="str">
            <v>*</v>
          </cell>
          <cell r="P696" t="str">
            <v>*</v>
          </cell>
          <cell r="Q696" t="str">
            <v>*</v>
          </cell>
          <cell r="R696">
            <v>-10.515000000000001</v>
          </cell>
          <cell r="S696" t="str">
            <v>*</v>
          </cell>
          <cell r="T696">
            <v>0.1</v>
          </cell>
          <cell r="U696">
            <v>-69</v>
          </cell>
          <cell r="V696">
            <v>-134</v>
          </cell>
          <cell r="W696">
            <v>-285.39999999999998</v>
          </cell>
          <cell r="X696" t="str">
            <v>*</v>
          </cell>
          <cell r="Y696" t="str">
            <v>*</v>
          </cell>
          <cell r="Z696" t="str">
            <v>*</v>
          </cell>
          <cell r="AA696" t="str">
            <v>*</v>
          </cell>
          <cell r="AB696" t="str">
            <v>*</v>
          </cell>
          <cell r="AC696" t="str">
            <v>*</v>
          </cell>
          <cell r="AD696" t="str">
            <v>PI</v>
          </cell>
          <cell r="AE696" t="str">
            <v>N</v>
          </cell>
          <cell r="AF696" t="str">
            <v>N</v>
          </cell>
        </row>
        <row r="697">
          <cell r="A697">
            <v>41620</v>
          </cell>
          <cell r="B697">
            <v>5</v>
          </cell>
          <cell r="C697" t="str">
            <v>CHERRYTOP MADGES PIONEER 2</v>
          </cell>
          <cell r="D697">
            <v>7</v>
          </cell>
          <cell r="E697">
            <v>57</v>
          </cell>
          <cell r="F697">
            <v>-735</v>
          </cell>
          <cell r="G697">
            <v>-34.5</v>
          </cell>
          <cell r="H697">
            <v>-21.9</v>
          </cell>
          <cell r="I697">
            <v>0.02</v>
          </cell>
          <cell r="J697">
            <v>0.09</v>
          </cell>
          <cell r="K697">
            <v>-56.4</v>
          </cell>
          <cell r="L697">
            <v>-454.5</v>
          </cell>
          <cell r="M697" t="str">
            <v>*</v>
          </cell>
          <cell r="N697" t="str">
            <v>*</v>
          </cell>
          <cell r="O697" t="str">
            <v>*</v>
          </cell>
          <cell r="P697" t="str">
            <v>*</v>
          </cell>
          <cell r="Q697" t="str">
            <v>*</v>
          </cell>
          <cell r="R697" t="str">
            <v>*</v>
          </cell>
          <cell r="S697" t="str">
            <v>*</v>
          </cell>
          <cell r="T697">
            <v>-0.15000000000000002</v>
          </cell>
          <cell r="U697">
            <v>-249</v>
          </cell>
          <cell r="V697">
            <v>-312</v>
          </cell>
          <cell r="W697">
            <v>-454.5</v>
          </cell>
          <cell r="X697" t="str">
            <v>*</v>
          </cell>
          <cell r="Y697" t="str">
            <v>*</v>
          </cell>
          <cell r="Z697" t="str">
            <v>*</v>
          </cell>
          <cell r="AA697" t="str">
            <v>*</v>
          </cell>
          <cell r="AB697" t="str">
            <v>*</v>
          </cell>
          <cell r="AC697" t="str">
            <v>*</v>
          </cell>
          <cell r="AD697" t="str">
            <v>PI</v>
          </cell>
          <cell r="AE697" t="str">
            <v>N</v>
          </cell>
          <cell r="AF697" t="str">
            <v>N</v>
          </cell>
        </row>
        <row r="698">
          <cell r="A698">
            <v>41623</v>
          </cell>
          <cell r="B698">
            <v>5</v>
          </cell>
          <cell r="C698" t="str">
            <v>WELLINGHAM GRANADA</v>
          </cell>
          <cell r="D698">
            <v>8</v>
          </cell>
          <cell r="E698">
            <v>60</v>
          </cell>
          <cell r="F698">
            <v>-521</v>
          </cell>
          <cell r="G698">
            <v>-20.100000000000001</v>
          </cell>
          <cell r="H698">
            <v>-14.3</v>
          </cell>
          <cell r="I698">
            <v>0.1</v>
          </cell>
          <cell r="J698">
            <v>0.08</v>
          </cell>
          <cell r="K698">
            <v>-34.400000000000006</v>
          </cell>
          <cell r="L698">
            <v>-258.5</v>
          </cell>
          <cell r="M698" t="str">
            <v>*</v>
          </cell>
          <cell r="N698" t="str">
            <v>*</v>
          </cell>
          <cell r="O698" t="str">
            <v>*</v>
          </cell>
          <cell r="P698">
            <v>7</v>
          </cell>
          <cell r="Q698">
            <v>6.01</v>
          </cell>
          <cell r="R698">
            <v>-3.6949999999999998</v>
          </cell>
          <cell r="S698">
            <v>1.5</v>
          </cell>
          <cell r="T698">
            <v>-0.2</v>
          </cell>
          <cell r="U698">
            <v>-78</v>
          </cell>
          <cell r="V698">
            <v>-108</v>
          </cell>
          <cell r="W698">
            <v>-258.5</v>
          </cell>
          <cell r="X698">
            <v>-1.05</v>
          </cell>
          <cell r="Y698">
            <v>-0.85</v>
          </cell>
          <cell r="Z698">
            <v>-1.6</v>
          </cell>
          <cell r="AA698">
            <v>-1.45</v>
          </cell>
          <cell r="AB698">
            <v>-0.8</v>
          </cell>
          <cell r="AC698">
            <v>-19.860050000000001</v>
          </cell>
          <cell r="AD698" t="str">
            <v>PI</v>
          </cell>
          <cell r="AE698" t="str">
            <v>Y</v>
          </cell>
          <cell r="AF698" t="str">
            <v>N</v>
          </cell>
        </row>
        <row r="699">
          <cell r="A699">
            <v>41625</v>
          </cell>
          <cell r="B699">
            <v>5</v>
          </cell>
          <cell r="C699" t="str">
            <v>BALLAMEAD MARIETTAS ROB ROY</v>
          </cell>
          <cell r="D699">
            <v>7</v>
          </cell>
          <cell r="E699">
            <v>60</v>
          </cell>
          <cell r="F699">
            <v>-1035</v>
          </cell>
          <cell r="G699">
            <v>-46.3</v>
          </cell>
          <cell r="H699">
            <v>-32.299999999999997</v>
          </cell>
          <cell r="I699">
            <v>0.09</v>
          </cell>
          <cell r="J699">
            <v>0.1</v>
          </cell>
          <cell r="K699">
            <v>-78.599999999999994</v>
          </cell>
          <cell r="L699">
            <v>-648.70000000000005</v>
          </cell>
          <cell r="M699" t="str">
            <v>*</v>
          </cell>
          <cell r="N699" t="str">
            <v>*</v>
          </cell>
          <cell r="O699" t="str">
            <v>*</v>
          </cell>
          <cell r="P699" t="str">
            <v>*</v>
          </cell>
          <cell r="Q699" t="str">
            <v>*</v>
          </cell>
          <cell r="R699" t="str">
            <v>*</v>
          </cell>
          <cell r="S699" t="str">
            <v>*</v>
          </cell>
          <cell r="T699">
            <v>-0.2</v>
          </cell>
          <cell r="U699">
            <v>-370</v>
          </cell>
          <cell r="V699">
            <v>-497</v>
          </cell>
          <cell r="W699">
            <v>-648.70000000000005</v>
          </cell>
          <cell r="X699" t="str">
            <v>*</v>
          </cell>
          <cell r="Y699" t="str">
            <v>*</v>
          </cell>
          <cell r="Z699" t="str">
            <v>*</v>
          </cell>
          <cell r="AA699" t="str">
            <v>*</v>
          </cell>
          <cell r="AB699" t="str">
            <v>*</v>
          </cell>
          <cell r="AC699" t="str">
            <v>*</v>
          </cell>
          <cell r="AD699" t="str">
            <v>PI</v>
          </cell>
          <cell r="AE699" t="str">
            <v>N</v>
          </cell>
          <cell r="AF699" t="str">
            <v>N</v>
          </cell>
        </row>
        <row r="700">
          <cell r="A700">
            <v>41626</v>
          </cell>
          <cell r="B700">
            <v>5</v>
          </cell>
          <cell r="C700" t="str">
            <v>RIDWAY MOLLYS SOUVENIR 2</v>
          </cell>
          <cell r="D700">
            <v>6</v>
          </cell>
          <cell r="E700">
            <v>57</v>
          </cell>
          <cell r="F700">
            <v>-504</v>
          </cell>
          <cell r="G700">
            <v>-27.1</v>
          </cell>
          <cell r="H700">
            <v>-14.9</v>
          </cell>
          <cell r="I700">
            <v>-0.05</v>
          </cell>
          <cell r="J700">
            <v>0.06</v>
          </cell>
          <cell r="K700">
            <v>-42</v>
          </cell>
          <cell r="L700">
            <v>-340.29999999999995</v>
          </cell>
          <cell r="M700">
            <v>-0.5</v>
          </cell>
          <cell r="N700">
            <v>-1.1499999999999999</v>
          </cell>
          <cell r="O700">
            <v>-1.1499999999999999</v>
          </cell>
          <cell r="P700">
            <v>5</v>
          </cell>
          <cell r="Q700">
            <v>16.414999999999999</v>
          </cell>
          <cell r="R700">
            <v>-11.8</v>
          </cell>
          <cell r="S700">
            <v>2.65</v>
          </cell>
          <cell r="T700">
            <v>0.1</v>
          </cell>
          <cell r="U700">
            <v>-123</v>
          </cell>
          <cell r="V700">
            <v>-189</v>
          </cell>
          <cell r="W700">
            <v>33.430000000000064</v>
          </cell>
          <cell r="X700">
            <v>-0.1</v>
          </cell>
          <cell r="Y700">
            <v>-1</v>
          </cell>
          <cell r="Z700">
            <v>0.6</v>
          </cell>
          <cell r="AA700">
            <v>-0.35</v>
          </cell>
          <cell r="AB700">
            <v>-1.7</v>
          </cell>
          <cell r="AC700">
            <v>-6.5899000000000001</v>
          </cell>
          <cell r="AD700" t="str">
            <v>PI</v>
          </cell>
          <cell r="AE700" t="str">
            <v>N</v>
          </cell>
          <cell r="AF700" t="str">
            <v>N</v>
          </cell>
        </row>
        <row r="701">
          <cell r="A701">
            <v>41628</v>
          </cell>
          <cell r="B701">
            <v>5</v>
          </cell>
          <cell r="C701" t="str">
            <v>TRELOWETH GOODNESS CLAUDE</v>
          </cell>
          <cell r="D701">
            <v>14</v>
          </cell>
          <cell r="E701">
            <v>74</v>
          </cell>
          <cell r="F701">
            <v>-466</v>
          </cell>
          <cell r="G701">
            <v>-20.399999999999999</v>
          </cell>
          <cell r="H701">
            <v>-15.9</v>
          </cell>
          <cell r="I701">
            <v>0.04</v>
          </cell>
          <cell r="J701">
            <v>0.01</v>
          </cell>
          <cell r="K701">
            <v>-36.299999999999997</v>
          </cell>
          <cell r="L701">
            <v>-315.2</v>
          </cell>
          <cell r="M701">
            <v>0.7</v>
          </cell>
          <cell r="N701">
            <v>-0.1</v>
          </cell>
          <cell r="O701">
            <v>0</v>
          </cell>
          <cell r="P701">
            <v>6</v>
          </cell>
          <cell r="Q701">
            <v>4.28</v>
          </cell>
          <cell r="R701">
            <v>-2.21</v>
          </cell>
          <cell r="S701">
            <v>1.4249999999999998</v>
          </cell>
          <cell r="T701">
            <v>0</v>
          </cell>
          <cell r="U701">
            <v>-153</v>
          </cell>
          <cell r="V701">
            <v>-164</v>
          </cell>
          <cell r="W701">
            <v>-206.89999999999998</v>
          </cell>
          <cell r="X701" t="str">
            <v>*</v>
          </cell>
          <cell r="Y701">
            <v>0.1</v>
          </cell>
          <cell r="Z701">
            <v>0.3</v>
          </cell>
          <cell r="AA701">
            <v>-0.1</v>
          </cell>
          <cell r="AB701">
            <v>-0.1</v>
          </cell>
          <cell r="AC701">
            <v>3.3579999999999997</v>
          </cell>
          <cell r="AD701" t="str">
            <v>PI</v>
          </cell>
          <cell r="AE701" t="str">
            <v>Y</v>
          </cell>
          <cell r="AF701" t="str">
            <v>N</v>
          </cell>
        </row>
        <row r="702">
          <cell r="A702">
            <v>41629</v>
          </cell>
          <cell r="B702">
            <v>5</v>
          </cell>
          <cell r="C702" t="str">
            <v>SLINDON GUSHING ROBERT 2</v>
          </cell>
          <cell r="D702">
            <v>14</v>
          </cell>
          <cell r="E702">
            <v>72</v>
          </cell>
          <cell r="F702">
            <v>-758</v>
          </cell>
          <cell r="G702">
            <v>-33.6</v>
          </cell>
          <cell r="H702">
            <v>-24.6</v>
          </cell>
          <cell r="I702">
            <v>7.0000000000000007E-2</v>
          </cell>
          <cell r="J702">
            <v>0.05</v>
          </cell>
          <cell r="K702">
            <v>-58.2</v>
          </cell>
          <cell r="L702">
            <v>-491.20000000000005</v>
          </cell>
          <cell r="M702" t="str">
            <v>*</v>
          </cell>
          <cell r="N702" t="str">
            <v>*</v>
          </cell>
          <cell r="O702" t="str">
            <v>*</v>
          </cell>
          <cell r="P702">
            <v>4.5</v>
          </cell>
          <cell r="Q702">
            <v>10.15</v>
          </cell>
          <cell r="R702">
            <v>-4.49</v>
          </cell>
          <cell r="S702">
            <v>4.1050000000000004</v>
          </cell>
          <cell r="T702">
            <v>-0.3</v>
          </cell>
          <cell r="U702">
            <v>-280</v>
          </cell>
          <cell r="V702">
            <v>-340</v>
          </cell>
          <cell r="W702">
            <v>-491.20000000000005</v>
          </cell>
          <cell r="X702" t="str">
            <v>*</v>
          </cell>
          <cell r="Y702" t="str">
            <v>*</v>
          </cell>
          <cell r="Z702" t="str">
            <v>*</v>
          </cell>
          <cell r="AA702" t="str">
            <v>*</v>
          </cell>
          <cell r="AB702" t="str">
            <v>*</v>
          </cell>
          <cell r="AC702" t="str">
            <v>*</v>
          </cell>
          <cell r="AD702" t="str">
            <v>PI</v>
          </cell>
          <cell r="AE702" t="str">
            <v>N</v>
          </cell>
          <cell r="AF702" t="str">
            <v>N</v>
          </cell>
        </row>
        <row r="703">
          <cell r="A703">
            <v>41633</v>
          </cell>
          <cell r="B703">
            <v>5</v>
          </cell>
          <cell r="C703" t="str">
            <v>KENFIELD JOYCES ROYAL</v>
          </cell>
          <cell r="D703">
            <v>55</v>
          </cell>
          <cell r="E703">
            <v>89</v>
          </cell>
          <cell r="F703">
            <v>-666</v>
          </cell>
          <cell r="G703">
            <v>-27.1</v>
          </cell>
          <cell r="H703">
            <v>-18.100000000000001</v>
          </cell>
          <cell r="I703">
            <v>0.11</v>
          </cell>
          <cell r="J703">
            <v>7.0000000000000007E-2</v>
          </cell>
          <cell r="K703">
            <v>-45.2</v>
          </cell>
          <cell r="L703">
            <v>-339.5</v>
          </cell>
          <cell r="M703" t="str">
            <v>*</v>
          </cell>
          <cell r="N703" t="str">
            <v>*</v>
          </cell>
          <cell r="O703" t="str">
            <v>*</v>
          </cell>
          <cell r="P703">
            <v>3</v>
          </cell>
          <cell r="Q703">
            <v>13.7</v>
          </cell>
          <cell r="R703">
            <v>-6.85</v>
          </cell>
          <cell r="S703">
            <v>4.83</v>
          </cell>
          <cell r="T703">
            <v>0.1</v>
          </cell>
          <cell r="U703">
            <v>-64</v>
          </cell>
          <cell r="V703">
            <v>-94</v>
          </cell>
          <cell r="W703">
            <v>-339.5</v>
          </cell>
          <cell r="X703" t="str">
            <v>*</v>
          </cell>
          <cell r="Y703" t="str">
            <v>*</v>
          </cell>
          <cell r="Z703" t="str">
            <v>*</v>
          </cell>
          <cell r="AA703" t="str">
            <v>*</v>
          </cell>
          <cell r="AB703" t="str">
            <v>*</v>
          </cell>
          <cell r="AC703" t="str">
            <v>*</v>
          </cell>
          <cell r="AD703" t="str">
            <v>PI</v>
          </cell>
          <cell r="AE703" t="str">
            <v>Y</v>
          </cell>
          <cell r="AF703" t="str">
            <v>Y</v>
          </cell>
        </row>
        <row r="704">
          <cell r="A704">
            <v>41635</v>
          </cell>
          <cell r="B704">
            <v>5</v>
          </cell>
          <cell r="C704" t="str">
            <v>KELSMOR MEADOWSWEETS TRIUMPH</v>
          </cell>
          <cell r="D704">
            <v>13</v>
          </cell>
          <cell r="E704">
            <v>72</v>
          </cell>
          <cell r="F704">
            <v>-439</v>
          </cell>
          <cell r="G704">
            <v>-21.7</v>
          </cell>
          <cell r="H704">
            <v>-11</v>
          </cell>
          <cell r="I704">
            <v>-0.01</v>
          </cell>
          <cell r="J704">
            <v>0.09</v>
          </cell>
          <cell r="K704">
            <v>-32.700000000000003</v>
          </cell>
          <cell r="L704">
            <v>-239.69999999999996</v>
          </cell>
          <cell r="M704" t="str">
            <v>*</v>
          </cell>
          <cell r="N704" t="str">
            <v>*</v>
          </cell>
          <cell r="O704" t="str">
            <v>*</v>
          </cell>
          <cell r="P704" t="str">
            <v>*</v>
          </cell>
          <cell r="Q704" t="str">
            <v>*</v>
          </cell>
          <cell r="R704" t="str">
            <v>*</v>
          </cell>
          <cell r="S704" t="str">
            <v>*</v>
          </cell>
          <cell r="T704">
            <v>0.1</v>
          </cell>
          <cell r="U704">
            <v>-45</v>
          </cell>
          <cell r="V704">
            <v>-97</v>
          </cell>
          <cell r="W704">
            <v>-239.69999999999996</v>
          </cell>
          <cell r="X704" t="str">
            <v>*</v>
          </cell>
          <cell r="Y704" t="str">
            <v>*</v>
          </cell>
          <cell r="Z704" t="str">
            <v>*</v>
          </cell>
          <cell r="AA704" t="str">
            <v>*</v>
          </cell>
          <cell r="AB704" t="str">
            <v>*</v>
          </cell>
          <cell r="AC704" t="str">
            <v>*</v>
          </cell>
          <cell r="AD704" t="str">
            <v>PI</v>
          </cell>
          <cell r="AE704" t="str">
            <v>N</v>
          </cell>
          <cell r="AF704" t="str">
            <v>N</v>
          </cell>
        </row>
        <row r="705">
          <cell r="A705">
            <v>41641</v>
          </cell>
          <cell r="B705">
            <v>5</v>
          </cell>
          <cell r="C705" t="str">
            <v>LOCHNAW BONNIE PRINCE OF DOT T.HILL</v>
          </cell>
          <cell r="D705">
            <v>7</v>
          </cell>
          <cell r="E705">
            <v>61</v>
          </cell>
          <cell r="F705">
            <v>-504</v>
          </cell>
          <cell r="G705">
            <v>-22.8</v>
          </cell>
          <cell r="H705">
            <v>-13.1</v>
          </cell>
          <cell r="I705">
            <v>0.03</v>
          </cell>
          <cell r="J705">
            <v>0.09</v>
          </cell>
          <cell r="K705">
            <v>-35.9</v>
          </cell>
          <cell r="L705">
            <v>-265.60000000000002</v>
          </cell>
          <cell r="M705">
            <v>0</v>
          </cell>
          <cell r="N705">
            <v>-0.05</v>
          </cell>
          <cell r="O705">
            <v>0.1</v>
          </cell>
          <cell r="P705">
            <v>4</v>
          </cell>
          <cell r="Q705">
            <v>15.7</v>
          </cell>
          <cell r="R705">
            <v>-7.26</v>
          </cell>
          <cell r="S705">
            <v>6.0350000000000001</v>
          </cell>
          <cell r="T705">
            <v>-0.2</v>
          </cell>
          <cell r="U705">
            <v>-157</v>
          </cell>
          <cell r="V705">
            <v>-123</v>
          </cell>
          <cell r="W705">
            <v>123.08499999999998</v>
          </cell>
          <cell r="X705">
            <v>1.2</v>
          </cell>
          <cell r="Y705">
            <v>0.4</v>
          </cell>
          <cell r="Z705">
            <v>0.25</v>
          </cell>
          <cell r="AA705">
            <v>0</v>
          </cell>
          <cell r="AB705">
            <v>0.15</v>
          </cell>
          <cell r="AC705">
            <v>6.7742500000000012</v>
          </cell>
          <cell r="AD705" t="str">
            <v>PI</v>
          </cell>
          <cell r="AE705" t="str">
            <v>N</v>
          </cell>
          <cell r="AF705" t="str">
            <v>N</v>
          </cell>
        </row>
        <row r="706">
          <cell r="A706">
            <v>41643</v>
          </cell>
          <cell r="B706">
            <v>5</v>
          </cell>
          <cell r="C706" t="str">
            <v>BRACKENBANK JACARANDAS WAYNE</v>
          </cell>
          <cell r="D706">
            <v>33</v>
          </cell>
          <cell r="E706">
            <v>84</v>
          </cell>
          <cell r="F706">
            <v>-556</v>
          </cell>
          <cell r="G706">
            <v>-23.2</v>
          </cell>
          <cell r="H706">
            <v>-19.2</v>
          </cell>
          <cell r="I706">
            <v>0.08</v>
          </cell>
          <cell r="J706">
            <v>0.01</v>
          </cell>
          <cell r="K706">
            <v>-42.4</v>
          </cell>
          <cell r="L706">
            <v>-370.4</v>
          </cell>
          <cell r="M706" t="str">
            <v>*</v>
          </cell>
          <cell r="N706" t="str">
            <v>*</v>
          </cell>
          <cell r="O706" t="str">
            <v>*</v>
          </cell>
          <cell r="P706">
            <v>10</v>
          </cell>
          <cell r="Q706">
            <v>12.414999999999999</v>
          </cell>
          <cell r="R706">
            <v>-7.5</v>
          </cell>
          <cell r="S706">
            <v>3.25</v>
          </cell>
          <cell r="T706">
            <v>0.1</v>
          </cell>
          <cell r="U706">
            <v>-149</v>
          </cell>
          <cell r="V706">
            <v>-230</v>
          </cell>
          <cell r="W706">
            <v>-370.4</v>
          </cell>
          <cell r="X706" t="str">
            <v>*</v>
          </cell>
          <cell r="Y706" t="str">
            <v>*</v>
          </cell>
          <cell r="Z706" t="str">
            <v>*</v>
          </cell>
          <cell r="AA706" t="str">
            <v>*</v>
          </cell>
          <cell r="AB706" t="str">
            <v>*</v>
          </cell>
          <cell r="AC706" t="str">
            <v>*</v>
          </cell>
          <cell r="AD706" t="str">
            <v>PI</v>
          </cell>
          <cell r="AE706" t="str">
            <v>Y</v>
          </cell>
          <cell r="AF706" t="str">
            <v>N</v>
          </cell>
        </row>
        <row r="707">
          <cell r="A707">
            <v>41644</v>
          </cell>
          <cell r="B707">
            <v>5</v>
          </cell>
          <cell r="C707" t="str">
            <v>BRACKENBANK EMERALDS ROYAL PRINCE</v>
          </cell>
          <cell r="D707">
            <v>52</v>
          </cell>
          <cell r="E707">
            <v>88</v>
          </cell>
          <cell r="F707">
            <v>-790</v>
          </cell>
          <cell r="G707">
            <v>-32.799999999999997</v>
          </cell>
          <cell r="H707">
            <v>-23.2</v>
          </cell>
          <cell r="I707">
            <v>0.12</v>
          </cell>
          <cell r="J707">
            <v>0.05</v>
          </cell>
          <cell r="K707">
            <v>-56</v>
          </cell>
          <cell r="L707">
            <v>-443.2</v>
          </cell>
          <cell r="M707" t="str">
            <v>*</v>
          </cell>
          <cell r="N707" t="str">
            <v>*</v>
          </cell>
          <cell r="O707" t="str">
            <v>*</v>
          </cell>
          <cell r="P707">
            <v>4</v>
          </cell>
          <cell r="Q707">
            <v>14.2</v>
          </cell>
          <cell r="R707">
            <v>-8.6300000000000008</v>
          </cell>
          <cell r="S707">
            <v>3.63</v>
          </cell>
          <cell r="T707">
            <v>-0.1</v>
          </cell>
          <cell r="U707">
            <v>-196</v>
          </cell>
          <cell r="V707">
            <v>-190</v>
          </cell>
          <cell r="W707">
            <v>-443.2</v>
          </cell>
          <cell r="X707" t="str">
            <v>*</v>
          </cell>
          <cell r="Y707" t="str">
            <v>*</v>
          </cell>
          <cell r="Z707" t="str">
            <v>*</v>
          </cell>
          <cell r="AA707" t="str">
            <v>*</v>
          </cell>
          <cell r="AB707" t="str">
            <v>*</v>
          </cell>
          <cell r="AC707" t="str">
            <v>*</v>
          </cell>
          <cell r="AD707" t="str">
            <v>PI</v>
          </cell>
          <cell r="AE707" t="str">
            <v>Y</v>
          </cell>
          <cell r="AF707" t="str">
            <v>Y</v>
          </cell>
        </row>
        <row r="708">
          <cell r="A708">
            <v>41647</v>
          </cell>
          <cell r="B708">
            <v>5</v>
          </cell>
          <cell r="C708" t="str">
            <v>CHERRYTOP LINDAS GUARDIAN</v>
          </cell>
          <cell r="D708">
            <v>14</v>
          </cell>
          <cell r="E708">
            <v>69</v>
          </cell>
          <cell r="F708">
            <v>-644</v>
          </cell>
          <cell r="G708">
            <v>-27.1</v>
          </cell>
          <cell r="H708">
            <v>-18</v>
          </cell>
          <cell r="I708">
            <v>0.08</v>
          </cell>
          <cell r="J708">
            <v>0.1</v>
          </cell>
          <cell r="K708">
            <v>-45.1</v>
          </cell>
          <cell r="L708">
            <v>-346.29999999999995</v>
          </cell>
          <cell r="M708" t="str">
            <v>*</v>
          </cell>
          <cell r="N708" t="str">
            <v>*</v>
          </cell>
          <cell r="O708" t="str">
            <v>*</v>
          </cell>
          <cell r="P708" t="str">
            <v>*</v>
          </cell>
          <cell r="Q708" t="str">
            <v>*</v>
          </cell>
          <cell r="R708" t="str">
            <v>*</v>
          </cell>
          <cell r="S708" t="str">
            <v>*</v>
          </cell>
          <cell r="T708">
            <v>0</v>
          </cell>
          <cell r="U708">
            <v>-161</v>
          </cell>
          <cell r="V708">
            <v>-203</v>
          </cell>
          <cell r="W708">
            <v>-346.29999999999995</v>
          </cell>
          <cell r="X708" t="str">
            <v>*</v>
          </cell>
          <cell r="Y708" t="str">
            <v>*</v>
          </cell>
          <cell r="Z708" t="str">
            <v>*</v>
          </cell>
          <cell r="AA708" t="str">
            <v>*</v>
          </cell>
          <cell r="AB708" t="str">
            <v>*</v>
          </cell>
          <cell r="AC708" t="str">
            <v>*</v>
          </cell>
          <cell r="AD708" t="str">
            <v>PI</v>
          </cell>
          <cell r="AE708" t="str">
            <v>N</v>
          </cell>
          <cell r="AF708" t="str">
            <v>N</v>
          </cell>
        </row>
        <row r="709">
          <cell r="A709">
            <v>41652</v>
          </cell>
          <cell r="B709">
            <v>5</v>
          </cell>
          <cell r="C709" t="str">
            <v>LANCEWOOD ESCORT</v>
          </cell>
          <cell r="D709">
            <v>15</v>
          </cell>
          <cell r="E709">
            <v>72</v>
          </cell>
          <cell r="F709">
            <v>-390</v>
          </cell>
          <cell r="G709">
            <v>-33.5</v>
          </cell>
          <cell r="H709">
            <v>-15.2</v>
          </cell>
          <cell r="I709">
            <v>-0.28000000000000003</v>
          </cell>
          <cell r="J709">
            <v>-0.03</v>
          </cell>
          <cell r="K709">
            <v>-48.7</v>
          </cell>
          <cell r="L709">
            <v>-449.5</v>
          </cell>
          <cell r="M709" t="str">
            <v>*</v>
          </cell>
          <cell r="N709" t="str">
            <v>*</v>
          </cell>
          <cell r="O709" t="str">
            <v>*</v>
          </cell>
          <cell r="P709">
            <v>20.5</v>
          </cell>
          <cell r="Q709" t="str">
            <v>*</v>
          </cell>
          <cell r="R709" t="str">
            <v>*</v>
          </cell>
          <cell r="S709" t="str">
            <v>*</v>
          </cell>
          <cell r="T709">
            <v>-0.1</v>
          </cell>
          <cell r="U709">
            <v>-232</v>
          </cell>
          <cell r="V709">
            <v>-307</v>
          </cell>
          <cell r="W709">
            <v>-449.5</v>
          </cell>
          <cell r="X709" t="str">
            <v>*</v>
          </cell>
          <cell r="Y709" t="str">
            <v>*</v>
          </cell>
          <cell r="Z709" t="str">
            <v>*</v>
          </cell>
          <cell r="AA709" t="str">
            <v>*</v>
          </cell>
          <cell r="AB709" t="str">
            <v>*</v>
          </cell>
          <cell r="AC709" t="str">
            <v>*</v>
          </cell>
          <cell r="AD709" t="str">
            <v>PI</v>
          </cell>
          <cell r="AE709" t="str">
            <v>N</v>
          </cell>
          <cell r="AF709" t="str">
            <v>N</v>
          </cell>
        </row>
        <row r="710">
          <cell r="A710">
            <v>41653</v>
          </cell>
          <cell r="B710">
            <v>5</v>
          </cell>
          <cell r="C710" t="str">
            <v>KENVIN DIMPLES DINGALING</v>
          </cell>
          <cell r="D710">
            <v>1</v>
          </cell>
          <cell r="E710">
            <v>69</v>
          </cell>
          <cell r="F710">
            <v>-796</v>
          </cell>
          <cell r="G710">
            <v>-31.2</v>
          </cell>
          <cell r="H710">
            <v>-22.7</v>
          </cell>
          <cell r="I710">
            <v>0.15</v>
          </cell>
          <cell r="J710">
            <v>0.11</v>
          </cell>
          <cell r="K710">
            <v>-53.9</v>
          </cell>
          <cell r="L710">
            <v>-416.4</v>
          </cell>
          <cell r="M710" t="str">
            <v>*</v>
          </cell>
          <cell r="N710" t="str">
            <v>*</v>
          </cell>
          <cell r="O710" t="str">
            <v>*</v>
          </cell>
          <cell r="P710">
            <v>6</v>
          </cell>
          <cell r="Q710" t="str">
            <v>*</v>
          </cell>
          <cell r="R710" t="str">
            <v>*</v>
          </cell>
          <cell r="S710" t="str">
            <v>*</v>
          </cell>
          <cell r="T710">
            <v>0</v>
          </cell>
          <cell r="U710">
            <v>-205</v>
          </cell>
          <cell r="V710">
            <v>-273</v>
          </cell>
          <cell r="W710">
            <v>-416.4</v>
          </cell>
          <cell r="X710" t="str">
            <v>*</v>
          </cell>
          <cell r="Y710" t="str">
            <v>*</v>
          </cell>
          <cell r="Z710" t="str">
            <v>*</v>
          </cell>
          <cell r="AA710" t="str">
            <v>*</v>
          </cell>
          <cell r="AB710" t="str">
            <v>*</v>
          </cell>
          <cell r="AC710" t="str">
            <v>*</v>
          </cell>
          <cell r="AD710" t="str">
            <v>PI</v>
          </cell>
          <cell r="AE710" t="str">
            <v>Y</v>
          </cell>
          <cell r="AF710" t="str">
            <v>N</v>
          </cell>
        </row>
        <row r="711">
          <cell r="A711">
            <v>41654</v>
          </cell>
          <cell r="B711">
            <v>5</v>
          </cell>
          <cell r="C711" t="str">
            <v>ASTON EYRE CLAUDE</v>
          </cell>
          <cell r="D711">
            <v>20</v>
          </cell>
          <cell r="E711">
            <v>75</v>
          </cell>
          <cell r="F711">
            <v>-569</v>
          </cell>
          <cell r="G711">
            <v>-29.3</v>
          </cell>
          <cell r="H711">
            <v>-20.2</v>
          </cell>
          <cell r="I711">
            <v>-0.03</v>
          </cell>
          <cell r="J711">
            <v>0</v>
          </cell>
          <cell r="K711">
            <v>-49.5</v>
          </cell>
          <cell r="L711">
            <v>-440.09999999999997</v>
          </cell>
          <cell r="M711">
            <v>0.7</v>
          </cell>
          <cell r="N711">
            <v>-0.1</v>
          </cell>
          <cell r="O711">
            <v>0</v>
          </cell>
          <cell r="P711">
            <v>9.5</v>
          </cell>
          <cell r="Q711">
            <v>-0.45</v>
          </cell>
          <cell r="R711">
            <v>1.62</v>
          </cell>
          <cell r="S711">
            <v>1.0449999999999999</v>
          </cell>
          <cell r="T711">
            <v>-0.2</v>
          </cell>
          <cell r="U711">
            <v>-258</v>
          </cell>
          <cell r="V711">
            <v>-297</v>
          </cell>
          <cell r="W711">
            <v>-452.32499999999999</v>
          </cell>
          <cell r="X711" t="str">
            <v>*</v>
          </cell>
          <cell r="Y711">
            <v>0.1</v>
          </cell>
          <cell r="Z711">
            <v>0.3</v>
          </cell>
          <cell r="AA711">
            <v>-0.1</v>
          </cell>
          <cell r="AB711">
            <v>-0.1</v>
          </cell>
          <cell r="AC711">
            <v>3.3579999999999997</v>
          </cell>
          <cell r="AD711" t="str">
            <v>PI</v>
          </cell>
          <cell r="AE711" t="str">
            <v>N</v>
          </cell>
          <cell r="AF711" t="str">
            <v>N</v>
          </cell>
        </row>
        <row r="712">
          <cell r="A712">
            <v>41655</v>
          </cell>
          <cell r="B712">
            <v>5</v>
          </cell>
          <cell r="C712" t="str">
            <v>TREWARNEVAS HOLLYS PRINCE</v>
          </cell>
          <cell r="D712">
            <v>52</v>
          </cell>
          <cell r="E712">
            <v>89</v>
          </cell>
          <cell r="F712">
            <v>-360</v>
          </cell>
          <cell r="G712">
            <v>-15</v>
          </cell>
          <cell r="H712">
            <v>-9.1</v>
          </cell>
          <cell r="I712">
            <v>0.05</v>
          </cell>
          <cell r="J712">
            <v>7.0000000000000007E-2</v>
          </cell>
          <cell r="K712">
            <v>-24.1</v>
          </cell>
          <cell r="L712">
            <v>-173</v>
          </cell>
          <cell r="M712" t="str">
            <v>*</v>
          </cell>
          <cell r="N712" t="str">
            <v>*</v>
          </cell>
          <cell r="O712" t="str">
            <v>*</v>
          </cell>
          <cell r="P712">
            <v>2</v>
          </cell>
          <cell r="Q712" t="str">
            <v>*</v>
          </cell>
          <cell r="R712" t="str">
            <v>*</v>
          </cell>
          <cell r="S712" t="str">
            <v>*</v>
          </cell>
          <cell r="T712">
            <v>-0.2</v>
          </cell>
          <cell r="U712">
            <v>-55</v>
          </cell>
          <cell r="V712">
            <v>-27</v>
          </cell>
          <cell r="W712">
            <v>-173</v>
          </cell>
          <cell r="X712" t="str">
            <v>*</v>
          </cell>
          <cell r="Y712" t="str">
            <v>*</v>
          </cell>
          <cell r="Z712" t="str">
            <v>*</v>
          </cell>
          <cell r="AA712" t="str">
            <v>*</v>
          </cell>
          <cell r="AB712" t="str">
            <v>*</v>
          </cell>
          <cell r="AC712" t="str">
            <v>*</v>
          </cell>
          <cell r="AD712" t="str">
            <v>PI</v>
          </cell>
          <cell r="AE712" t="str">
            <v>Y</v>
          </cell>
          <cell r="AF712" t="str">
            <v>N</v>
          </cell>
        </row>
        <row r="713">
          <cell r="A713">
            <v>41656</v>
          </cell>
          <cell r="B713">
            <v>5</v>
          </cell>
          <cell r="C713" t="str">
            <v>BLAIR DRUMMOND CLAUDE</v>
          </cell>
          <cell r="D713">
            <v>29</v>
          </cell>
          <cell r="E713">
            <v>84</v>
          </cell>
          <cell r="F713">
            <v>-421</v>
          </cell>
          <cell r="G713">
            <v>-15.8</v>
          </cell>
          <cell r="H713">
            <v>-12.1</v>
          </cell>
          <cell r="I713">
            <v>0.09</v>
          </cell>
          <cell r="J713">
            <v>0.05</v>
          </cell>
          <cell r="K713">
            <v>-27.9</v>
          </cell>
          <cell r="L713">
            <v>-215.8</v>
          </cell>
          <cell r="M713">
            <v>0.7</v>
          </cell>
          <cell r="N713">
            <v>-0.1</v>
          </cell>
          <cell r="O713">
            <v>0</v>
          </cell>
          <cell r="P713">
            <v>11</v>
          </cell>
          <cell r="Q713">
            <v>5.4950000000000001</v>
          </cell>
          <cell r="R713">
            <v>-2.3999999999999995</v>
          </cell>
          <cell r="S713">
            <v>2.2199999999999998</v>
          </cell>
          <cell r="T713">
            <v>-0.2</v>
          </cell>
          <cell r="U713">
            <v>-150</v>
          </cell>
          <cell r="V713">
            <v>-76</v>
          </cell>
          <cell r="W713">
            <v>-80.375000000000028</v>
          </cell>
          <cell r="X713" t="str">
            <v>*</v>
          </cell>
          <cell r="Y713">
            <v>0.1</v>
          </cell>
          <cell r="Z713">
            <v>0.3</v>
          </cell>
          <cell r="AA713">
            <v>-0.1</v>
          </cell>
          <cell r="AB713">
            <v>-0.1</v>
          </cell>
          <cell r="AC713">
            <v>3.3579999999999997</v>
          </cell>
          <cell r="AD713" t="str">
            <v>PI</v>
          </cell>
          <cell r="AE713" t="str">
            <v>Y</v>
          </cell>
          <cell r="AF713" t="str">
            <v>N</v>
          </cell>
        </row>
        <row r="714">
          <cell r="A714">
            <v>41659</v>
          </cell>
          <cell r="B714">
            <v>5</v>
          </cell>
          <cell r="C714" t="str">
            <v>INSTEAD BARMAIDS MONTGOMERY</v>
          </cell>
          <cell r="D714">
            <v>45</v>
          </cell>
          <cell r="E714">
            <v>88</v>
          </cell>
          <cell r="F714">
            <v>-785</v>
          </cell>
          <cell r="G714">
            <v>-38.6</v>
          </cell>
          <cell r="H714">
            <v>-25</v>
          </cell>
          <cell r="I714">
            <v>-0.01</v>
          </cell>
          <cell r="J714">
            <v>0.01</v>
          </cell>
          <cell r="K714">
            <v>-63.6</v>
          </cell>
          <cell r="L714">
            <v>-533.40000000000009</v>
          </cell>
          <cell r="M714">
            <v>-0.25</v>
          </cell>
          <cell r="N714">
            <v>-0.7</v>
          </cell>
          <cell r="O714">
            <v>-1.2</v>
          </cell>
          <cell r="P714">
            <v>7</v>
          </cell>
          <cell r="Q714">
            <v>16.23</v>
          </cell>
          <cell r="R714">
            <v>-9.76</v>
          </cell>
          <cell r="S714">
            <v>4.29</v>
          </cell>
          <cell r="T714">
            <v>-0.2</v>
          </cell>
          <cell r="U714">
            <v>-299</v>
          </cell>
          <cell r="V714">
            <v>-391</v>
          </cell>
          <cell r="W714">
            <v>-151.93500000000006</v>
          </cell>
          <cell r="X714" t="str">
            <v>*</v>
          </cell>
          <cell r="Y714">
            <v>-1.25</v>
          </cell>
          <cell r="Z714">
            <v>0.05</v>
          </cell>
          <cell r="AA714">
            <v>-0.6</v>
          </cell>
          <cell r="AB714">
            <v>-1.45</v>
          </cell>
          <cell r="AC714">
            <v>-14.110499999999998</v>
          </cell>
          <cell r="AD714" t="str">
            <v>PI</v>
          </cell>
          <cell r="AE714" t="str">
            <v>Y</v>
          </cell>
          <cell r="AF714" t="str">
            <v>N</v>
          </cell>
        </row>
        <row r="715">
          <cell r="A715">
            <v>41664</v>
          </cell>
          <cell r="B715">
            <v>5</v>
          </cell>
          <cell r="C715" t="str">
            <v>HAZELCROSS ROSE LAD</v>
          </cell>
          <cell r="D715">
            <v>33</v>
          </cell>
          <cell r="E715">
            <v>85</v>
          </cell>
          <cell r="F715">
            <v>-359</v>
          </cell>
          <cell r="G715">
            <v>-21.4</v>
          </cell>
          <cell r="H715">
            <v>-13.4</v>
          </cell>
          <cell r="I715">
            <v>-7.0000000000000007E-2</v>
          </cell>
          <cell r="J715">
            <v>-0.01</v>
          </cell>
          <cell r="K715">
            <v>-34.799999999999997</v>
          </cell>
          <cell r="L715">
            <v>-317</v>
          </cell>
          <cell r="M715" t="str">
            <v>*</v>
          </cell>
          <cell r="N715" t="str">
            <v>*</v>
          </cell>
          <cell r="O715" t="str">
            <v>*</v>
          </cell>
          <cell r="P715">
            <v>9</v>
          </cell>
          <cell r="Q715" t="str">
            <v>*</v>
          </cell>
          <cell r="R715">
            <v>-6.79</v>
          </cell>
          <cell r="S715" t="str">
            <v>*</v>
          </cell>
          <cell r="T715">
            <v>0.1</v>
          </cell>
          <cell r="U715">
            <v>-91</v>
          </cell>
          <cell r="V715">
            <v>-144</v>
          </cell>
          <cell r="W715">
            <v>-317</v>
          </cell>
          <cell r="X715" t="str">
            <v>*</v>
          </cell>
          <cell r="Y715" t="str">
            <v>*</v>
          </cell>
          <cell r="Z715" t="str">
            <v>*</v>
          </cell>
          <cell r="AA715" t="str">
            <v>*</v>
          </cell>
          <cell r="AB715" t="str">
            <v>*</v>
          </cell>
          <cell r="AC715" t="str">
            <v>*</v>
          </cell>
          <cell r="AD715" t="str">
            <v>PI</v>
          </cell>
          <cell r="AE715" t="str">
            <v>Y</v>
          </cell>
          <cell r="AF715" t="str">
            <v>N</v>
          </cell>
        </row>
        <row r="716">
          <cell r="A716">
            <v>41667</v>
          </cell>
          <cell r="B716">
            <v>5</v>
          </cell>
          <cell r="C716" t="str">
            <v>WHITE LADIES DIMPLE ROBERT 2</v>
          </cell>
          <cell r="D716">
            <v>8</v>
          </cell>
          <cell r="E716">
            <v>64</v>
          </cell>
          <cell r="F716">
            <v>-736</v>
          </cell>
          <cell r="G716">
            <v>-30.7</v>
          </cell>
          <cell r="H716">
            <v>-19.8</v>
          </cell>
          <cell r="I716">
            <v>0.1</v>
          </cell>
          <cell r="J716">
            <v>0.13</v>
          </cell>
          <cell r="K716">
            <v>-50.5</v>
          </cell>
          <cell r="L716">
            <v>-377.9</v>
          </cell>
          <cell r="M716" t="str">
            <v>*</v>
          </cell>
          <cell r="N716" t="str">
            <v>*</v>
          </cell>
          <cell r="O716" t="str">
            <v>*</v>
          </cell>
          <cell r="P716">
            <v>7</v>
          </cell>
          <cell r="Q716">
            <v>10.914999999999999</v>
          </cell>
          <cell r="R716">
            <v>-6.09</v>
          </cell>
          <cell r="S716">
            <v>3.3050000000000002</v>
          </cell>
          <cell r="T716">
            <v>0</v>
          </cell>
          <cell r="U716">
            <v>-193</v>
          </cell>
          <cell r="V716">
            <v>-241</v>
          </cell>
          <cell r="W716">
            <v>-377.9</v>
          </cell>
          <cell r="X716" t="str">
            <v>*</v>
          </cell>
          <cell r="Y716" t="str">
            <v>*</v>
          </cell>
          <cell r="Z716" t="str">
            <v>*</v>
          </cell>
          <cell r="AA716" t="str">
            <v>*</v>
          </cell>
          <cell r="AB716" t="str">
            <v>*</v>
          </cell>
          <cell r="AC716" t="str">
            <v>*</v>
          </cell>
          <cell r="AD716" t="str">
            <v>PI</v>
          </cell>
          <cell r="AE716" t="str">
            <v>N</v>
          </cell>
          <cell r="AF716" t="str">
            <v>N</v>
          </cell>
        </row>
        <row r="717">
          <cell r="A717">
            <v>41671</v>
          </cell>
          <cell r="B717">
            <v>5</v>
          </cell>
          <cell r="C717" t="str">
            <v>LEIGHGRANGE MONTROSE</v>
          </cell>
          <cell r="D717">
            <v>47</v>
          </cell>
          <cell r="E717">
            <v>89</v>
          </cell>
          <cell r="F717">
            <v>-542</v>
          </cell>
          <cell r="G717">
            <v>-23.5</v>
          </cell>
          <cell r="H717">
            <v>-16.2</v>
          </cell>
          <cell r="I717">
            <v>0.06</v>
          </cell>
          <cell r="J717">
            <v>0.03</v>
          </cell>
          <cell r="K717">
            <v>-39.700000000000003</v>
          </cell>
          <cell r="L717">
            <v>-318.7</v>
          </cell>
          <cell r="M717" t="str">
            <v>*</v>
          </cell>
          <cell r="N717" t="str">
            <v>*</v>
          </cell>
          <cell r="O717" t="str">
            <v>*</v>
          </cell>
          <cell r="P717">
            <v>4</v>
          </cell>
          <cell r="Q717">
            <v>13.935</v>
          </cell>
          <cell r="R717">
            <v>-8.32</v>
          </cell>
          <cell r="S717">
            <v>3.7300000000000004</v>
          </cell>
          <cell r="T717">
            <v>0.2</v>
          </cell>
          <cell r="U717">
            <v>-70</v>
          </cell>
          <cell r="V717">
            <v>-174</v>
          </cell>
          <cell r="W717">
            <v>-318.7</v>
          </cell>
          <cell r="X717" t="str">
            <v>*</v>
          </cell>
          <cell r="Y717" t="str">
            <v>*</v>
          </cell>
          <cell r="Z717" t="str">
            <v>*</v>
          </cell>
          <cell r="AA717" t="str">
            <v>*</v>
          </cell>
          <cell r="AB717" t="str">
            <v>*</v>
          </cell>
          <cell r="AC717" t="str">
            <v>*</v>
          </cell>
          <cell r="AD717" t="str">
            <v>PI</v>
          </cell>
          <cell r="AE717" t="str">
            <v>Y</v>
          </cell>
          <cell r="AF717" t="str">
            <v>N</v>
          </cell>
        </row>
        <row r="718">
          <cell r="A718">
            <v>41672</v>
          </cell>
          <cell r="B718">
            <v>5</v>
          </cell>
          <cell r="C718" t="str">
            <v>LEIGHGRANGE GOLDSTREAMS MONTROSE</v>
          </cell>
          <cell r="D718">
            <v>23</v>
          </cell>
          <cell r="E718">
            <v>81</v>
          </cell>
          <cell r="F718">
            <v>-38</v>
          </cell>
          <cell r="G718">
            <v>-0.1</v>
          </cell>
          <cell r="H718">
            <v>3.1</v>
          </cell>
          <cell r="I718">
            <v>0.03</v>
          </cell>
          <cell r="J718">
            <v>0.08</v>
          </cell>
          <cell r="K718">
            <v>3</v>
          </cell>
          <cell r="L718">
            <v>76.3</v>
          </cell>
          <cell r="M718" t="str">
            <v>*</v>
          </cell>
          <cell r="N718" t="str">
            <v>*</v>
          </cell>
          <cell r="O718" t="str">
            <v>*</v>
          </cell>
          <cell r="P718">
            <v>2</v>
          </cell>
          <cell r="Q718">
            <v>12.975000000000001</v>
          </cell>
          <cell r="R718">
            <v>-8.2149999999999999</v>
          </cell>
          <cell r="S718">
            <v>3.06</v>
          </cell>
          <cell r="T718">
            <v>0.3</v>
          </cell>
          <cell r="U718">
            <v>219</v>
          </cell>
          <cell r="V718">
            <v>222</v>
          </cell>
          <cell r="W718">
            <v>76.3</v>
          </cell>
          <cell r="X718" t="str">
            <v>*</v>
          </cell>
          <cell r="Y718" t="str">
            <v>*</v>
          </cell>
          <cell r="Z718" t="str">
            <v>*</v>
          </cell>
          <cell r="AA718" t="str">
            <v>*</v>
          </cell>
          <cell r="AB718" t="str">
            <v>*</v>
          </cell>
          <cell r="AC718" t="str">
            <v>*</v>
          </cell>
          <cell r="AD718" t="str">
            <v>PI</v>
          </cell>
          <cell r="AE718" t="str">
            <v>Y</v>
          </cell>
          <cell r="AF718" t="str">
            <v>N</v>
          </cell>
        </row>
        <row r="719">
          <cell r="A719">
            <v>41674</v>
          </cell>
          <cell r="B719">
            <v>5</v>
          </cell>
          <cell r="C719" t="str">
            <v>TIRESFORD POLLYS PREMIER</v>
          </cell>
          <cell r="D719">
            <v>23</v>
          </cell>
          <cell r="E719">
            <v>79</v>
          </cell>
          <cell r="F719">
            <v>-712</v>
          </cell>
          <cell r="G719">
            <v>-26.7</v>
          </cell>
          <cell r="H719">
            <v>-19.7</v>
          </cell>
          <cell r="I719">
            <v>0.16</v>
          </cell>
          <cell r="J719">
            <v>0.11</v>
          </cell>
          <cell r="K719">
            <v>-46.4</v>
          </cell>
          <cell r="L719">
            <v>-349.5</v>
          </cell>
          <cell r="M719" t="str">
            <v>*</v>
          </cell>
          <cell r="N719" t="str">
            <v>*</v>
          </cell>
          <cell r="O719" t="str">
            <v>*</v>
          </cell>
          <cell r="P719">
            <v>3</v>
          </cell>
          <cell r="Q719">
            <v>10.71</v>
          </cell>
          <cell r="R719">
            <v>-7.41</v>
          </cell>
          <cell r="S719">
            <v>1.9550000000000001</v>
          </cell>
          <cell r="T719">
            <v>0.1</v>
          </cell>
          <cell r="U719">
            <v>-141</v>
          </cell>
          <cell r="V719">
            <v>-204</v>
          </cell>
          <cell r="W719">
            <v>-349.5</v>
          </cell>
          <cell r="X719" t="str">
            <v>*</v>
          </cell>
          <cell r="Y719" t="str">
            <v>*</v>
          </cell>
          <cell r="Z719" t="str">
            <v>*</v>
          </cell>
          <cell r="AA719" t="str">
            <v>*</v>
          </cell>
          <cell r="AB719" t="str">
            <v>*</v>
          </cell>
          <cell r="AC719" t="str">
            <v>*</v>
          </cell>
          <cell r="AD719" t="str">
            <v>PI</v>
          </cell>
          <cell r="AE719" t="str">
            <v>Y</v>
          </cell>
          <cell r="AF719" t="str">
            <v>N</v>
          </cell>
        </row>
        <row r="720">
          <cell r="A720">
            <v>41675</v>
          </cell>
          <cell r="B720">
            <v>5</v>
          </cell>
          <cell r="C720" t="str">
            <v>CHIDDINGSTONE JOVIAL CLARENCE</v>
          </cell>
          <cell r="D720">
            <v>61</v>
          </cell>
          <cell r="E720">
            <v>92</v>
          </cell>
          <cell r="F720">
            <v>-871</v>
          </cell>
          <cell r="G720">
            <v>-34.1</v>
          </cell>
          <cell r="H720">
            <v>-23.7</v>
          </cell>
          <cell r="I720">
            <v>0.17</v>
          </cell>
          <cell r="J720">
            <v>0.09</v>
          </cell>
          <cell r="K720">
            <v>-57.8</v>
          </cell>
          <cell r="L720">
            <v>-432.5</v>
          </cell>
          <cell r="M720">
            <v>-0.6</v>
          </cell>
          <cell r="N720">
            <v>0.5</v>
          </cell>
          <cell r="O720">
            <v>-1.5</v>
          </cell>
          <cell r="P720">
            <v>5</v>
          </cell>
          <cell r="Q720">
            <v>11.6</v>
          </cell>
          <cell r="R720">
            <v>-7.13</v>
          </cell>
          <cell r="S720">
            <v>2.88</v>
          </cell>
          <cell r="T720">
            <v>-0.1</v>
          </cell>
          <cell r="U720">
            <v>-196</v>
          </cell>
          <cell r="V720">
            <v>-199</v>
          </cell>
          <cell r="W720">
            <v>-140.14000000000004</v>
          </cell>
          <cell r="X720" t="str">
            <v>*</v>
          </cell>
          <cell r="Y720">
            <v>-0.8</v>
          </cell>
          <cell r="Z720">
            <v>0.5</v>
          </cell>
          <cell r="AA720">
            <v>-0.7</v>
          </cell>
          <cell r="AB720">
            <v>-1.6</v>
          </cell>
          <cell r="AC720">
            <v>-4.7198999999999991</v>
          </cell>
          <cell r="AD720" t="str">
            <v>Y</v>
          </cell>
          <cell r="AE720" t="str">
            <v>Y</v>
          </cell>
          <cell r="AF720" t="str">
            <v>Y</v>
          </cell>
        </row>
        <row r="721">
          <cell r="A721">
            <v>41678</v>
          </cell>
          <cell r="B721">
            <v>5</v>
          </cell>
          <cell r="C721" t="str">
            <v>ASTON EYRE FAME</v>
          </cell>
          <cell r="D721">
            <v>9</v>
          </cell>
          <cell r="E721">
            <v>67</v>
          </cell>
          <cell r="F721">
            <v>-739</v>
          </cell>
          <cell r="G721">
            <v>-30.7</v>
          </cell>
          <cell r="H721">
            <v>-22.5</v>
          </cell>
          <cell r="I721">
            <v>0.11</v>
          </cell>
          <cell r="J721">
            <v>0.08</v>
          </cell>
          <cell r="K721">
            <v>-53.2</v>
          </cell>
          <cell r="L721">
            <v>-430.7</v>
          </cell>
          <cell r="M721" t="str">
            <v>*</v>
          </cell>
          <cell r="N721" t="str">
            <v>*</v>
          </cell>
          <cell r="O721" t="str">
            <v>*</v>
          </cell>
          <cell r="P721">
            <v>12.5</v>
          </cell>
          <cell r="Q721">
            <v>7.33</v>
          </cell>
          <cell r="R721">
            <v>-4.4849999999999994</v>
          </cell>
          <cell r="S721">
            <v>1.85</v>
          </cell>
          <cell r="T721">
            <v>-0.3</v>
          </cell>
          <cell r="U721">
            <v>-266</v>
          </cell>
          <cell r="V721">
            <v>-288</v>
          </cell>
          <cell r="W721">
            <v>-430.7</v>
          </cell>
          <cell r="X721" t="str">
            <v>*</v>
          </cell>
          <cell r="Y721" t="str">
            <v>*</v>
          </cell>
          <cell r="Z721" t="str">
            <v>*</v>
          </cell>
          <cell r="AA721" t="str">
            <v>*</v>
          </cell>
          <cell r="AB721" t="str">
            <v>*</v>
          </cell>
          <cell r="AC721" t="str">
            <v>*</v>
          </cell>
          <cell r="AD721" t="str">
            <v>PI</v>
          </cell>
          <cell r="AE721" t="str">
            <v>N</v>
          </cell>
          <cell r="AF721" t="str">
            <v>N</v>
          </cell>
        </row>
        <row r="722">
          <cell r="A722">
            <v>41679</v>
          </cell>
          <cell r="B722">
            <v>5</v>
          </cell>
          <cell r="C722" t="str">
            <v>LANCEWOOD ROYALIST</v>
          </cell>
          <cell r="D722">
            <v>323</v>
          </cell>
          <cell r="E722">
            <v>98</v>
          </cell>
          <cell r="F722">
            <v>-356</v>
          </cell>
          <cell r="G722">
            <v>-22.4</v>
          </cell>
          <cell r="H722">
            <v>-10.6</v>
          </cell>
          <cell r="I722">
            <v>-0.1</v>
          </cell>
          <cell r="J722">
            <v>0.02</v>
          </cell>
          <cell r="K722">
            <v>-33</v>
          </cell>
          <cell r="L722">
            <v>-271.2</v>
          </cell>
          <cell r="M722">
            <v>-0.8</v>
          </cell>
          <cell r="N722">
            <v>-2.6</v>
          </cell>
          <cell r="O722">
            <v>-3</v>
          </cell>
          <cell r="P722">
            <v>14</v>
          </cell>
          <cell r="Q722">
            <v>13.4</v>
          </cell>
          <cell r="R722">
            <v>-6.43</v>
          </cell>
          <cell r="S722">
            <v>5</v>
          </cell>
          <cell r="T722">
            <v>0</v>
          </cell>
          <cell r="U722">
            <v>-139</v>
          </cell>
          <cell r="V722">
            <v>-83</v>
          </cell>
          <cell r="W722">
            <v>-17.200000000000045</v>
          </cell>
          <cell r="X722">
            <v>-0.6</v>
          </cell>
          <cell r="Y722">
            <v>-2.5</v>
          </cell>
          <cell r="Z722">
            <v>1.3</v>
          </cell>
          <cell r="AA722">
            <v>-1.2</v>
          </cell>
          <cell r="AB722">
            <v>-4</v>
          </cell>
          <cell r="AC722">
            <v>-18.450399999999995</v>
          </cell>
          <cell r="AD722" t="str">
            <v>Y</v>
          </cell>
          <cell r="AE722" t="str">
            <v>Y</v>
          </cell>
          <cell r="AF722" t="str">
            <v>Y</v>
          </cell>
        </row>
        <row r="723">
          <cell r="A723">
            <v>41681</v>
          </cell>
          <cell r="B723">
            <v>5</v>
          </cell>
          <cell r="C723" t="str">
            <v>KELSMOR MAYS SONNY BOY</v>
          </cell>
          <cell r="D723">
            <v>428</v>
          </cell>
          <cell r="E723">
            <v>99</v>
          </cell>
          <cell r="F723">
            <v>-230</v>
          </cell>
          <cell r="G723">
            <v>-7.8</v>
          </cell>
          <cell r="H723">
            <v>-6.4</v>
          </cell>
          <cell r="I723">
            <v>0.06</v>
          </cell>
          <cell r="J723">
            <v>0.02</v>
          </cell>
          <cell r="K723">
            <v>-14.2</v>
          </cell>
          <cell r="L723">
            <v>-106.2</v>
          </cell>
          <cell r="M723">
            <v>0.1</v>
          </cell>
          <cell r="N723">
            <v>-0.1</v>
          </cell>
          <cell r="O723">
            <v>-3</v>
          </cell>
          <cell r="P723">
            <v>11</v>
          </cell>
          <cell r="Q723">
            <v>-0.2</v>
          </cell>
          <cell r="R723">
            <v>-0.27</v>
          </cell>
          <cell r="S723">
            <v>-0.4</v>
          </cell>
          <cell r="T723">
            <v>0.5</v>
          </cell>
          <cell r="U723">
            <v>32</v>
          </cell>
          <cell r="V723">
            <v>-119</v>
          </cell>
          <cell r="W723">
            <v>-119.69000000000001</v>
          </cell>
          <cell r="X723">
            <v>-0.5</v>
          </cell>
          <cell r="Y723">
            <v>-2.9</v>
          </cell>
          <cell r="Z723">
            <v>1.2</v>
          </cell>
          <cell r="AA723">
            <v>-1.9</v>
          </cell>
          <cell r="AB723">
            <v>-3.3</v>
          </cell>
          <cell r="AC723">
            <v>-27.048299999999998</v>
          </cell>
          <cell r="AD723" t="str">
            <v>Y</v>
          </cell>
          <cell r="AE723" t="str">
            <v>Y</v>
          </cell>
          <cell r="AF723" t="str">
            <v>Y</v>
          </cell>
        </row>
        <row r="724">
          <cell r="A724">
            <v>41683</v>
          </cell>
          <cell r="B724">
            <v>5</v>
          </cell>
          <cell r="C724" t="str">
            <v>SHALFORD GRANADA</v>
          </cell>
          <cell r="D724">
            <v>9</v>
          </cell>
          <cell r="E724">
            <v>70</v>
          </cell>
          <cell r="F724">
            <v>-504</v>
          </cell>
          <cell r="G724">
            <v>-21.7</v>
          </cell>
          <cell r="H724">
            <v>-14.4</v>
          </cell>
          <cell r="I724">
            <v>0.06</v>
          </cell>
          <cell r="J724">
            <v>7.0000000000000007E-2</v>
          </cell>
          <cell r="K724">
            <v>-36.1</v>
          </cell>
          <cell r="L724">
            <v>-281.69999999999993</v>
          </cell>
          <cell r="M724" t="str">
            <v>*</v>
          </cell>
          <cell r="N724" t="str">
            <v>*</v>
          </cell>
          <cell r="O724" t="str">
            <v>*</v>
          </cell>
          <cell r="P724">
            <v>5</v>
          </cell>
          <cell r="Q724">
            <v>6.4399999999999995</v>
          </cell>
          <cell r="R724">
            <v>-3.32</v>
          </cell>
          <cell r="S724">
            <v>2.17</v>
          </cell>
          <cell r="T724">
            <v>-0.1</v>
          </cell>
          <cell r="U724">
            <v>-114</v>
          </cell>
          <cell r="V724">
            <v>-138</v>
          </cell>
          <cell r="W724">
            <v>-281.69999999999993</v>
          </cell>
          <cell r="X724">
            <v>-1.05</v>
          </cell>
          <cell r="Y724">
            <v>-0.85</v>
          </cell>
          <cell r="Z724">
            <v>-1.6</v>
          </cell>
          <cell r="AA724">
            <v>-1.45</v>
          </cell>
          <cell r="AB724">
            <v>-0.8</v>
          </cell>
          <cell r="AC724">
            <v>-19.860050000000001</v>
          </cell>
          <cell r="AD724" t="str">
            <v>PI</v>
          </cell>
          <cell r="AE724" t="str">
            <v>Y</v>
          </cell>
          <cell r="AF724" t="str">
            <v>N</v>
          </cell>
        </row>
        <row r="725">
          <cell r="A725">
            <v>41686</v>
          </cell>
          <cell r="B725">
            <v>5</v>
          </cell>
          <cell r="C725" t="str">
            <v>KINGWELL HP GRANADAS BULRUSH</v>
          </cell>
          <cell r="D725">
            <v>51</v>
          </cell>
          <cell r="E725">
            <v>89</v>
          </cell>
          <cell r="F725">
            <v>-773</v>
          </cell>
          <cell r="G725">
            <v>-28.6</v>
          </cell>
          <cell r="H725">
            <v>-21.2</v>
          </cell>
          <cell r="I725">
            <v>0.19</v>
          </cell>
          <cell r="J725">
            <v>0.08</v>
          </cell>
          <cell r="K725">
            <v>-49.8</v>
          </cell>
          <cell r="L725">
            <v>-372.2</v>
          </cell>
          <cell r="M725" t="str">
            <v>*</v>
          </cell>
          <cell r="N725" t="str">
            <v>*</v>
          </cell>
          <cell r="O725" t="str">
            <v>*</v>
          </cell>
          <cell r="P725">
            <v>15</v>
          </cell>
          <cell r="Q725">
            <v>2.7</v>
          </cell>
          <cell r="R725">
            <v>-1.87</v>
          </cell>
          <cell r="S725">
            <v>0.46</v>
          </cell>
          <cell r="T725">
            <v>-0.2</v>
          </cell>
          <cell r="U725">
            <v>-319</v>
          </cell>
          <cell r="V725">
            <v>-356</v>
          </cell>
          <cell r="W725">
            <v>-372.2</v>
          </cell>
          <cell r="X725">
            <v>-1.05</v>
          </cell>
          <cell r="Y725">
            <v>-0.85</v>
          </cell>
          <cell r="Z725">
            <v>-1.6</v>
          </cell>
          <cell r="AA725">
            <v>-1.45</v>
          </cell>
          <cell r="AB725">
            <v>-0.8</v>
          </cell>
          <cell r="AC725">
            <v>-19.860050000000001</v>
          </cell>
          <cell r="AD725" t="str">
            <v>PI</v>
          </cell>
          <cell r="AE725" t="str">
            <v>Y</v>
          </cell>
          <cell r="AF725" t="str">
            <v>Y</v>
          </cell>
        </row>
        <row r="726">
          <cell r="A726">
            <v>41687</v>
          </cell>
          <cell r="B726">
            <v>5</v>
          </cell>
          <cell r="C726" t="str">
            <v>BULKELEY BLANCHES LAD</v>
          </cell>
          <cell r="D726">
            <v>63</v>
          </cell>
          <cell r="E726">
            <v>92</v>
          </cell>
          <cell r="F726">
            <v>-215</v>
          </cell>
          <cell r="G726">
            <v>-19.2</v>
          </cell>
          <cell r="H726">
            <v>-9.6999999999999993</v>
          </cell>
          <cell r="I726">
            <v>-0.16</v>
          </cell>
          <cell r="J726">
            <v>-0.05</v>
          </cell>
          <cell r="K726">
            <v>-28.9</v>
          </cell>
          <cell r="L726">
            <v>-280.79999999999995</v>
          </cell>
          <cell r="M726" t="str">
            <v>*</v>
          </cell>
          <cell r="N726" t="str">
            <v>*</v>
          </cell>
          <cell r="O726" t="str">
            <v>*</v>
          </cell>
          <cell r="P726">
            <v>10</v>
          </cell>
          <cell r="Q726">
            <v>9.1</v>
          </cell>
          <cell r="R726">
            <v>-3.63</v>
          </cell>
          <cell r="S726">
            <v>4</v>
          </cell>
          <cell r="T726">
            <v>-0.1</v>
          </cell>
          <cell r="U726">
            <v>-96</v>
          </cell>
          <cell r="V726">
            <v>-133</v>
          </cell>
          <cell r="W726">
            <v>-280.79999999999995</v>
          </cell>
          <cell r="X726">
            <v>0.15</v>
          </cell>
          <cell r="Y726">
            <v>-1.75</v>
          </cell>
          <cell r="Z726">
            <v>-0.8</v>
          </cell>
          <cell r="AA726">
            <v>-1.25</v>
          </cell>
          <cell r="AB726">
            <v>-1.45</v>
          </cell>
          <cell r="AC726">
            <v>-26.455450000000003</v>
          </cell>
          <cell r="AD726" t="str">
            <v>PI</v>
          </cell>
          <cell r="AE726" t="str">
            <v>Y</v>
          </cell>
          <cell r="AF726" t="str">
            <v>Y</v>
          </cell>
        </row>
        <row r="727">
          <cell r="A727">
            <v>41688</v>
          </cell>
          <cell r="B727">
            <v>5</v>
          </cell>
          <cell r="C727" t="str">
            <v>GRAYLANDS MEADOWSWEETS PRINCE WILLIAM</v>
          </cell>
          <cell r="D727">
            <v>14</v>
          </cell>
          <cell r="E727">
            <v>72</v>
          </cell>
          <cell r="F727">
            <v>-632</v>
          </cell>
          <cell r="G727">
            <v>-24.7</v>
          </cell>
          <cell r="H727">
            <v>-21.3</v>
          </cell>
          <cell r="I727">
            <v>0.12</v>
          </cell>
          <cell r="J727">
            <v>0.02</v>
          </cell>
          <cell r="K727">
            <v>-46</v>
          </cell>
          <cell r="L727">
            <v>-395.5</v>
          </cell>
          <cell r="M727" t="str">
            <v>*</v>
          </cell>
          <cell r="N727" t="str">
            <v>*</v>
          </cell>
          <cell r="O727" t="str">
            <v>*</v>
          </cell>
          <cell r="P727">
            <v>19</v>
          </cell>
          <cell r="Q727">
            <v>6.9950000000000001</v>
          </cell>
          <cell r="R727">
            <v>-3.84</v>
          </cell>
          <cell r="S727">
            <v>2.165</v>
          </cell>
          <cell r="T727">
            <v>0</v>
          </cell>
          <cell r="U727">
            <v>-209</v>
          </cell>
          <cell r="V727">
            <v>-261</v>
          </cell>
          <cell r="W727">
            <v>-395.5</v>
          </cell>
          <cell r="X727" t="str">
            <v>*</v>
          </cell>
          <cell r="Y727" t="str">
            <v>*</v>
          </cell>
          <cell r="Z727" t="str">
            <v>*</v>
          </cell>
          <cell r="AA727" t="str">
            <v>*</v>
          </cell>
          <cell r="AB727" t="str">
            <v>*</v>
          </cell>
          <cell r="AC727" t="str">
            <v>*</v>
          </cell>
          <cell r="AD727" t="str">
            <v>PI</v>
          </cell>
          <cell r="AE727" t="str">
            <v>Y</v>
          </cell>
          <cell r="AF727" t="str">
            <v>N</v>
          </cell>
        </row>
        <row r="728">
          <cell r="A728">
            <v>41689</v>
          </cell>
          <cell r="B728">
            <v>5</v>
          </cell>
          <cell r="C728" t="str">
            <v>THICKET MEAD JEWELS EPIC</v>
          </cell>
          <cell r="D728">
            <v>19</v>
          </cell>
          <cell r="E728">
            <v>79</v>
          </cell>
          <cell r="F728">
            <v>-377</v>
          </cell>
          <cell r="G728">
            <v>-21.2</v>
          </cell>
          <cell r="H728">
            <v>-14.3</v>
          </cell>
          <cell r="I728">
            <v>-0.06</v>
          </cell>
          <cell r="J728">
            <v>-0.04</v>
          </cell>
          <cell r="K728">
            <v>-35.5</v>
          </cell>
          <cell r="L728">
            <v>-326</v>
          </cell>
          <cell r="M728" t="str">
            <v>*</v>
          </cell>
          <cell r="N728" t="str">
            <v>*</v>
          </cell>
          <cell r="O728" t="str">
            <v>*</v>
          </cell>
          <cell r="P728">
            <v>10</v>
          </cell>
          <cell r="Q728">
            <v>9.3550000000000004</v>
          </cell>
          <cell r="R728">
            <v>-6.5</v>
          </cell>
          <cell r="S728">
            <v>1.6850000000000001</v>
          </cell>
          <cell r="T728">
            <v>-0.1</v>
          </cell>
          <cell r="U728">
            <v>-176</v>
          </cell>
          <cell r="V728">
            <v>-185</v>
          </cell>
          <cell r="W728">
            <v>-326</v>
          </cell>
          <cell r="X728" t="str">
            <v>*</v>
          </cell>
          <cell r="Y728" t="str">
            <v>*</v>
          </cell>
          <cell r="Z728" t="str">
            <v>*</v>
          </cell>
          <cell r="AA728" t="str">
            <v>*</v>
          </cell>
          <cell r="AB728" t="str">
            <v>*</v>
          </cell>
          <cell r="AC728" t="str">
            <v>*</v>
          </cell>
          <cell r="AD728" t="str">
            <v>PI</v>
          </cell>
          <cell r="AE728" t="str">
            <v>Y</v>
          </cell>
          <cell r="AF728" t="str">
            <v>N</v>
          </cell>
        </row>
        <row r="729">
          <cell r="A729">
            <v>41690</v>
          </cell>
          <cell r="B729">
            <v>5</v>
          </cell>
          <cell r="C729" t="str">
            <v>RIDWAY SOUVENIRS MAYMOLLY</v>
          </cell>
          <cell r="D729">
            <v>12</v>
          </cell>
          <cell r="E729">
            <v>71</v>
          </cell>
          <cell r="F729">
            <v>-687</v>
          </cell>
          <cell r="G729">
            <v>-27.5</v>
          </cell>
          <cell r="H729">
            <v>-20.2</v>
          </cell>
          <cell r="I729">
            <v>0.12</v>
          </cell>
          <cell r="J729">
            <v>0.08</v>
          </cell>
          <cell r="K729">
            <v>-47.7</v>
          </cell>
          <cell r="L729">
            <v>-376.7</v>
          </cell>
          <cell r="M729">
            <v>-0.5</v>
          </cell>
          <cell r="N729">
            <v>-1.1499999999999999</v>
          </cell>
          <cell r="O729">
            <v>-1.1499999999999999</v>
          </cell>
          <cell r="P729">
            <v>7</v>
          </cell>
          <cell r="Q729">
            <v>12.075000000000001</v>
          </cell>
          <cell r="R729">
            <v>-8.5250000000000004</v>
          </cell>
          <cell r="S729">
            <v>2.0900000000000003</v>
          </cell>
          <cell r="T729">
            <v>0</v>
          </cell>
          <cell r="U729">
            <v>-196</v>
          </cell>
          <cell r="V729">
            <v>-234</v>
          </cell>
          <cell r="W729">
            <v>-112.76999999999998</v>
          </cell>
          <cell r="X729">
            <v>-0.1</v>
          </cell>
          <cell r="Y729">
            <v>-1</v>
          </cell>
          <cell r="Z729">
            <v>0.6</v>
          </cell>
          <cell r="AA729">
            <v>-0.35</v>
          </cell>
          <cell r="AB729">
            <v>-1.7</v>
          </cell>
          <cell r="AC729">
            <v>-6.5899000000000001</v>
          </cell>
          <cell r="AD729" t="str">
            <v>PI</v>
          </cell>
          <cell r="AE729" t="str">
            <v>Y</v>
          </cell>
          <cell r="AF729" t="str">
            <v>N</v>
          </cell>
        </row>
        <row r="730">
          <cell r="A730">
            <v>41695</v>
          </cell>
          <cell r="B730">
            <v>5</v>
          </cell>
          <cell r="C730" t="str">
            <v>KINGWELL HP GRANADAS RUPERT</v>
          </cell>
          <cell r="D730">
            <v>9</v>
          </cell>
          <cell r="E730">
            <v>70</v>
          </cell>
          <cell r="F730">
            <v>-600</v>
          </cell>
          <cell r="G730">
            <v>-29.1</v>
          </cell>
          <cell r="H730">
            <v>-18.5</v>
          </cell>
          <cell r="I730">
            <v>0</v>
          </cell>
          <cell r="J730">
            <v>0.05</v>
          </cell>
          <cell r="K730">
            <v>-47.6</v>
          </cell>
          <cell r="L730">
            <v>-391.90000000000003</v>
          </cell>
          <cell r="M730" t="str">
            <v>*</v>
          </cell>
          <cell r="N730" t="str">
            <v>*</v>
          </cell>
          <cell r="O730" t="str">
            <v>*</v>
          </cell>
          <cell r="P730">
            <v>3</v>
          </cell>
          <cell r="Q730">
            <v>6.5149999999999997</v>
          </cell>
          <cell r="R730">
            <v>-3.21</v>
          </cell>
          <cell r="S730">
            <v>2.3249999999999997</v>
          </cell>
          <cell r="T730">
            <v>0</v>
          </cell>
          <cell r="U730">
            <v>-152</v>
          </cell>
          <cell r="V730">
            <v>-252</v>
          </cell>
          <cell r="W730">
            <v>-391.90000000000003</v>
          </cell>
          <cell r="X730">
            <v>-1.05</v>
          </cell>
          <cell r="Y730">
            <v>-0.85</v>
          </cell>
          <cell r="Z730">
            <v>-1.6</v>
          </cell>
          <cell r="AA730">
            <v>-1.45</v>
          </cell>
          <cell r="AB730">
            <v>-0.8</v>
          </cell>
          <cell r="AC730">
            <v>-19.860050000000001</v>
          </cell>
          <cell r="AD730" t="str">
            <v>PI</v>
          </cell>
          <cell r="AE730" t="str">
            <v>Y</v>
          </cell>
          <cell r="AF730" t="str">
            <v>N</v>
          </cell>
        </row>
        <row r="731">
          <cell r="A731">
            <v>41696</v>
          </cell>
          <cell r="B731">
            <v>5</v>
          </cell>
          <cell r="C731" t="str">
            <v>KENILWORTH TINYS PATHFINDER</v>
          </cell>
          <cell r="D731">
            <v>8</v>
          </cell>
          <cell r="E731">
            <v>64</v>
          </cell>
          <cell r="F731">
            <v>-1006</v>
          </cell>
          <cell r="G731">
            <v>-40.700000000000003</v>
          </cell>
          <cell r="H731">
            <v>-27.8</v>
          </cell>
          <cell r="I731">
            <v>0.18</v>
          </cell>
          <cell r="J731">
            <v>0.17</v>
          </cell>
          <cell r="K731">
            <v>-68.5</v>
          </cell>
          <cell r="L731">
            <v>-519.9</v>
          </cell>
          <cell r="M731" t="str">
            <v>*</v>
          </cell>
          <cell r="N731" t="str">
            <v>*</v>
          </cell>
          <cell r="O731" t="str">
            <v>*</v>
          </cell>
          <cell r="P731" t="str">
            <v>*</v>
          </cell>
          <cell r="Q731" t="str">
            <v>*</v>
          </cell>
          <cell r="R731" t="str">
            <v>*</v>
          </cell>
          <cell r="S731" t="str">
            <v>*</v>
          </cell>
          <cell r="T731">
            <v>-0.3</v>
          </cell>
          <cell r="U731">
            <v>-326</v>
          </cell>
          <cell r="V731">
            <v>-383</v>
          </cell>
          <cell r="W731">
            <v>-519.9</v>
          </cell>
          <cell r="X731" t="str">
            <v>*</v>
          </cell>
          <cell r="Y731" t="str">
            <v>*</v>
          </cell>
          <cell r="Z731" t="str">
            <v>*</v>
          </cell>
          <cell r="AA731" t="str">
            <v>*</v>
          </cell>
          <cell r="AB731" t="str">
            <v>*</v>
          </cell>
          <cell r="AC731" t="str">
            <v>*</v>
          </cell>
          <cell r="AD731" t="str">
            <v>PI</v>
          </cell>
          <cell r="AE731" t="str">
            <v>N</v>
          </cell>
          <cell r="AF731" t="str">
            <v>N</v>
          </cell>
        </row>
        <row r="732">
          <cell r="A732">
            <v>41698</v>
          </cell>
          <cell r="B732">
            <v>5</v>
          </cell>
          <cell r="C732" t="str">
            <v>KELSMOR ELIZABETHS TRUMPETER 3</v>
          </cell>
          <cell r="D732">
            <v>16</v>
          </cell>
          <cell r="E732">
            <v>78</v>
          </cell>
          <cell r="F732">
            <v>-577</v>
          </cell>
          <cell r="G732">
            <v>-25.7</v>
          </cell>
          <cell r="H732">
            <v>-13.5</v>
          </cell>
          <cell r="I732">
            <v>0.05</v>
          </cell>
          <cell r="J732">
            <v>0.14000000000000001</v>
          </cell>
          <cell r="K732">
            <v>-39.200000000000003</v>
          </cell>
          <cell r="L732">
            <v>-270.5</v>
          </cell>
          <cell r="M732" t="str">
            <v>*</v>
          </cell>
          <cell r="N732" t="str">
            <v>*</v>
          </cell>
          <cell r="O732" t="str">
            <v>*</v>
          </cell>
          <cell r="P732">
            <v>5</v>
          </cell>
          <cell r="Q732">
            <v>11.7</v>
          </cell>
          <cell r="R732">
            <v>-6.05</v>
          </cell>
          <cell r="S732">
            <v>3.97</v>
          </cell>
          <cell r="T732">
            <v>0.2</v>
          </cell>
          <cell r="U732">
            <v>-27</v>
          </cell>
          <cell r="V732">
            <v>-66</v>
          </cell>
          <cell r="W732">
            <v>-270.5</v>
          </cell>
          <cell r="X732" t="str">
            <v>*</v>
          </cell>
          <cell r="Y732" t="str">
            <v>*</v>
          </cell>
          <cell r="Z732" t="str">
            <v>*</v>
          </cell>
          <cell r="AA732" t="str">
            <v>*</v>
          </cell>
          <cell r="AB732" t="str">
            <v>*</v>
          </cell>
          <cell r="AC732" t="str">
            <v>*</v>
          </cell>
          <cell r="AD732" t="str">
            <v>PI</v>
          </cell>
          <cell r="AE732" t="str">
            <v>Y</v>
          </cell>
          <cell r="AF732" t="str">
            <v>Y</v>
          </cell>
        </row>
        <row r="733">
          <cell r="A733">
            <v>41699</v>
          </cell>
          <cell r="B733">
            <v>5</v>
          </cell>
          <cell r="C733" t="str">
            <v>SKEWES AILEENS TRUMPETER</v>
          </cell>
          <cell r="D733">
            <v>82</v>
          </cell>
          <cell r="E733">
            <v>92</v>
          </cell>
          <cell r="F733">
            <v>-460</v>
          </cell>
          <cell r="G733">
            <v>-20.5</v>
          </cell>
          <cell r="H733">
            <v>-14.3</v>
          </cell>
          <cell r="I733">
            <v>0.04</v>
          </cell>
          <cell r="J733">
            <v>0.01</v>
          </cell>
          <cell r="K733">
            <v>-34.799999999999997</v>
          </cell>
          <cell r="L733">
            <v>-286.5</v>
          </cell>
          <cell r="M733">
            <v>-0.15</v>
          </cell>
          <cell r="N733">
            <v>-1</v>
          </cell>
          <cell r="O733">
            <v>-1.05</v>
          </cell>
          <cell r="P733">
            <v>7</v>
          </cell>
          <cell r="Q733">
            <v>9.6999999999999993</v>
          </cell>
          <cell r="R733">
            <v>-5.77</v>
          </cell>
          <cell r="S733">
            <v>2.63</v>
          </cell>
          <cell r="T733">
            <v>-0.2</v>
          </cell>
          <cell r="U733">
            <v>-152</v>
          </cell>
          <cell r="V733">
            <v>-124</v>
          </cell>
          <cell r="W733">
            <v>-74.485000000000042</v>
          </cell>
          <cell r="X733">
            <v>-0.25</v>
          </cell>
          <cell r="Y733">
            <v>-1.7250000000000001</v>
          </cell>
          <cell r="Z733">
            <v>0.82500000000000007</v>
          </cell>
          <cell r="AA733">
            <v>-0.42500000000000004</v>
          </cell>
          <cell r="AB733">
            <v>-2.4249999999999998</v>
          </cell>
          <cell r="AC733">
            <v>-13.843700000000004</v>
          </cell>
          <cell r="AD733" t="str">
            <v>PI</v>
          </cell>
          <cell r="AE733" t="str">
            <v>Y</v>
          </cell>
          <cell r="AF733" t="str">
            <v>Y</v>
          </cell>
        </row>
        <row r="734">
          <cell r="A734">
            <v>41700</v>
          </cell>
          <cell r="B734">
            <v>5</v>
          </cell>
          <cell r="C734" t="str">
            <v>INGARSBY YOLANDAS DAUNTLESS</v>
          </cell>
          <cell r="D734">
            <v>34</v>
          </cell>
          <cell r="E734">
            <v>84</v>
          </cell>
          <cell r="F734">
            <v>-913</v>
          </cell>
          <cell r="G734">
            <v>-35.9</v>
          </cell>
          <cell r="H734">
            <v>-26.6</v>
          </cell>
          <cell r="I734">
            <v>0.18</v>
          </cell>
          <cell r="J734">
            <v>0.12</v>
          </cell>
          <cell r="K734">
            <v>-62.5</v>
          </cell>
          <cell r="L734">
            <v>-489.89999999999992</v>
          </cell>
          <cell r="M734" t="str">
            <v>*</v>
          </cell>
          <cell r="N734" t="str">
            <v>*</v>
          </cell>
          <cell r="O734" t="str">
            <v>*</v>
          </cell>
          <cell r="P734">
            <v>1.5</v>
          </cell>
          <cell r="Q734">
            <v>11.715</v>
          </cell>
          <cell r="R734">
            <v>-6.875</v>
          </cell>
          <cell r="S734">
            <v>3.23</v>
          </cell>
          <cell r="T734">
            <v>0</v>
          </cell>
          <cell r="U734">
            <v>-283</v>
          </cell>
          <cell r="V734">
            <v>-353</v>
          </cell>
          <cell r="W734">
            <v>-489.89999999999992</v>
          </cell>
          <cell r="X734" t="str">
            <v>*</v>
          </cell>
          <cell r="Y734">
            <v>-0.75</v>
          </cell>
          <cell r="Z734">
            <v>-0.9</v>
          </cell>
          <cell r="AA734">
            <v>-1.05</v>
          </cell>
          <cell r="AB734">
            <v>-0.8</v>
          </cell>
          <cell r="AC734">
            <v>-14.260450000000001</v>
          </cell>
          <cell r="AD734" t="str">
            <v>PI</v>
          </cell>
          <cell r="AE734" t="str">
            <v>N</v>
          </cell>
          <cell r="AF734" t="str">
            <v>N</v>
          </cell>
        </row>
        <row r="735">
          <cell r="A735">
            <v>41702</v>
          </cell>
          <cell r="B735">
            <v>5</v>
          </cell>
          <cell r="C735" t="str">
            <v>BULKELEY SILVER GALAHAD</v>
          </cell>
          <cell r="D735">
            <v>32</v>
          </cell>
          <cell r="E735">
            <v>86</v>
          </cell>
          <cell r="F735">
            <v>-418</v>
          </cell>
          <cell r="G735">
            <v>-24</v>
          </cell>
          <cell r="H735">
            <v>-15.4</v>
          </cell>
          <cell r="I735">
            <v>-7.0000000000000007E-2</v>
          </cell>
          <cell r="J735">
            <v>-0.04</v>
          </cell>
          <cell r="K735">
            <v>-39.4</v>
          </cell>
          <cell r="L735">
            <v>-356.79999999999995</v>
          </cell>
          <cell r="M735" t="str">
            <v>*</v>
          </cell>
          <cell r="N735" t="str">
            <v>*</v>
          </cell>
          <cell r="O735" t="str">
            <v>*</v>
          </cell>
          <cell r="P735">
            <v>6</v>
          </cell>
          <cell r="Q735">
            <v>3.1</v>
          </cell>
          <cell r="R735">
            <v>-2.12</v>
          </cell>
          <cell r="S735">
            <v>0.6</v>
          </cell>
          <cell r="T735">
            <v>-0.3</v>
          </cell>
          <cell r="U735">
            <v>-259</v>
          </cell>
          <cell r="V735">
            <v>-326</v>
          </cell>
          <cell r="W735">
            <v>-356.79999999999995</v>
          </cell>
          <cell r="X735" t="str">
            <v>*</v>
          </cell>
          <cell r="Y735" t="str">
            <v>*</v>
          </cell>
          <cell r="Z735" t="str">
            <v>*</v>
          </cell>
          <cell r="AA735" t="str">
            <v>*</v>
          </cell>
          <cell r="AB735" t="str">
            <v>*</v>
          </cell>
          <cell r="AC735" t="str">
            <v>*</v>
          </cell>
          <cell r="AD735" t="str">
            <v>PI</v>
          </cell>
          <cell r="AE735" t="str">
            <v>Y</v>
          </cell>
          <cell r="AF735" t="str">
            <v>Y</v>
          </cell>
        </row>
        <row r="736">
          <cell r="A736">
            <v>41705</v>
          </cell>
          <cell r="B736">
            <v>5</v>
          </cell>
          <cell r="C736" t="str">
            <v>WHITE LADIES DESIGNS CHAMPION</v>
          </cell>
          <cell r="D736">
            <v>150</v>
          </cell>
          <cell r="E736">
            <v>96</v>
          </cell>
          <cell r="F736">
            <v>-581</v>
          </cell>
          <cell r="G736">
            <v>-28</v>
          </cell>
          <cell r="H736">
            <v>-19.100000000000001</v>
          </cell>
          <cell r="I736">
            <v>0.01</v>
          </cell>
          <cell r="J736">
            <v>-0.01</v>
          </cell>
          <cell r="K736">
            <v>-47.1</v>
          </cell>
          <cell r="L736">
            <v>-401.6</v>
          </cell>
          <cell r="M736">
            <v>0.7</v>
          </cell>
          <cell r="N736">
            <v>-0.1</v>
          </cell>
          <cell r="O736">
            <v>-1.2</v>
          </cell>
          <cell r="P736">
            <v>17</v>
          </cell>
          <cell r="Q736">
            <v>5.2</v>
          </cell>
          <cell r="R736">
            <v>-2.5499999999999998</v>
          </cell>
          <cell r="S736">
            <v>1.9</v>
          </cell>
          <cell r="T736">
            <v>0.1</v>
          </cell>
          <cell r="U736">
            <v>-276</v>
          </cell>
          <cell r="V736">
            <v>-335</v>
          </cell>
          <cell r="W736">
            <v>-277.45000000000005</v>
          </cell>
          <cell r="X736">
            <v>-0.7</v>
          </cell>
          <cell r="Y736">
            <v>-0.6</v>
          </cell>
          <cell r="Z736">
            <v>-0.2</v>
          </cell>
          <cell r="AA736">
            <v>-1</v>
          </cell>
          <cell r="AB736">
            <v>-1.7</v>
          </cell>
          <cell r="AC736">
            <v>-5.6682000000000006</v>
          </cell>
          <cell r="AD736" t="str">
            <v>PI</v>
          </cell>
          <cell r="AE736" t="str">
            <v>Y</v>
          </cell>
          <cell r="AF736" t="str">
            <v>Y</v>
          </cell>
        </row>
        <row r="737">
          <cell r="A737">
            <v>41707</v>
          </cell>
          <cell r="B737">
            <v>5</v>
          </cell>
          <cell r="C737" t="str">
            <v>TRENGWAINTON MENTOR</v>
          </cell>
          <cell r="D737">
            <v>9</v>
          </cell>
          <cell r="E737">
            <v>67</v>
          </cell>
          <cell r="F737">
            <v>-189</v>
          </cell>
          <cell r="G737">
            <v>-8.6</v>
          </cell>
          <cell r="H737">
            <v>-6.9</v>
          </cell>
          <cell r="I737">
            <v>0.01</v>
          </cell>
          <cell r="J737">
            <v>0</v>
          </cell>
          <cell r="K737">
            <v>-15.5</v>
          </cell>
          <cell r="L737">
            <v>-139.79999999999998</v>
          </cell>
          <cell r="M737" t="str">
            <v>*</v>
          </cell>
          <cell r="N737" t="str">
            <v>*</v>
          </cell>
          <cell r="O737" t="str">
            <v>*</v>
          </cell>
          <cell r="P737">
            <v>-4</v>
          </cell>
          <cell r="Q737">
            <v>10.71</v>
          </cell>
          <cell r="R737">
            <v>-8.01</v>
          </cell>
          <cell r="S737">
            <v>1.425</v>
          </cell>
          <cell r="T737">
            <v>0.2</v>
          </cell>
          <cell r="U737">
            <v>89</v>
          </cell>
          <cell r="V737">
            <v>10</v>
          </cell>
          <cell r="W737">
            <v>-139.79999999999998</v>
          </cell>
          <cell r="X737" t="str">
            <v>*</v>
          </cell>
          <cell r="Y737">
            <v>-1.6</v>
          </cell>
          <cell r="Z737">
            <v>-0.8</v>
          </cell>
          <cell r="AA737">
            <v>-1.6</v>
          </cell>
          <cell r="AB737">
            <v>-2.2000000000000002</v>
          </cell>
          <cell r="AC737">
            <v>-22.428400000000003</v>
          </cell>
          <cell r="AD737" t="str">
            <v>PI</v>
          </cell>
          <cell r="AE737" t="str">
            <v>Y</v>
          </cell>
          <cell r="AF737" t="str">
            <v>N</v>
          </cell>
        </row>
        <row r="738">
          <cell r="A738">
            <v>41708</v>
          </cell>
          <cell r="B738">
            <v>5</v>
          </cell>
          <cell r="C738" t="str">
            <v>TREWIDDEN FLAMBOYANT</v>
          </cell>
          <cell r="D738">
            <v>77</v>
          </cell>
          <cell r="E738">
            <v>93</v>
          </cell>
          <cell r="F738">
            <v>-508</v>
          </cell>
          <cell r="G738">
            <v>-19.600000000000001</v>
          </cell>
          <cell r="H738">
            <v>-13</v>
          </cell>
          <cell r="I738">
            <v>0.1</v>
          </cell>
          <cell r="J738">
            <v>0.1</v>
          </cell>
          <cell r="K738">
            <v>-32.6</v>
          </cell>
          <cell r="L738">
            <v>-233.2</v>
          </cell>
          <cell r="M738">
            <v>-0.8</v>
          </cell>
          <cell r="N738">
            <v>-1.7</v>
          </cell>
          <cell r="O738">
            <v>-1.5</v>
          </cell>
          <cell r="P738">
            <v>22</v>
          </cell>
          <cell r="Q738">
            <v>11.3</v>
          </cell>
          <cell r="R738">
            <v>-7.6</v>
          </cell>
          <cell r="S738">
            <v>2.2999999999999998</v>
          </cell>
          <cell r="T738">
            <v>-0.2</v>
          </cell>
          <cell r="U738">
            <v>-106</v>
          </cell>
          <cell r="V738">
            <v>-48</v>
          </cell>
          <cell r="W738">
            <v>-15.03000000000003</v>
          </cell>
          <cell r="X738">
            <v>-0.15</v>
          </cell>
          <cell r="Y738">
            <v>-1.4</v>
          </cell>
          <cell r="Z738">
            <v>-0.75</v>
          </cell>
          <cell r="AA738">
            <v>-1.3</v>
          </cell>
          <cell r="AB738">
            <v>-1.7</v>
          </cell>
          <cell r="AC738">
            <v>-20.468649999999997</v>
          </cell>
          <cell r="AD738" t="str">
            <v>PI</v>
          </cell>
          <cell r="AE738" t="str">
            <v>Y</v>
          </cell>
          <cell r="AF738" t="str">
            <v>Y</v>
          </cell>
        </row>
        <row r="739">
          <cell r="A739">
            <v>41709</v>
          </cell>
          <cell r="B739">
            <v>5</v>
          </cell>
          <cell r="C739" t="str">
            <v>ASTON EYRE RENOWN</v>
          </cell>
          <cell r="D739">
            <v>5</v>
          </cell>
          <cell r="E739">
            <v>51</v>
          </cell>
          <cell r="F739">
            <v>-578</v>
          </cell>
          <cell r="G739">
            <v>-28.9</v>
          </cell>
          <cell r="H739">
            <v>-18.399999999999999</v>
          </cell>
          <cell r="I739">
            <v>-0.02</v>
          </cell>
          <cell r="J739">
            <v>0.04</v>
          </cell>
          <cell r="K739">
            <v>-47.3</v>
          </cell>
          <cell r="L739">
            <v>-396.9</v>
          </cell>
          <cell r="M739" t="str">
            <v>*</v>
          </cell>
          <cell r="N739" t="str">
            <v>*</v>
          </cell>
          <cell r="O739" t="str">
            <v>*</v>
          </cell>
          <cell r="P739">
            <v>7</v>
          </cell>
          <cell r="Q739">
            <v>10.404999999999999</v>
          </cell>
          <cell r="R739">
            <v>-7.42</v>
          </cell>
          <cell r="S739">
            <v>1.7250000000000001</v>
          </cell>
          <cell r="T739">
            <v>-0.3</v>
          </cell>
          <cell r="U739">
            <v>-265</v>
          </cell>
          <cell r="V739">
            <v>-260</v>
          </cell>
          <cell r="W739">
            <v>-396.9</v>
          </cell>
          <cell r="X739" t="str">
            <v>*</v>
          </cell>
          <cell r="Y739" t="str">
            <v>*</v>
          </cell>
          <cell r="Z739" t="str">
            <v>*</v>
          </cell>
          <cell r="AA739" t="str">
            <v>*</v>
          </cell>
          <cell r="AB739" t="str">
            <v>*</v>
          </cell>
          <cell r="AC739" t="str">
            <v>*</v>
          </cell>
          <cell r="AD739" t="str">
            <v>PI</v>
          </cell>
          <cell r="AE739" t="str">
            <v>N</v>
          </cell>
          <cell r="AF739" t="str">
            <v>N</v>
          </cell>
        </row>
        <row r="740">
          <cell r="A740">
            <v>41710</v>
          </cell>
          <cell r="B740">
            <v>5</v>
          </cell>
          <cell r="C740" t="str">
            <v>LEYBRAD ROSALIES FALSTAFF</v>
          </cell>
          <cell r="D740">
            <v>11</v>
          </cell>
          <cell r="E740">
            <v>68</v>
          </cell>
          <cell r="F740">
            <v>-305</v>
          </cell>
          <cell r="G740">
            <v>-19.100000000000001</v>
          </cell>
          <cell r="H740">
            <v>-10.8</v>
          </cell>
          <cell r="I740">
            <v>-0.08</v>
          </cell>
          <cell r="J740">
            <v>0</v>
          </cell>
          <cell r="K740">
            <v>-29.900000000000002</v>
          </cell>
          <cell r="L740">
            <v>-265.89999999999998</v>
          </cell>
          <cell r="M740">
            <v>0</v>
          </cell>
          <cell r="N740">
            <v>-0.05</v>
          </cell>
          <cell r="O740">
            <v>0.1</v>
          </cell>
          <cell r="P740">
            <v>6</v>
          </cell>
          <cell r="Q740">
            <v>5.9849999999999994</v>
          </cell>
          <cell r="R740">
            <v>-5.47</v>
          </cell>
          <cell r="S740">
            <v>-8.0000000000000071E-2</v>
          </cell>
          <cell r="T740">
            <v>-0.1</v>
          </cell>
          <cell r="U740">
            <v>-132</v>
          </cell>
          <cell r="V740">
            <v>-128</v>
          </cell>
          <cell r="W740">
            <v>-121.38999999999993</v>
          </cell>
          <cell r="X740">
            <v>1.2</v>
          </cell>
          <cell r="Y740">
            <v>0.4</v>
          </cell>
          <cell r="Z740">
            <v>0.25</v>
          </cell>
          <cell r="AA740">
            <v>0</v>
          </cell>
          <cell r="AB740">
            <v>0.15</v>
          </cell>
          <cell r="AC740">
            <v>6.7742500000000012</v>
          </cell>
          <cell r="AD740" t="str">
            <v>PI</v>
          </cell>
          <cell r="AE740" t="str">
            <v>Y</v>
          </cell>
          <cell r="AF740" t="str">
            <v>N</v>
          </cell>
        </row>
        <row r="741">
          <cell r="A741">
            <v>41711</v>
          </cell>
          <cell r="B741">
            <v>5</v>
          </cell>
          <cell r="C741" t="str">
            <v>ALLER VALE BONNYS LAD</v>
          </cell>
          <cell r="D741">
            <v>55</v>
          </cell>
          <cell r="E741">
            <v>91</v>
          </cell>
          <cell r="F741">
            <v>-551</v>
          </cell>
          <cell r="G741">
            <v>-22.4</v>
          </cell>
          <cell r="H741">
            <v>-17.399999999999999</v>
          </cell>
          <cell r="I741">
            <v>0.09</v>
          </cell>
          <cell r="J741">
            <v>0.04</v>
          </cell>
          <cell r="K741">
            <v>-39.799999999999997</v>
          </cell>
          <cell r="L741">
            <v>-329.2</v>
          </cell>
          <cell r="M741" t="str">
            <v>*</v>
          </cell>
          <cell r="N741" t="str">
            <v>*</v>
          </cell>
          <cell r="O741" t="str">
            <v>*</v>
          </cell>
          <cell r="P741">
            <v>13</v>
          </cell>
          <cell r="Q741">
            <v>12.5</v>
          </cell>
          <cell r="R741">
            <v>-7.83</v>
          </cell>
          <cell r="S741">
            <v>3.03</v>
          </cell>
          <cell r="T741">
            <v>0.1</v>
          </cell>
          <cell r="U741">
            <v>-37</v>
          </cell>
          <cell r="V741">
            <v>-114</v>
          </cell>
          <cell r="W741">
            <v>-329.2</v>
          </cell>
          <cell r="X741" t="str">
            <v>*</v>
          </cell>
          <cell r="Y741" t="str">
            <v>*</v>
          </cell>
          <cell r="Z741" t="str">
            <v>*</v>
          </cell>
          <cell r="AA741" t="str">
            <v>*</v>
          </cell>
          <cell r="AB741" t="str">
            <v>*</v>
          </cell>
          <cell r="AC741" t="str">
            <v>*</v>
          </cell>
          <cell r="AD741" t="str">
            <v>PI</v>
          </cell>
          <cell r="AE741" t="str">
            <v>Y</v>
          </cell>
          <cell r="AF741" t="str">
            <v>Y</v>
          </cell>
        </row>
        <row r="742">
          <cell r="A742">
            <v>41712</v>
          </cell>
          <cell r="B742">
            <v>5</v>
          </cell>
          <cell r="C742" t="str">
            <v>CEROCA NARCELLAS BANNER BOY</v>
          </cell>
          <cell r="D742">
            <v>4</v>
          </cell>
          <cell r="E742">
            <v>50</v>
          </cell>
          <cell r="F742">
            <v>-298</v>
          </cell>
          <cell r="G742">
            <v>-18.2</v>
          </cell>
          <cell r="H742">
            <v>-8.9</v>
          </cell>
          <cell r="I742">
            <v>-7.0000000000000007E-2</v>
          </cell>
          <cell r="J742">
            <v>0.03</v>
          </cell>
          <cell r="K742">
            <v>-27.1</v>
          </cell>
          <cell r="L742">
            <v>-222.59999999999997</v>
          </cell>
          <cell r="M742">
            <v>0.7</v>
          </cell>
          <cell r="N742">
            <v>-0.1</v>
          </cell>
          <cell r="O742">
            <v>0</v>
          </cell>
          <cell r="P742">
            <v>9.5</v>
          </cell>
          <cell r="Q742">
            <v>7.87</v>
          </cell>
          <cell r="R742">
            <v>-4.9950000000000001</v>
          </cell>
          <cell r="S742">
            <v>1.825</v>
          </cell>
          <cell r="T742">
            <v>-0.1</v>
          </cell>
          <cell r="U742">
            <v>-103</v>
          </cell>
          <cell r="V742">
            <v>-85</v>
          </cell>
          <cell r="W742">
            <v>-26.824999999999989</v>
          </cell>
          <cell r="X742" t="str">
            <v>*</v>
          </cell>
          <cell r="Y742">
            <v>0.1</v>
          </cell>
          <cell r="Z742">
            <v>0.3</v>
          </cell>
          <cell r="AA742">
            <v>-0.1</v>
          </cell>
          <cell r="AB742">
            <v>-0.1</v>
          </cell>
          <cell r="AC742">
            <v>3.3579999999999997</v>
          </cell>
          <cell r="AD742" t="str">
            <v>PI</v>
          </cell>
          <cell r="AE742" t="str">
            <v>N</v>
          </cell>
          <cell r="AF742" t="str">
            <v>N</v>
          </cell>
        </row>
        <row r="743">
          <cell r="A743">
            <v>41714</v>
          </cell>
          <cell r="B743">
            <v>5</v>
          </cell>
          <cell r="C743" t="str">
            <v>BETTYMART BRAMBLES BRUTUS</v>
          </cell>
          <cell r="D743">
            <v>5</v>
          </cell>
          <cell r="E743">
            <v>59</v>
          </cell>
          <cell r="F743">
            <v>-271</v>
          </cell>
          <cell r="G743">
            <v>-16.399999999999999</v>
          </cell>
          <cell r="H743">
            <v>-7.5</v>
          </cell>
          <cell r="I743">
            <v>-0.06</v>
          </cell>
          <cell r="J743">
            <v>0.04</v>
          </cell>
          <cell r="K743">
            <v>-23.9</v>
          </cell>
          <cell r="L743">
            <v>-189.2</v>
          </cell>
          <cell r="M743" t="str">
            <v>*</v>
          </cell>
          <cell r="N743" t="str">
            <v>*</v>
          </cell>
          <cell r="O743" t="str">
            <v>*</v>
          </cell>
          <cell r="P743">
            <v>5.5</v>
          </cell>
          <cell r="Q743">
            <v>12.445</v>
          </cell>
          <cell r="R743">
            <v>-7.43</v>
          </cell>
          <cell r="S743">
            <v>3.33</v>
          </cell>
          <cell r="T743">
            <v>0.3</v>
          </cell>
          <cell r="U743">
            <v>19</v>
          </cell>
          <cell r="V743">
            <v>-46</v>
          </cell>
          <cell r="W743">
            <v>-189.2</v>
          </cell>
          <cell r="X743" t="str">
            <v>*</v>
          </cell>
          <cell r="Y743" t="str">
            <v>*</v>
          </cell>
          <cell r="Z743" t="str">
            <v>*</v>
          </cell>
          <cell r="AA743" t="str">
            <v>*</v>
          </cell>
          <cell r="AB743" t="str">
            <v>*</v>
          </cell>
          <cell r="AC743" t="str">
            <v>*</v>
          </cell>
          <cell r="AD743" t="str">
            <v>PI</v>
          </cell>
          <cell r="AE743" t="str">
            <v>N</v>
          </cell>
          <cell r="AF743" t="str">
            <v>N</v>
          </cell>
        </row>
        <row r="744">
          <cell r="A744">
            <v>41716</v>
          </cell>
          <cell r="B744">
            <v>5</v>
          </cell>
          <cell r="C744" t="str">
            <v>KELSMOR ELIZABETHS TRUMPETER 2</v>
          </cell>
          <cell r="D744">
            <v>25</v>
          </cell>
          <cell r="E744">
            <v>79</v>
          </cell>
          <cell r="F744">
            <v>-921</v>
          </cell>
          <cell r="G744">
            <v>-37.5</v>
          </cell>
          <cell r="H744">
            <v>-25.3</v>
          </cell>
          <cell r="I744">
            <v>0.16</v>
          </cell>
          <cell r="J744">
            <v>0.16</v>
          </cell>
          <cell r="K744">
            <v>-62.8</v>
          </cell>
          <cell r="L744">
            <v>-475.09999999999997</v>
          </cell>
          <cell r="M744" t="str">
            <v>*</v>
          </cell>
          <cell r="N744" t="str">
            <v>*</v>
          </cell>
          <cell r="O744" t="str">
            <v>*</v>
          </cell>
          <cell r="P744">
            <v>1.25</v>
          </cell>
          <cell r="Q744" t="str">
            <v>*</v>
          </cell>
          <cell r="R744" t="str">
            <v>*</v>
          </cell>
          <cell r="S744" t="str">
            <v>*</v>
          </cell>
          <cell r="T744">
            <v>0</v>
          </cell>
          <cell r="U744">
            <v>-255</v>
          </cell>
          <cell r="V744">
            <v>-338</v>
          </cell>
          <cell r="W744">
            <v>-475.09999999999997</v>
          </cell>
          <cell r="X744" t="str">
            <v>*</v>
          </cell>
          <cell r="Y744" t="str">
            <v>*</v>
          </cell>
          <cell r="Z744" t="str">
            <v>*</v>
          </cell>
          <cell r="AA744" t="str">
            <v>*</v>
          </cell>
          <cell r="AB744" t="str">
            <v>*</v>
          </cell>
          <cell r="AC744" t="str">
            <v>*</v>
          </cell>
          <cell r="AD744" t="str">
            <v>PI</v>
          </cell>
          <cell r="AE744" t="str">
            <v>N</v>
          </cell>
          <cell r="AF744" t="str">
            <v>N</v>
          </cell>
        </row>
        <row r="745">
          <cell r="A745">
            <v>41718</v>
          </cell>
          <cell r="B745">
            <v>5</v>
          </cell>
          <cell r="C745" t="str">
            <v>CHIDDINGSTONE CLARITY</v>
          </cell>
          <cell r="D745">
            <v>63</v>
          </cell>
          <cell r="E745">
            <v>92</v>
          </cell>
          <cell r="F745">
            <v>-687</v>
          </cell>
          <cell r="G745">
            <v>-28.6</v>
          </cell>
          <cell r="H745">
            <v>-21.2</v>
          </cell>
          <cell r="I745">
            <v>0.1</v>
          </cell>
          <cell r="J745">
            <v>0.02</v>
          </cell>
          <cell r="K745">
            <v>-49.8</v>
          </cell>
          <cell r="L745">
            <v>-406.6</v>
          </cell>
          <cell r="M745" t="str">
            <v>*</v>
          </cell>
          <cell r="N745" t="str">
            <v>*</v>
          </cell>
          <cell r="O745" t="str">
            <v>*</v>
          </cell>
          <cell r="P745">
            <v>4</v>
          </cell>
          <cell r="Q745">
            <v>13.7</v>
          </cell>
          <cell r="R745">
            <v>-9.2100000000000009</v>
          </cell>
          <cell r="S745">
            <v>2.72</v>
          </cell>
          <cell r="T745">
            <v>-0.2</v>
          </cell>
          <cell r="U745">
            <v>-164</v>
          </cell>
          <cell r="V745">
            <v>-163</v>
          </cell>
          <cell r="W745">
            <v>-406.6</v>
          </cell>
          <cell r="X745" t="str">
            <v>*</v>
          </cell>
          <cell r="Y745">
            <v>-2.9</v>
          </cell>
          <cell r="Z745">
            <v>1.3</v>
          </cell>
          <cell r="AA745">
            <v>-0.8</v>
          </cell>
          <cell r="AB745">
            <v>-3.7</v>
          </cell>
          <cell r="AC745">
            <v>-24.833799999999993</v>
          </cell>
          <cell r="AD745" t="str">
            <v>PI</v>
          </cell>
          <cell r="AE745" t="str">
            <v>Y</v>
          </cell>
          <cell r="AF745" t="str">
            <v>Y</v>
          </cell>
        </row>
        <row r="746">
          <cell r="A746">
            <v>41719</v>
          </cell>
          <cell r="B746">
            <v>5</v>
          </cell>
          <cell r="C746" t="str">
            <v>THURLOW ARCHER</v>
          </cell>
          <cell r="D746">
            <v>48</v>
          </cell>
          <cell r="E746">
            <v>87</v>
          </cell>
          <cell r="F746">
            <v>-755</v>
          </cell>
          <cell r="G746">
            <v>-37.5</v>
          </cell>
          <cell r="H746">
            <v>-23.7</v>
          </cell>
          <cell r="I746">
            <v>-0.02</v>
          </cell>
          <cell r="J746">
            <v>0.02</v>
          </cell>
          <cell r="K746">
            <v>-61.2</v>
          </cell>
          <cell r="L746">
            <v>-509.5</v>
          </cell>
          <cell r="M746" t="str">
            <v>*</v>
          </cell>
          <cell r="N746" t="str">
            <v>*</v>
          </cell>
          <cell r="O746" t="str">
            <v>*</v>
          </cell>
          <cell r="P746">
            <v>13</v>
          </cell>
          <cell r="Q746">
            <v>7.4949999999999992</v>
          </cell>
          <cell r="R746">
            <v>-4.7750000000000004</v>
          </cell>
          <cell r="S746">
            <v>1.73</v>
          </cell>
          <cell r="T746">
            <v>-0.3</v>
          </cell>
          <cell r="U746">
            <v>-358</v>
          </cell>
          <cell r="V746">
            <v>-376</v>
          </cell>
          <cell r="W746">
            <v>-509.5</v>
          </cell>
          <cell r="X746" t="str">
            <v>*</v>
          </cell>
          <cell r="Y746" t="str">
            <v>*</v>
          </cell>
          <cell r="Z746" t="str">
            <v>*</v>
          </cell>
          <cell r="AA746" t="str">
            <v>*</v>
          </cell>
          <cell r="AB746" t="str">
            <v>*</v>
          </cell>
          <cell r="AC746" t="str">
            <v>*</v>
          </cell>
          <cell r="AD746" t="str">
            <v>PI</v>
          </cell>
          <cell r="AE746" t="str">
            <v>Y</v>
          </cell>
          <cell r="AF746" t="str">
            <v>N</v>
          </cell>
        </row>
        <row r="747">
          <cell r="A747">
            <v>41721</v>
          </cell>
          <cell r="B747">
            <v>5</v>
          </cell>
          <cell r="C747" t="str">
            <v>INGARSBY LILS FEARLESS</v>
          </cell>
          <cell r="D747">
            <v>17</v>
          </cell>
          <cell r="E747">
            <v>76</v>
          </cell>
          <cell r="F747">
            <v>-811</v>
          </cell>
          <cell r="G747">
            <v>-32</v>
          </cell>
          <cell r="H747">
            <v>-23.1</v>
          </cell>
          <cell r="I747">
            <v>0.15</v>
          </cell>
          <cell r="J747">
            <v>0.12</v>
          </cell>
          <cell r="K747">
            <v>-55.1</v>
          </cell>
          <cell r="L747">
            <v>-425.59999999999997</v>
          </cell>
          <cell r="M747" t="str">
            <v>*</v>
          </cell>
          <cell r="N747" t="str">
            <v>*</v>
          </cell>
          <cell r="O747" t="str">
            <v>*</v>
          </cell>
          <cell r="P747">
            <v>3</v>
          </cell>
          <cell r="Q747">
            <v>10.6</v>
          </cell>
          <cell r="R747">
            <v>-6.39</v>
          </cell>
          <cell r="S747">
            <v>2.75</v>
          </cell>
          <cell r="T747">
            <v>-0.1</v>
          </cell>
          <cell r="U747">
            <v>-223</v>
          </cell>
          <cell r="V747">
            <v>-246</v>
          </cell>
          <cell r="W747">
            <v>-425.59999999999997</v>
          </cell>
          <cell r="X747" t="str">
            <v>*</v>
          </cell>
          <cell r="Y747">
            <v>-0.75</v>
          </cell>
          <cell r="Z747">
            <v>-0.9</v>
          </cell>
          <cell r="AA747">
            <v>-1.05</v>
          </cell>
          <cell r="AB747">
            <v>-0.8</v>
          </cell>
          <cell r="AC747">
            <v>-14.260450000000001</v>
          </cell>
          <cell r="AD747" t="str">
            <v>PI</v>
          </cell>
          <cell r="AE747" t="str">
            <v>N</v>
          </cell>
          <cell r="AF747" t="str">
            <v>Y</v>
          </cell>
        </row>
        <row r="748">
          <cell r="A748">
            <v>41723</v>
          </cell>
          <cell r="B748">
            <v>5</v>
          </cell>
          <cell r="C748" t="str">
            <v>BARDOWN BOY BLUE</v>
          </cell>
          <cell r="D748">
            <v>20</v>
          </cell>
          <cell r="E748">
            <v>78</v>
          </cell>
          <cell r="F748">
            <v>-728</v>
          </cell>
          <cell r="G748">
            <v>-26.8</v>
          </cell>
          <cell r="H748">
            <v>-23.3</v>
          </cell>
          <cell r="I748">
            <v>0.18</v>
          </cell>
          <cell r="J748">
            <v>0.05</v>
          </cell>
          <cell r="K748">
            <v>-50.1</v>
          </cell>
          <cell r="L748">
            <v>-416</v>
          </cell>
          <cell r="M748" t="str">
            <v>*</v>
          </cell>
          <cell r="N748" t="str">
            <v>*</v>
          </cell>
          <cell r="O748" t="str">
            <v>*</v>
          </cell>
          <cell r="P748">
            <v>-7</v>
          </cell>
          <cell r="Q748" t="str">
            <v>*</v>
          </cell>
          <cell r="R748" t="str">
            <v>*</v>
          </cell>
          <cell r="S748" t="str">
            <v>*</v>
          </cell>
          <cell r="T748">
            <v>0</v>
          </cell>
          <cell r="U748">
            <v>-191</v>
          </cell>
          <cell r="V748">
            <v>-270</v>
          </cell>
          <cell r="W748">
            <v>-416</v>
          </cell>
          <cell r="X748" t="str">
            <v>*</v>
          </cell>
          <cell r="Y748" t="str">
            <v>*</v>
          </cell>
          <cell r="Z748" t="str">
            <v>*</v>
          </cell>
          <cell r="AA748" t="str">
            <v>*</v>
          </cell>
          <cell r="AB748" t="str">
            <v>*</v>
          </cell>
          <cell r="AC748" t="str">
            <v>*</v>
          </cell>
          <cell r="AD748" t="str">
            <v>PI</v>
          </cell>
          <cell r="AE748" t="str">
            <v>Y</v>
          </cell>
          <cell r="AF748" t="str">
            <v>N</v>
          </cell>
        </row>
        <row r="749">
          <cell r="A749">
            <v>41724</v>
          </cell>
          <cell r="B749">
            <v>5</v>
          </cell>
          <cell r="C749" t="str">
            <v>CHEGWORTH BRIMSTONES PRINCE</v>
          </cell>
          <cell r="D749">
            <v>7</v>
          </cell>
          <cell r="E749">
            <v>60</v>
          </cell>
          <cell r="F749">
            <v>-344</v>
          </cell>
          <cell r="G749">
            <v>-17.399999999999999</v>
          </cell>
          <cell r="H749">
            <v>-9.4</v>
          </cell>
          <cell r="I749">
            <v>-0.01</v>
          </cell>
          <cell r="J749">
            <v>0.05</v>
          </cell>
          <cell r="K749">
            <v>-26.799999999999997</v>
          </cell>
          <cell r="L749">
            <v>-207</v>
          </cell>
          <cell r="M749" t="str">
            <v>*</v>
          </cell>
          <cell r="N749" t="str">
            <v>*</v>
          </cell>
          <cell r="O749" t="str">
            <v>*</v>
          </cell>
          <cell r="P749">
            <v>2</v>
          </cell>
          <cell r="Q749">
            <v>9.875</v>
          </cell>
          <cell r="R749">
            <v>-6.7450000000000001</v>
          </cell>
          <cell r="S749">
            <v>1.9100000000000001</v>
          </cell>
          <cell r="T749">
            <v>0.3</v>
          </cell>
          <cell r="U749">
            <v>17</v>
          </cell>
          <cell r="V749">
            <v>-70</v>
          </cell>
          <cell r="W749">
            <v>-207</v>
          </cell>
          <cell r="X749" t="str">
            <v>*</v>
          </cell>
          <cell r="Y749" t="str">
            <v>*</v>
          </cell>
          <cell r="Z749" t="str">
            <v>*</v>
          </cell>
          <cell r="AA749" t="str">
            <v>*</v>
          </cell>
          <cell r="AB749" t="str">
            <v>*</v>
          </cell>
          <cell r="AC749" t="str">
            <v>*</v>
          </cell>
          <cell r="AD749" t="str">
            <v>PI</v>
          </cell>
          <cell r="AE749" t="str">
            <v>N</v>
          </cell>
          <cell r="AF749" t="str">
            <v>N</v>
          </cell>
        </row>
        <row r="750">
          <cell r="A750">
            <v>41725</v>
          </cell>
          <cell r="B750">
            <v>5</v>
          </cell>
          <cell r="C750" t="str">
            <v>TREVARTHIAN JOANS LAD</v>
          </cell>
          <cell r="D750">
            <v>6</v>
          </cell>
          <cell r="E750">
            <v>62</v>
          </cell>
          <cell r="F750">
            <v>-356</v>
          </cell>
          <cell r="G750">
            <v>-18.7</v>
          </cell>
          <cell r="H750">
            <v>-13.8</v>
          </cell>
          <cell r="I750">
            <v>-0.03</v>
          </cell>
          <cell r="J750">
            <v>-0.02</v>
          </cell>
          <cell r="K750">
            <v>-32.5</v>
          </cell>
          <cell r="L750">
            <v>-301.89999999999998</v>
          </cell>
          <cell r="M750">
            <v>0.7</v>
          </cell>
          <cell r="N750">
            <v>-0.1</v>
          </cell>
          <cell r="O750">
            <v>0</v>
          </cell>
          <cell r="P750">
            <v>5</v>
          </cell>
          <cell r="Q750">
            <v>5.2349999999999994</v>
          </cell>
          <cell r="R750">
            <v>-2.0549999999999997</v>
          </cell>
          <cell r="S750">
            <v>2.3199999999999998</v>
          </cell>
          <cell r="T750">
            <v>0.1</v>
          </cell>
          <cell r="U750">
            <v>-132</v>
          </cell>
          <cell r="V750">
            <v>-163</v>
          </cell>
          <cell r="W750">
            <v>-169.07499999999999</v>
          </cell>
          <cell r="X750" t="str">
            <v>*</v>
          </cell>
          <cell r="Y750">
            <v>0.1</v>
          </cell>
          <cell r="Z750">
            <v>0.3</v>
          </cell>
          <cell r="AA750">
            <v>-0.1</v>
          </cell>
          <cell r="AB750">
            <v>-0.1</v>
          </cell>
          <cell r="AC750">
            <v>3.3579999999999997</v>
          </cell>
          <cell r="AD750" t="str">
            <v>PI</v>
          </cell>
          <cell r="AE750" t="str">
            <v>Y</v>
          </cell>
          <cell r="AF750" t="str">
            <v>N</v>
          </cell>
        </row>
        <row r="751">
          <cell r="A751">
            <v>41726</v>
          </cell>
          <cell r="B751">
            <v>5</v>
          </cell>
          <cell r="C751" t="str">
            <v>PANJARI FINANCIER</v>
          </cell>
          <cell r="D751">
            <v>7</v>
          </cell>
          <cell r="E751">
            <v>63</v>
          </cell>
          <cell r="F751">
            <v>-227</v>
          </cell>
          <cell r="G751">
            <v>-10.5</v>
          </cell>
          <cell r="H751">
            <v>-7.2</v>
          </cell>
          <cell r="I751">
            <v>0.01</v>
          </cell>
          <cell r="J751">
            <v>0.02</v>
          </cell>
          <cell r="K751">
            <v>-17.7</v>
          </cell>
          <cell r="L751">
            <v>-147.69999999999999</v>
          </cell>
          <cell r="M751">
            <v>0.7</v>
          </cell>
          <cell r="N751">
            <v>-0.1</v>
          </cell>
          <cell r="O751">
            <v>0</v>
          </cell>
          <cell r="P751">
            <v>9.5</v>
          </cell>
          <cell r="Q751">
            <v>4.3999999999999995</v>
          </cell>
          <cell r="R751">
            <v>-2.0049999999999999</v>
          </cell>
          <cell r="S751">
            <v>1.7</v>
          </cell>
          <cell r="T751">
            <v>-0.1</v>
          </cell>
          <cell r="U751">
            <v>-65</v>
          </cell>
          <cell r="V751">
            <v>-10</v>
          </cell>
          <cell r="W751">
            <v>-38.675000000000026</v>
          </cell>
          <cell r="X751" t="str">
            <v>*</v>
          </cell>
          <cell r="Y751">
            <v>0.1</v>
          </cell>
          <cell r="Z751">
            <v>0.3</v>
          </cell>
          <cell r="AA751">
            <v>-0.1</v>
          </cell>
          <cell r="AB751">
            <v>-0.1</v>
          </cell>
          <cell r="AC751">
            <v>3.3579999999999997</v>
          </cell>
          <cell r="AD751" t="str">
            <v>PI</v>
          </cell>
          <cell r="AE751" t="str">
            <v>N</v>
          </cell>
          <cell r="AF751" t="str">
            <v>N</v>
          </cell>
        </row>
        <row r="752">
          <cell r="A752">
            <v>41730</v>
          </cell>
          <cell r="B752">
            <v>5</v>
          </cell>
          <cell r="C752" t="str">
            <v>ASTON EYRE CHAMPION</v>
          </cell>
          <cell r="D752">
            <v>42</v>
          </cell>
          <cell r="E752">
            <v>89</v>
          </cell>
          <cell r="F752">
            <v>-228</v>
          </cell>
          <cell r="G752">
            <v>-15.2</v>
          </cell>
          <cell r="H752">
            <v>-8.3000000000000007</v>
          </cell>
          <cell r="I752">
            <v>-0.08</v>
          </cell>
          <cell r="J752">
            <v>-0.02</v>
          </cell>
          <cell r="K752">
            <v>-23.5</v>
          </cell>
          <cell r="L752">
            <v>-211.59999999999997</v>
          </cell>
          <cell r="M752">
            <v>0.7</v>
          </cell>
          <cell r="N752">
            <v>-0.1</v>
          </cell>
          <cell r="O752">
            <v>0</v>
          </cell>
          <cell r="P752">
            <v>20</v>
          </cell>
          <cell r="Q752">
            <v>3.1</v>
          </cell>
          <cell r="R752">
            <v>-0.64</v>
          </cell>
          <cell r="S752">
            <v>1.86</v>
          </cell>
          <cell r="T752">
            <v>-0.3</v>
          </cell>
          <cell r="U752">
            <v>-219</v>
          </cell>
          <cell r="V752">
            <v>-190</v>
          </cell>
          <cell r="W752">
            <v>-141.89999999999998</v>
          </cell>
          <cell r="X752" t="str">
            <v>*</v>
          </cell>
          <cell r="Y752">
            <v>-0.7</v>
          </cell>
          <cell r="Z752">
            <v>-0.3</v>
          </cell>
          <cell r="AA752">
            <v>-1.1000000000000001</v>
          </cell>
          <cell r="AB752">
            <v>-0.6</v>
          </cell>
          <cell r="AC752">
            <v>-10.720799999999999</v>
          </cell>
          <cell r="AD752" t="str">
            <v>PI</v>
          </cell>
          <cell r="AE752" t="str">
            <v>Y</v>
          </cell>
          <cell r="AF752" t="str">
            <v>Y</v>
          </cell>
        </row>
        <row r="753">
          <cell r="A753">
            <v>41732</v>
          </cell>
          <cell r="B753">
            <v>5</v>
          </cell>
          <cell r="C753" t="str">
            <v>WEDGWOOD SUPREME</v>
          </cell>
          <cell r="D753">
            <v>14</v>
          </cell>
          <cell r="E753">
            <v>69</v>
          </cell>
          <cell r="F753">
            <v>-852</v>
          </cell>
          <cell r="G753">
            <v>-40.6</v>
          </cell>
          <cell r="H753">
            <v>-28.2</v>
          </cell>
          <cell r="I753">
            <v>0.02</v>
          </cell>
          <cell r="J753">
            <v>0.04</v>
          </cell>
          <cell r="K753">
            <v>-68.8</v>
          </cell>
          <cell r="L753">
            <v>-588.6</v>
          </cell>
          <cell r="M753" t="str">
            <v>*</v>
          </cell>
          <cell r="N753" t="str">
            <v>*</v>
          </cell>
          <cell r="O753" t="str">
            <v>*</v>
          </cell>
          <cell r="P753">
            <v>3</v>
          </cell>
          <cell r="Q753">
            <v>19.835000000000001</v>
          </cell>
          <cell r="R753">
            <v>-11.565</v>
          </cell>
          <cell r="S753">
            <v>5.5649999999999995</v>
          </cell>
          <cell r="T753">
            <v>-0.1</v>
          </cell>
          <cell r="U753">
            <v>-346</v>
          </cell>
          <cell r="V753">
            <v>-437</v>
          </cell>
          <cell r="W753">
            <v>-588.6</v>
          </cell>
          <cell r="X753">
            <v>0.2</v>
          </cell>
          <cell r="Y753">
            <v>-1.1000000000000001</v>
          </cell>
          <cell r="Z753">
            <v>-0.45</v>
          </cell>
          <cell r="AA753">
            <v>-0.85</v>
          </cell>
          <cell r="AB753">
            <v>-1.65</v>
          </cell>
          <cell r="AC753">
            <v>-14.353050000000003</v>
          </cell>
          <cell r="AD753" t="str">
            <v>PI</v>
          </cell>
          <cell r="AE753" t="str">
            <v>N</v>
          </cell>
          <cell r="AF753" t="str">
            <v>N</v>
          </cell>
        </row>
        <row r="754">
          <cell r="A754">
            <v>41733</v>
          </cell>
          <cell r="B754">
            <v>5</v>
          </cell>
          <cell r="C754" t="str">
            <v>SLINDON LUCYS GOVERNOR</v>
          </cell>
          <cell r="D754">
            <v>313</v>
          </cell>
          <cell r="E754">
            <v>98</v>
          </cell>
          <cell r="F754">
            <v>-334</v>
          </cell>
          <cell r="G754">
            <v>-24.7</v>
          </cell>
          <cell r="H754">
            <v>-9.3000000000000007</v>
          </cell>
          <cell r="I754">
            <v>-0.16</v>
          </cell>
          <cell r="J754">
            <v>0.03</v>
          </cell>
          <cell r="K754">
            <v>-34</v>
          </cell>
          <cell r="L754">
            <v>-274.7</v>
          </cell>
          <cell r="M754">
            <v>-1.1000000000000001</v>
          </cell>
          <cell r="N754">
            <v>-2.6</v>
          </cell>
          <cell r="O754">
            <v>-1.2</v>
          </cell>
          <cell r="P754">
            <v>32</v>
          </cell>
          <cell r="Q754">
            <v>5.7</v>
          </cell>
          <cell r="R754">
            <v>-2.59</v>
          </cell>
          <cell r="S754">
            <v>2.2000000000000002</v>
          </cell>
          <cell r="T754">
            <v>-0.5</v>
          </cell>
          <cell r="U754">
            <v>-379</v>
          </cell>
          <cell r="V754">
            <v>-258</v>
          </cell>
          <cell r="W754">
            <v>-228.17000000000002</v>
          </cell>
          <cell r="X754">
            <v>-1.2</v>
          </cell>
          <cell r="Y754">
            <v>-0.5</v>
          </cell>
          <cell r="Z754">
            <v>-1</v>
          </cell>
          <cell r="AA754">
            <v>-1.5</v>
          </cell>
          <cell r="AB754">
            <v>-1</v>
          </cell>
          <cell r="AC754">
            <v>-10.903500000000001</v>
          </cell>
          <cell r="AD754" t="str">
            <v>Y</v>
          </cell>
          <cell r="AE754" t="str">
            <v>Y</v>
          </cell>
          <cell r="AF754" t="str">
            <v>Y</v>
          </cell>
        </row>
        <row r="755">
          <cell r="A755">
            <v>41737</v>
          </cell>
          <cell r="B755">
            <v>5</v>
          </cell>
          <cell r="C755" t="str">
            <v>BROCKLESBY HOPE 40THS SOUVENIR</v>
          </cell>
          <cell r="D755">
            <v>11</v>
          </cell>
          <cell r="E755">
            <v>69</v>
          </cell>
          <cell r="F755">
            <v>-754</v>
          </cell>
          <cell r="G755">
            <v>-24.4</v>
          </cell>
          <cell r="H755">
            <v>-20</v>
          </cell>
          <cell r="I755">
            <v>0.25</v>
          </cell>
          <cell r="J755">
            <v>0.14000000000000001</v>
          </cell>
          <cell r="K755">
            <v>-44.4</v>
          </cell>
          <cell r="L755">
            <v>-318</v>
          </cell>
          <cell r="M755">
            <v>-0.5</v>
          </cell>
          <cell r="N755">
            <v>-1.1499999999999999</v>
          </cell>
          <cell r="O755">
            <v>-1.1499999999999999</v>
          </cell>
          <cell r="P755">
            <v>7</v>
          </cell>
          <cell r="Q755">
            <v>10.180000000000001</v>
          </cell>
          <cell r="R755">
            <v>-8.8550000000000004</v>
          </cell>
          <cell r="S755">
            <v>0.30000000000000004</v>
          </cell>
          <cell r="T755">
            <v>0</v>
          </cell>
          <cell r="U755">
            <v>-159</v>
          </cell>
          <cell r="V755">
            <v>-200</v>
          </cell>
          <cell r="W755">
            <v>-101.44499999999996</v>
          </cell>
          <cell r="X755">
            <v>-0.1</v>
          </cell>
          <cell r="Y755">
            <v>-1</v>
          </cell>
          <cell r="Z755">
            <v>0.6</v>
          </cell>
          <cell r="AA755">
            <v>-0.35</v>
          </cell>
          <cell r="AB755">
            <v>-1.7</v>
          </cell>
          <cell r="AC755">
            <v>-6.5899000000000001</v>
          </cell>
          <cell r="AD755" t="str">
            <v>PI</v>
          </cell>
          <cell r="AE755" t="str">
            <v>Y</v>
          </cell>
          <cell r="AF755" t="str">
            <v>N</v>
          </cell>
        </row>
        <row r="756">
          <cell r="A756">
            <v>41738</v>
          </cell>
          <cell r="B756">
            <v>5</v>
          </cell>
          <cell r="C756" t="str">
            <v>GOLDEN VALLEY MARMADUKE</v>
          </cell>
          <cell r="D756">
            <v>32</v>
          </cell>
          <cell r="E756">
            <v>84</v>
          </cell>
          <cell r="F756">
            <v>-529</v>
          </cell>
          <cell r="G756">
            <v>-21.5</v>
          </cell>
          <cell r="H756">
            <v>-14.5</v>
          </cell>
          <cell r="I756">
            <v>0.08</v>
          </cell>
          <cell r="J756">
            <v>0.08</v>
          </cell>
          <cell r="K756">
            <v>-36</v>
          </cell>
          <cell r="L756">
            <v>-271.89999999999998</v>
          </cell>
          <cell r="M756" t="str">
            <v>*</v>
          </cell>
          <cell r="N756" t="str">
            <v>*</v>
          </cell>
          <cell r="O756" t="str">
            <v>*</v>
          </cell>
          <cell r="P756">
            <v>31</v>
          </cell>
          <cell r="Q756">
            <v>4.9000000000000004</v>
          </cell>
          <cell r="R756">
            <v>-3.02</v>
          </cell>
          <cell r="S756">
            <v>1.26</v>
          </cell>
          <cell r="T756">
            <v>-0.7</v>
          </cell>
          <cell r="U756">
            <v>-312</v>
          </cell>
          <cell r="V756">
            <v>-220</v>
          </cell>
          <cell r="W756">
            <v>-271.89999999999998</v>
          </cell>
          <cell r="X756">
            <v>-0.35</v>
          </cell>
          <cell r="Y756">
            <v>-0.9</v>
          </cell>
          <cell r="Z756">
            <v>-0.9</v>
          </cell>
          <cell r="AA756">
            <v>-1</v>
          </cell>
          <cell r="AB756">
            <v>-0.6</v>
          </cell>
          <cell r="AC756">
            <v>-16.943400000000004</v>
          </cell>
          <cell r="AD756" t="str">
            <v>PI</v>
          </cell>
          <cell r="AE756" t="str">
            <v>Y</v>
          </cell>
          <cell r="AF756" t="str">
            <v>Y</v>
          </cell>
        </row>
        <row r="757">
          <cell r="A757">
            <v>41739</v>
          </cell>
          <cell r="B757">
            <v>5</v>
          </cell>
          <cell r="C757" t="str">
            <v>CLIFFORD GLOBETROTTER</v>
          </cell>
          <cell r="D757">
            <v>52</v>
          </cell>
          <cell r="E757">
            <v>89</v>
          </cell>
          <cell r="F757">
            <v>-614</v>
          </cell>
          <cell r="G757">
            <v>-30.2</v>
          </cell>
          <cell r="H757">
            <v>-19.8</v>
          </cell>
          <cell r="I757">
            <v>-0.01</v>
          </cell>
          <cell r="J757">
            <v>0</v>
          </cell>
          <cell r="K757">
            <v>-50</v>
          </cell>
          <cell r="L757">
            <v>-422.2</v>
          </cell>
          <cell r="M757" t="str">
            <v>*</v>
          </cell>
          <cell r="N757" t="str">
            <v>*</v>
          </cell>
          <cell r="O757" t="str">
            <v>*</v>
          </cell>
          <cell r="P757">
            <v>5</v>
          </cell>
          <cell r="Q757">
            <v>2.8850000000000002</v>
          </cell>
          <cell r="R757">
            <v>-1.7650000000000001</v>
          </cell>
          <cell r="S757">
            <v>0.72</v>
          </cell>
          <cell r="T757">
            <v>-0.2</v>
          </cell>
          <cell r="U757">
            <v>-235</v>
          </cell>
          <cell r="V757">
            <v>-302</v>
          </cell>
          <cell r="W757">
            <v>-422.2</v>
          </cell>
          <cell r="X757">
            <v>-1.05</v>
          </cell>
          <cell r="Y757">
            <v>-0.85</v>
          </cell>
          <cell r="Z757">
            <v>-1.6</v>
          </cell>
          <cell r="AA757">
            <v>-1.45</v>
          </cell>
          <cell r="AB757">
            <v>-0.8</v>
          </cell>
          <cell r="AC757">
            <v>-19.860050000000001</v>
          </cell>
          <cell r="AD757" t="str">
            <v>PI</v>
          </cell>
          <cell r="AE757" t="str">
            <v>Y</v>
          </cell>
          <cell r="AF757" t="str">
            <v>N</v>
          </cell>
        </row>
        <row r="758">
          <cell r="A758">
            <v>41740</v>
          </cell>
          <cell r="B758">
            <v>5</v>
          </cell>
          <cell r="C758" t="str">
            <v>BOWHILL POLLYS PRINCE</v>
          </cell>
          <cell r="D758">
            <v>14</v>
          </cell>
          <cell r="E758">
            <v>71</v>
          </cell>
          <cell r="F758">
            <v>-365</v>
          </cell>
          <cell r="G758">
            <v>-25.2</v>
          </cell>
          <cell r="H758">
            <v>-11.7</v>
          </cell>
          <cell r="I758">
            <v>-0.14000000000000001</v>
          </cell>
          <cell r="J758">
            <v>0.02</v>
          </cell>
          <cell r="K758">
            <v>-36.9</v>
          </cell>
          <cell r="L758">
            <v>-314.79999999999995</v>
          </cell>
          <cell r="M758">
            <v>0</v>
          </cell>
          <cell r="N758">
            <v>-0.05</v>
          </cell>
          <cell r="O758">
            <v>0.1</v>
          </cell>
          <cell r="P758">
            <v>5</v>
          </cell>
          <cell r="Q758">
            <v>9.7149999999999999</v>
          </cell>
          <cell r="R758">
            <v>-8.41</v>
          </cell>
          <cell r="S758">
            <v>0.28999999999999992</v>
          </cell>
          <cell r="T758">
            <v>-0.3</v>
          </cell>
          <cell r="U758">
            <v>-216</v>
          </cell>
          <cell r="V758">
            <v>-195</v>
          </cell>
          <cell r="W758">
            <v>-76.38999999999993</v>
          </cell>
          <cell r="X758">
            <v>1.2</v>
          </cell>
          <cell r="Y758">
            <v>0.4</v>
          </cell>
          <cell r="Z758">
            <v>0.25</v>
          </cell>
          <cell r="AA758">
            <v>0</v>
          </cell>
          <cell r="AB758">
            <v>0.15</v>
          </cell>
          <cell r="AC758">
            <v>6.7742500000000012</v>
          </cell>
          <cell r="AD758" t="str">
            <v>PI</v>
          </cell>
          <cell r="AE758" t="str">
            <v>Y</v>
          </cell>
          <cell r="AF758" t="str">
            <v>N</v>
          </cell>
        </row>
        <row r="759">
          <cell r="A759">
            <v>41742</v>
          </cell>
          <cell r="B759">
            <v>5</v>
          </cell>
          <cell r="C759" t="str">
            <v>GOLDEN VALLEY BRIGADIER</v>
          </cell>
          <cell r="D759">
            <v>12</v>
          </cell>
          <cell r="E759">
            <v>72</v>
          </cell>
          <cell r="F759">
            <v>-340</v>
          </cell>
          <cell r="G759">
            <v>-16.2</v>
          </cell>
          <cell r="H759">
            <v>-9.8000000000000007</v>
          </cell>
          <cell r="I759">
            <v>0.01</v>
          </cell>
          <cell r="J759">
            <v>0.04</v>
          </cell>
          <cell r="K759">
            <v>-26</v>
          </cell>
          <cell r="L759">
            <v>-205.79999999999998</v>
          </cell>
          <cell r="M759" t="str">
            <v>*</v>
          </cell>
          <cell r="N759" t="str">
            <v>*</v>
          </cell>
          <cell r="O759" t="str">
            <v>*</v>
          </cell>
          <cell r="P759">
            <v>12</v>
          </cell>
          <cell r="Q759">
            <v>5.99</v>
          </cell>
          <cell r="R759">
            <v>-3.04</v>
          </cell>
          <cell r="S759">
            <v>2.085</v>
          </cell>
          <cell r="T759">
            <v>-0.4</v>
          </cell>
          <cell r="U759">
            <v>-131</v>
          </cell>
          <cell r="V759">
            <v>-91</v>
          </cell>
          <cell r="W759">
            <v>-205.79999999999998</v>
          </cell>
          <cell r="X759">
            <v>-0.35</v>
          </cell>
          <cell r="Y759">
            <v>-0.9</v>
          </cell>
          <cell r="Z759">
            <v>-0.9</v>
          </cell>
          <cell r="AA759">
            <v>-1</v>
          </cell>
          <cell r="AB759">
            <v>-0.6</v>
          </cell>
          <cell r="AC759">
            <v>-16.943400000000004</v>
          </cell>
          <cell r="AD759" t="str">
            <v>PI</v>
          </cell>
          <cell r="AE759" t="str">
            <v>Y</v>
          </cell>
          <cell r="AF759" t="str">
            <v>N</v>
          </cell>
        </row>
        <row r="760">
          <cell r="A760">
            <v>41745</v>
          </cell>
          <cell r="B760">
            <v>5</v>
          </cell>
          <cell r="C760" t="str">
            <v>CHYTODDEN ATTORNEY</v>
          </cell>
          <cell r="D760">
            <v>54</v>
          </cell>
          <cell r="E760">
            <v>90</v>
          </cell>
          <cell r="F760">
            <v>-439</v>
          </cell>
          <cell r="G760">
            <v>-19.100000000000001</v>
          </cell>
          <cell r="H760">
            <v>-14.1</v>
          </cell>
          <cell r="I760">
            <v>0.04</v>
          </cell>
          <cell r="J760">
            <v>0</v>
          </cell>
          <cell r="K760">
            <v>-33.200000000000003</v>
          </cell>
          <cell r="L760">
            <v>-278.29999999999995</v>
          </cell>
          <cell r="M760">
            <v>-0.15</v>
          </cell>
          <cell r="N760">
            <v>-1</v>
          </cell>
          <cell r="O760">
            <v>-1.05</v>
          </cell>
          <cell r="P760">
            <v>4</v>
          </cell>
          <cell r="Q760">
            <v>12.99</v>
          </cell>
          <cell r="R760">
            <v>-6.69</v>
          </cell>
          <cell r="S760">
            <v>4.41</v>
          </cell>
          <cell r="T760">
            <v>0.1</v>
          </cell>
          <cell r="U760">
            <v>-48</v>
          </cell>
          <cell r="V760">
            <v>-158</v>
          </cell>
          <cell r="W760">
            <v>17.91500000000002</v>
          </cell>
          <cell r="X760">
            <v>0</v>
          </cell>
          <cell r="Y760">
            <v>-1.1000000000000001</v>
          </cell>
          <cell r="Z760">
            <v>0.55000000000000004</v>
          </cell>
          <cell r="AA760">
            <v>-0.1</v>
          </cell>
          <cell r="AB760">
            <v>-1.65</v>
          </cell>
          <cell r="AC760">
            <v>-8.3235500000000009</v>
          </cell>
          <cell r="AD760" t="str">
            <v>PI</v>
          </cell>
          <cell r="AE760" t="str">
            <v>Y</v>
          </cell>
          <cell r="AF760" t="str">
            <v>N</v>
          </cell>
        </row>
        <row r="761">
          <cell r="A761">
            <v>41748</v>
          </cell>
          <cell r="B761">
            <v>5</v>
          </cell>
          <cell r="C761" t="str">
            <v>BRYNLLYS GALAHADS PRINCE 2</v>
          </cell>
          <cell r="D761">
            <v>17</v>
          </cell>
          <cell r="E761">
            <v>75</v>
          </cell>
          <cell r="F761">
            <v>-627</v>
          </cell>
          <cell r="G761">
            <v>-25.4</v>
          </cell>
          <cell r="H761">
            <v>-16.2</v>
          </cell>
          <cell r="I761">
            <v>0.1</v>
          </cell>
          <cell r="J761">
            <v>0.12</v>
          </cell>
          <cell r="K761">
            <v>-41.599999999999994</v>
          </cell>
          <cell r="L761">
            <v>-301.79999999999995</v>
          </cell>
          <cell r="M761" t="str">
            <v>*</v>
          </cell>
          <cell r="N761" t="str">
            <v>*</v>
          </cell>
          <cell r="O761" t="str">
            <v>*</v>
          </cell>
          <cell r="P761">
            <v>4</v>
          </cell>
          <cell r="Q761" t="str">
            <v>*</v>
          </cell>
          <cell r="R761" t="str">
            <v>*</v>
          </cell>
          <cell r="S761" t="str">
            <v>*</v>
          </cell>
          <cell r="T761">
            <v>0</v>
          </cell>
          <cell r="U761">
            <v>-150</v>
          </cell>
          <cell r="V761">
            <v>-165</v>
          </cell>
          <cell r="W761">
            <v>-301.79999999999995</v>
          </cell>
          <cell r="X761" t="str">
            <v>*</v>
          </cell>
          <cell r="Y761" t="str">
            <v>*</v>
          </cell>
          <cell r="Z761" t="str">
            <v>*</v>
          </cell>
          <cell r="AA761" t="str">
            <v>*</v>
          </cell>
          <cell r="AB761" t="str">
            <v>*</v>
          </cell>
          <cell r="AC761" t="str">
            <v>*</v>
          </cell>
          <cell r="AD761" t="str">
            <v>PI</v>
          </cell>
          <cell r="AE761" t="str">
            <v>N</v>
          </cell>
          <cell r="AF761" t="str">
            <v>N</v>
          </cell>
        </row>
        <row r="762">
          <cell r="A762">
            <v>41749</v>
          </cell>
          <cell r="B762">
            <v>5</v>
          </cell>
          <cell r="C762" t="str">
            <v>RIDWAY VICTORIAS MEADOWBOY</v>
          </cell>
          <cell r="D762">
            <v>8</v>
          </cell>
          <cell r="E762">
            <v>58</v>
          </cell>
          <cell r="F762">
            <v>-633</v>
          </cell>
          <cell r="G762">
            <v>-33.700000000000003</v>
          </cell>
          <cell r="H762">
            <v>-21.6</v>
          </cell>
          <cell r="I762">
            <v>-0.06</v>
          </cell>
          <cell r="J762">
            <v>0.02</v>
          </cell>
          <cell r="K762">
            <v>-55.300000000000004</v>
          </cell>
          <cell r="L762">
            <v>-482.1</v>
          </cell>
          <cell r="M762" t="str">
            <v>*</v>
          </cell>
          <cell r="N762" t="str">
            <v>*</v>
          </cell>
          <cell r="O762" t="str">
            <v>*</v>
          </cell>
          <cell r="P762">
            <v>5.5</v>
          </cell>
          <cell r="Q762">
            <v>12.68</v>
          </cell>
          <cell r="R762">
            <v>-9.129999999999999</v>
          </cell>
          <cell r="S762">
            <v>2.0099999999999998</v>
          </cell>
          <cell r="T762">
            <v>0</v>
          </cell>
          <cell r="U762">
            <v>-262</v>
          </cell>
          <cell r="V762">
            <v>-345</v>
          </cell>
          <cell r="W762">
            <v>-482.1</v>
          </cell>
          <cell r="X762" t="str">
            <v>*</v>
          </cell>
          <cell r="Y762" t="str">
            <v>*</v>
          </cell>
          <cell r="Z762" t="str">
            <v>*</v>
          </cell>
          <cell r="AA762" t="str">
            <v>*</v>
          </cell>
          <cell r="AB762" t="str">
            <v>*</v>
          </cell>
          <cell r="AC762" t="str">
            <v>*</v>
          </cell>
          <cell r="AD762" t="str">
            <v>PI</v>
          </cell>
          <cell r="AE762" t="str">
            <v>N</v>
          </cell>
          <cell r="AF762" t="str">
            <v>N</v>
          </cell>
        </row>
        <row r="763">
          <cell r="A763">
            <v>41750</v>
          </cell>
          <cell r="B763">
            <v>5</v>
          </cell>
          <cell r="C763" t="str">
            <v>STROXWORTHY ANNETTES CLAUDE</v>
          </cell>
          <cell r="D763">
            <v>28</v>
          </cell>
          <cell r="E763">
            <v>84</v>
          </cell>
          <cell r="F763">
            <v>-185</v>
          </cell>
          <cell r="G763">
            <v>-5.3</v>
          </cell>
          <cell r="H763">
            <v>-4.5</v>
          </cell>
          <cell r="I763">
            <v>7.0000000000000007E-2</v>
          </cell>
          <cell r="J763">
            <v>0.04</v>
          </cell>
          <cell r="K763">
            <v>-9.8000000000000007</v>
          </cell>
          <cell r="L763">
            <v>-63.699999999999996</v>
          </cell>
          <cell r="M763">
            <v>0.7</v>
          </cell>
          <cell r="N763">
            <v>-0.1</v>
          </cell>
          <cell r="O763">
            <v>0</v>
          </cell>
          <cell r="P763">
            <v>17</v>
          </cell>
          <cell r="Q763">
            <v>4.0999999999999996</v>
          </cell>
          <cell r="R763">
            <v>-1.35</v>
          </cell>
          <cell r="S763">
            <v>2.0699999999999998</v>
          </cell>
          <cell r="T763">
            <v>0.1</v>
          </cell>
          <cell r="U763">
            <v>-84</v>
          </cell>
          <cell r="V763">
            <v>-20</v>
          </cell>
          <cell r="W763">
            <v>32.949999999999989</v>
          </cell>
          <cell r="X763" t="str">
            <v>*</v>
          </cell>
          <cell r="Y763">
            <v>-0.27500000000000002</v>
          </cell>
          <cell r="Z763">
            <v>-0.15000000000000002</v>
          </cell>
          <cell r="AA763">
            <v>-0.625</v>
          </cell>
          <cell r="AB763">
            <v>-0.5</v>
          </cell>
          <cell r="AC763">
            <v>-3.7722250000000006</v>
          </cell>
          <cell r="AD763" t="str">
            <v>PI</v>
          </cell>
          <cell r="AE763" t="str">
            <v>Y</v>
          </cell>
          <cell r="AF763" t="str">
            <v>Y</v>
          </cell>
        </row>
        <row r="764">
          <cell r="A764">
            <v>41751</v>
          </cell>
          <cell r="B764">
            <v>5</v>
          </cell>
          <cell r="C764" t="str">
            <v>WHITE LADIES RUBYS CHAMPION</v>
          </cell>
          <cell r="D764">
            <v>151</v>
          </cell>
          <cell r="E764">
            <v>97</v>
          </cell>
          <cell r="F764">
            <v>-751</v>
          </cell>
          <cell r="G764">
            <v>-31.2</v>
          </cell>
          <cell r="H764">
            <v>-21</v>
          </cell>
          <cell r="I764">
            <v>0.11</v>
          </cell>
          <cell r="J764">
            <v>7.0000000000000007E-2</v>
          </cell>
          <cell r="K764">
            <v>-52.2</v>
          </cell>
          <cell r="L764">
            <v>-400.4</v>
          </cell>
          <cell r="M764">
            <v>0.7</v>
          </cell>
          <cell r="N764">
            <v>-0.1</v>
          </cell>
          <cell r="O764">
            <v>-1.4</v>
          </cell>
          <cell r="P764">
            <v>16</v>
          </cell>
          <cell r="Q764">
            <v>7.9</v>
          </cell>
          <cell r="R764">
            <v>-2.78</v>
          </cell>
          <cell r="S764">
            <v>3.8</v>
          </cell>
          <cell r="T764">
            <v>-0.3</v>
          </cell>
          <cell r="U764">
            <v>-281</v>
          </cell>
          <cell r="V764">
            <v>-280</v>
          </cell>
          <cell r="W764">
            <v>-208.09999999999997</v>
          </cell>
          <cell r="X764">
            <v>-1.1000000000000001</v>
          </cell>
          <cell r="Y764">
            <v>-1.2</v>
          </cell>
          <cell r="Z764">
            <v>-0.7</v>
          </cell>
          <cell r="AA764">
            <v>-1.5</v>
          </cell>
          <cell r="AB764">
            <v>-1.2</v>
          </cell>
          <cell r="AC764">
            <v>-18.7639</v>
          </cell>
          <cell r="AD764" t="str">
            <v>PI</v>
          </cell>
          <cell r="AE764" t="str">
            <v>Y</v>
          </cell>
          <cell r="AF764" t="str">
            <v>Y</v>
          </cell>
        </row>
        <row r="765">
          <cell r="A765">
            <v>41753</v>
          </cell>
          <cell r="B765">
            <v>5</v>
          </cell>
          <cell r="C765" t="str">
            <v>SHALFORD LONGBOW</v>
          </cell>
          <cell r="D765">
            <v>24</v>
          </cell>
          <cell r="E765">
            <v>81</v>
          </cell>
          <cell r="F765">
            <v>-354</v>
          </cell>
          <cell r="G765">
            <v>-15.9</v>
          </cell>
          <cell r="H765">
            <v>-10.1</v>
          </cell>
          <cell r="I765">
            <v>0.03</v>
          </cell>
          <cell r="J765">
            <v>0.05</v>
          </cell>
          <cell r="K765">
            <v>-26</v>
          </cell>
          <cell r="L765">
            <v>-203.5</v>
          </cell>
          <cell r="M765" t="str">
            <v>*</v>
          </cell>
          <cell r="N765" t="str">
            <v>*</v>
          </cell>
          <cell r="O765" t="str">
            <v>*</v>
          </cell>
          <cell r="P765">
            <v>5</v>
          </cell>
          <cell r="Q765">
            <v>3</v>
          </cell>
          <cell r="R765">
            <v>-2.69</v>
          </cell>
          <cell r="S765">
            <v>-0.01</v>
          </cell>
          <cell r="T765">
            <v>-0.2</v>
          </cell>
          <cell r="U765">
            <v>-161</v>
          </cell>
          <cell r="V765">
            <v>-174</v>
          </cell>
          <cell r="W765">
            <v>-203.5</v>
          </cell>
          <cell r="X765" t="str">
            <v>*</v>
          </cell>
          <cell r="Y765" t="str">
            <v>*</v>
          </cell>
          <cell r="Z765" t="str">
            <v>*</v>
          </cell>
          <cell r="AA765" t="str">
            <v>*</v>
          </cell>
          <cell r="AB765" t="str">
            <v>*</v>
          </cell>
          <cell r="AC765" t="str">
            <v>*</v>
          </cell>
          <cell r="AD765" t="str">
            <v>PI</v>
          </cell>
          <cell r="AE765" t="str">
            <v>Y</v>
          </cell>
          <cell r="AF765" t="str">
            <v>Y</v>
          </cell>
        </row>
        <row r="766">
          <cell r="A766">
            <v>41754</v>
          </cell>
          <cell r="B766">
            <v>5</v>
          </cell>
          <cell r="C766" t="str">
            <v>OWLEY VALIANT MONARCH</v>
          </cell>
          <cell r="D766">
            <v>29</v>
          </cell>
          <cell r="E766">
            <v>82</v>
          </cell>
          <cell r="F766">
            <v>-489</v>
          </cell>
          <cell r="G766">
            <v>-23.1</v>
          </cell>
          <cell r="H766">
            <v>-17.399999999999999</v>
          </cell>
          <cell r="I766">
            <v>0.01</v>
          </cell>
          <cell r="J766">
            <v>-0.03</v>
          </cell>
          <cell r="K766">
            <v>-40.5</v>
          </cell>
          <cell r="L766">
            <v>-360.29999999999995</v>
          </cell>
          <cell r="M766" t="str">
            <v>*</v>
          </cell>
          <cell r="N766" t="str">
            <v>*</v>
          </cell>
          <cell r="O766" t="str">
            <v>*</v>
          </cell>
          <cell r="P766">
            <v>4</v>
          </cell>
          <cell r="Q766" t="str">
            <v>*</v>
          </cell>
          <cell r="R766" t="str">
            <v>*</v>
          </cell>
          <cell r="S766" t="str">
            <v>*</v>
          </cell>
          <cell r="T766">
            <v>0.4</v>
          </cell>
          <cell r="U766">
            <v>-53</v>
          </cell>
          <cell r="V766">
            <v>-240</v>
          </cell>
          <cell r="W766">
            <v>-360.29999999999995</v>
          </cell>
          <cell r="X766" t="str">
            <v>*</v>
          </cell>
          <cell r="Y766" t="str">
            <v>*</v>
          </cell>
          <cell r="Z766" t="str">
            <v>*</v>
          </cell>
          <cell r="AA766" t="str">
            <v>*</v>
          </cell>
          <cell r="AB766" t="str">
            <v>*</v>
          </cell>
          <cell r="AC766" t="str">
            <v>*</v>
          </cell>
          <cell r="AD766" t="str">
            <v>PI</v>
          </cell>
          <cell r="AE766" t="str">
            <v>Y</v>
          </cell>
          <cell r="AF766" t="str">
            <v>N</v>
          </cell>
        </row>
        <row r="767">
          <cell r="A767">
            <v>41758</v>
          </cell>
          <cell r="B767">
            <v>5</v>
          </cell>
          <cell r="C767" t="str">
            <v>CHERRYTOP ROSES GUARDIAN</v>
          </cell>
          <cell r="D767">
            <v>4</v>
          </cell>
          <cell r="E767">
            <v>54</v>
          </cell>
          <cell r="F767">
            <v>-632</v>
          </cell>
          <cell r="G767">
            <v>-25.6</v>
          </cell>
          <cell r="H767">
            <v>-17.5</v>
          </cell>
          <cell r="I767">
            <v>0.1</v>
          </cell>
          <cell r="J767">
            <v>0.1</v>
          </cell>
          <cell r="K767">
            <v>-43.1</v>
          </cell>
          <cell r="L767">
            <v>-327.60000000000002</v>
          </cell>
          <cell r="M767">
            <v>-0.8</v>
          </cell>
          <cell r="N767">
            <v>-1.7</v>
          </cell>
          <cell r="O767">
            <v>-1.5</v>
          </cell>
          <cell r="P767">
            <v>9.5</v>
          </cell>
          <cell r="Q767">
            <v>6.9</v>
          </cell>
          <cell r="R767">
            <v>-3.5150000000000001</v>
          </cell>
          <cell r="S767">
            <v>2.3849999999999998</v>
          </cell>
          <cell r="T767">
            <v>-0.2</v>
          </cell>
          <cell r="U767">
            <v>-206</v>
          </cell>
          <cell r="V767">
            <v>-209</v>
          </cell>
          <cell r="W767">
            <v>-211.30500000000006</v>
          </cell>
          <cell r="X767">
            <v>-0.15</v>
          </cell>
          <cell r="Y767">
            <v>-1.4</v>
          </cell>
          <cell r="Z767">
            <v>-0.75</v>
          </cell>
          <cell r="AA767">
            <v>-1.3</v>
          </cell>
          <cell r="AB767">
            <v>-1.7</v>
          </cell>
          <cell r="AC767">
            <v>-20.468649999999997</v>
          </cell>
          <cell r="AD767" t="str">
            <v>PI</v>
          </cell>
          <cell r="AE767" t="str">
            <v>N</v>
          </cell>
          <cell r="AF767" t="str">
            <v>N</v>
          </cell>
        </row>
        <row r="768">
          <cell r="A768">
            <v>41762</v>
          </cell>
          <cell r="B768">
            <v>5</v>
          </cell>
          <cell r="C768" t="str">
            <v>ROBINSFIELD SOUVENIR 15</v>
          </cell>
          <cell r="D768">
            <v>62</v>
          </cell>
          <cell r="E768">
            <v>91</v>
          </cell>
          <cell r="F768">
            <v>-1019</v>
          </cell>
          <cell r="G768">
            <v>-51.6</v>
          </cell>
          <cell r="H768">
            <v>-35.4</v>
          </cell>
          <cell r="I768">
            <v>-0.04</v>
          </cell>
          <cell r="J768">
            <v>0.02</v>
          </cell>
          <cell r="K768">
            <v>-87</v>
          </cell>
          <cell r="L768">
            <v>-764.8</v>
          </cell>
          <cell r="M768" t="str">
            <v>*</v>
          </cell>
          <cell r="N768" t="str">
            <v>*</v>
          </cell>
          <cell r="O768" t="str">
            <v>*</v>
          </cell>
          <cell r="P768">
            <v>-6</v>
          </cell>
          <cell r="Q768">
            <v>17.600000000000001</v>
          </cell>
          <cell r="R768">
            <v>-8.74</v>
          </cell>
          <cell r="S768">
            <v>6.27</v>
          </cell>
          <cell r="T768">
            <v>-0.2</v>
          </cell>
          <cell r="U768">
            <v>-312</v>
          </cell>
          <cell r="V768">
            <v>-436</v>
          </cell>
          <cell r="W768">
            <v>-764.8</v>
          </cell>
          <cell r="X768">
            <v>0</v>
          </cell>
          <cell r="Y768">
            <v>-2.1</v>
          </cell>
          <cell r="Z768">
            <v>-1.2</v>
          </cell>
          <cell r="AA768">
            <v>-2.4</v>
          </cell>
          <cell r="AB768">
            <v>-2.8</v>
          </cell>
          <cell r="AC768">
            <v>-30.6755</v>
          </cell>
          <cell r="AD768" t="str">
            <v>PI</v>
          </cell>
          <cell r="AE768" t="str">
            <v>Y</v>
          </cell>
          <cell r="AF768" t="str">
            <v>Y</v>
          </cell>
        </row>
        <row r="769">
          <cell r="A769">
            <v>41763</v>
          </cell>
          <cell r="B769">
            <v>5</v>
          </cell>
          <cell r="C769" t="str">
            <v>FENLEGE ORION</v>
          </cell>
          <cell r="D769">
            <v>42</v>
          </cell>
          <cell r="E769">
            <v>87</v>
          </cell>
          <cell r="F769">
            <v>-511</v>
          </cell>
          <cell r="G769">
            <v>-28.1</v>
          </cell>
          <cell r="H769">
            <v>-15.7</v>
          </cell>
          <cell r="I769">
            <v>-0.06</v>
          </cell>
          <cell r="J769">
            <v>0.02</v>
          </cell>
          <cell r="K769">
            <v>-43.8</v>
          </cell>
          <cell r="L769">
            <v>-362.5</v>
          </cell>
          <cell r="M769" t="str">
            <v>*</v>
          </cell>
          <cell r="N769" t="str">
            <v>*</v>
          </cell>
          <cell r="O769" t="str">
            <v>*</v>
          </cell>
          <cell r="P769">
            <v>8</v>
          </cell>
          <cell r="Q769">
            <v>9.4</v>
          </cell>
          <cell r="R769">
            <v>-6.84</v>
          </cell>
          <cell r="S769">
            <v>1.47</v>
          </cell>
          <cell r="T769">
            <v>-0.4</v>
          </cell>
          <cell r="U769">
            <v>-248</v>
          </cell>
          <cell r="V769">
            <v>-206</v>
          </cell>
          <cell r="W769">
            <v>-362.5</v>
          </cell>
          <cell r="X769" t="str">
            <v>*</v>
          </cell>
          <cell r="Y769" t="str">
            <v>*</v>
          </cell>
          <cell r="Z769" t="str">
            <v>*</v>
          </cell>
          <cell r="AA769" t="str">
            <v>*</v>
          </cell>
          <cell r="AB769" t="str">
            <v>*</v>
          </cell>
          <cell r="AC769" t="str">
            <v>*</v>
          </cell>
          <cell r="AD769" t="str">
            <v>PI</v>
          </cell>
          <cell r="AE769" t="str">
            <v>Y</v>
          </cell>
          <cell r="AF769" t="str">
            <v>Y</v>
          </cell>
        </row>
        <row r="770">
          <cell r="A770">
            <v>41764</v>
          </cell>
          <cell r="B770">
            <v>5</v>
          </cell>
          <cell r="C770" t="str">
            <v>LANCEWOOD TARGET</v>
          </cell>
          <cell r="D770">
            <v>9</v>
          </cell>
          <cell r="E770">
            <v>68</v>
          </cell>
          <cell r="F770">
            <v>-384</v>
          </cell>
          <cell r="G770">
            <v>-20.9</v>
          </cell>
          <cell r="H770">
            <v>-13.8</v>
          </cell>
          <cell r="I770">
            <v>-0.04</v>
          </cell>
          <cell r="J770">
            <v>0</v>
          </cell>
          <cell r="K770">
            <v>-34.700000000000003</v>
          </cell>
          <cell r="L770">
            <v>-310.5</v>
          </cell>
          <cell r="M770">
            <v>-0.1</v>
          </cell>
          <cell r="N770">
            <v>-0.15</v>
          </cell>
          <cell r="O770">
            <v>-0.5</v>
          </cell>
          <cell r="P770">
            <v>9</v>
          </cell>
          <cell r="Q770">
            <v>11.984999999999999</v>
          </cell>
          <cell r="R770">
            <v>-5.66</v>
          </cell>
          <cell r="S770">
            <v>4.5250000000000004</v>
          </cell>
          <cell r="T770">
            <v>-0.3</v>
          </cell>
          <cell r="U770">
            <v>-207</v>
          </cell>
          <cell r="V770">
            <v>-193</v>
          </cell>
          <cell r="W770">
            <v>-21.45999999999998</v>
          </cell>
          <cell r="X770">
            <v>-1</v>
          </cell>
          <cell r="Y770">
            <v>-0.2</v>
          </cell>
          <cell r="Z770">
            <v>-0.2</v>
          </cell>
          <cell r="AA770">
            <v>-0.4</v>
          </cell>
          <cell r="AB770">
            <v>-0.45</v>
          </cell>
          <cell r="AC770">
            <v>-2.9939</v>
          </cell>
          <cell r="AD770" t="str">
            <v>PI</v>
          </cell>
          <cell r="AE770" t="str">
            <v>Y</v>
          </cell>
          <cell r="AF770" t="str">
            <v>N</v>
          </cell>
        </row>
        <row r="771">
          <cell r="A771">
            <v>41766</v>
          </cell>
          <cell r="B771">
            <v>5</v>
          </cell>
          <cell r="C771" t="str">
            <v>KELSMOR MEADOWSWEETS SONNY BOY 3</v>
          </cell>
          <cell r="D771">
            <v>22</v>
          </cell>
          <cell r="E771">
            <v>78</v>
          </cell>
          <cell r="F771">
            <v>-700</v>
          </cell>
          <cell r="G771">
            <v>-24.1</v>
          </cell>
          <cell r="H771">
            <v>-19.600000000000001</v>
          </cell>
          <cell r="I771">
            <v>0.2</v>
          </cell>
          <cell r="J771">
            <v>0.11</v>
          </cell>
          <cell r="K771">
            <v>-43.7</v>
          </cell>
          <cell r="L771">
            <v>-328.9</v>
          </cell>
          <cell r="M771" t="str">
            <v>*</v>
          </cell>
          <cell r="N771" t="str">
            <v>*</v>
          </cell>
          <cell r="O771" t="str">
            <v>*</v>
          </cell>
          <cell r="P771">
            <v>8</v>
          </cell>
          <cell r="Q771">
            <v>10.850000000000001</v>
          </cell>
          <cell r="R771">
            <v>-6.1800000000000006</v>
          </cell>
          <cell r="S771">
            <v>3.1449999999999996</v>
          </cell>
          <cell r="T771">
            <v>-0.3</v>
          </cell>
          <cell r="U771">
            <v>-214</v>
          </cell>
          <cell r="V771">
            <v>-211</v>
          </cell>
          <cell r="W771">
            <v>-328.9</v>
          </cell>
          <cell r="X771" t="str">
            <v>*</v>
          </cell>
          <cell r="Y771">
            <v>-1.3</v>
          </cell>
          <cell r="Z771">
            <v>-0.05</v>
          </cell>
          <cell r="AA771">
            <v>-1.2</v>
          </cell>
          <cell r="AB771">
            <v>-1.45</v>
          </cell>
          <cell r="AC771">
            <v>-15.702549999999999</v>
          </cell>
          <cell r="AD771" t="str">
            <v>PI</v>
          </cell>
          <cell r="AE771" t="str">
            <v>Y</v>
          </cell>
          <cell r="AF771" t="str">
            <v>N</v>
          </cell>
        </row>
        <row r="772">
          <cell r="A772">
            <v>41767</v>
          </cell>
          <cell r="B772">
            <v>5</v>
          </cell>
          <cell r="C772" t="str">
            <v>CHIDDINGSTONE NAPOLEON</v>
          </cell>
          <cell r="D772">
            <v>24</v>
          </cell>
          <cell r="E772">
            <v>81</v>
          </cell>
          <cell r="F772">
            <v>-526</v>
          </cell>
          <cell r="G772">
            <v>-24.3</v>
          </cell>
          <cell r="H772">
            <v>-17.2</v>
          </cell>
          <cell r="I772">
            <v>0.02</v>
          </cell>
          <cell r="J772">
            <v>0.03</v>
          </cell>
          <cell r="K772">
            <v>-41.5</v>
          </cell>
          <cell r="L772">
            <v>-352.3</v>
          </cell>
          <cell r="M772" t="str">
            <v>*</v>
          </cell>
          <cell r="N772" t="str">
            <v>*</v>
          </cell>
          <cell r="O772" t="str">
            <v>*</v>
          </cell>
          <cell r="P772">
            <v>1</v>
          </cell>
          <cell r="Q772">
            <v>5.3949999999999996</v>
          </cell>
          <cell r="R772">
            <v>-3.4449999999999998</v>
          </cell>
          <cell r="S772">
            <v>1.25</v>
          </cell>
          <cell r="T772">
            <v>-0.1</v>
          </cell>
          <cell r="U772">
            <v>-209</v>
          </cell>
          <cell r="V772">
            <v>-230</v>
          </cell>
          <cell r="W772">
            <v>-352.3</v>
          </cell>
          <cell r="X772">
            <v>-0.65</v>
          </cell>
          <cell r="Y772">
            <v>0.15</v>
          </cell>
          <cell r="Z772">
            <v>-0.15</v>
          </cell>
          <cell r="AA772">
            <v>-0.25</v>
          </cell>
          <cell r="AB772">
            <v>-0.2</v>
          </cell>
          <cell r="AC772">
            <v>1.7339000000000002</v>
          </cell>
          <cell r="AD772" t="str">
            <v>PI</v>
          </cell>
          <cell r="AE772" t="str">
            <v>Y</v>
          </cell>
          <cell r="AF772" t="str">
            <v>N</v>
          </cell>
        </row>
        <row r="773">
          <cell r="A773">
            <v>41768</v>
          </cell>
          <cell r="B773">
            <v>5</v>
          </cell>
          <cell r="C773" t="str">
            <v>SKEEL GLOWING GOLDSTAR</v>
          </cell>
          <cell r="D773">
            <v>17</v>
          </cell>
          <cell r="E773">
            <v>76</v>
          </cell>
          <cell r="F773">
            <v>-529</v>
          </cell>
          <cell r="G773">
            <v>-27.9</v>
          </cell>
          <cell r="H773">
            <v>-19.3</v>
          </cell>
          <cell r="I773">
            <v>-0.04</v>
          </cell>
          <cell r="J773">
            <v>-0.01</v>
          </cell>
          <cell r="K773">
            <v>-47.2</v>
          </cell>
          <cell r="L773">
            <v>-425.5</v>
          </cell>
          <cell r="M773">
            <v>0</v>
          </cell>
          <cell r="N773">
            <v>0.65</v>
          </cell>
          <cell r="O773">
            <v>0.05</v>
          </cell>
          <cell r="P773">
            <v>13</v>
          </cell>
          <cell r="Q773">
            <v>11.815000000000001</v>
          </cell>
          <cell r="R773">
            <v>-6.08</v>
          </cell>
          <cell r="S773">
            <v>3.9950000000000001</v>
          </cell>
          <cell r="T773">
            <v>-0.2</v>
          </cell>
          <cell r="U773">
            <v>-330</v>
          </cell>
          <cell r="V773">
            <v>-311</v>
          </cell>
          <cell r="W773">
            <v>-122.77999999999992</v>
          </cell>
          <cell r="X773">
            <v>0.1</v>
          </cell>
          <cell r="Y773">
            <v>0.55000000000000004</v>
          </cell>
          <cell r="Z773">
            <v>0.25</v>
          </cell>
          <cell r="AA773">
            <v>0.2</v>
          </cell>
          <cell r="AB773">
            <v>-0.5</v>
          </cell>
          <cell r="AC773">
            <v>10.809600000000001</v>
          </cell>
          <cell r="AD773" t="str">
            <v>PI</v>
          </cell>
          <cell r="AE773" t="str">
            <v>Y</v>
          </cell>
          <cell r="AF773" t="str">
            <v>N</v>
          </cell>
        </row>
        <row r="774">
          <cell r="A774">
            <v>41769</v>
          </cell>
          <cell r="B774">
            <v>5</v>
          </cell>
          <cell r="C774" t="str">
            <v>WHITE LADIES GRACES SOUVENIR</v>
          </cell>
          <cell r="D774">
            <v>15</v>
          </cell>
          <cell r="E774">
            <v>74</v>
          </cell>
          <cell r="F774">
            <v>-647</v>
          </cell>
          <cell r="G774">
            <v>-26.6</v>
          </cell>
          <cell r="H774">
            <v>-18.100000000000001</v>
          </cell>
          <cell r="I774">
            <v>0.1</v>
          </cell>
          <cell r="J774">
            <v>0.1</v>
          </cell>
          <cell r="K774">
            <v>-44.7</v>
          </cell>
          <cell r="L774">
            <v>-342.6</v>
          </cell>
          <cell r="M774" t="str">
            <v>*</v>
          </cell>
          <cell r="N774" t="str">
            <v>*</v>
          </cell>
          <cell r="O774" t="str">
            <v>*</v>
          </cell>
          <cell r="P774">
            <v>11.5</v>
          </cell>
          <cell r="Q774" t="str">
            <v>*</v>
          </cell>
          <cell r="R774" t="str">
            <v>*</v>
          </cell>
          <cell r="S774" t="str">
            <v>*</v>
          </cell>
          <cell r="T774">
            <v>-0.2</v>
          </cell>
          <cell r="U774">
            <v>-212</v>
          </cell>
          <cell r="V774">
            <v>-224</v>
          </cell>
          <cell r="W774">
            <v>-342.6</v>
          </cell>
          <cell r="X774" t="str">
            <v>*</v>
          </cell>
          <cell r="Y774" t="str">
            <v>*</v>
          </cell>
          <cell r="Z774" t="str">
            <v>*</v>
          </cell>
          <cell r="AA774" t="str">
            <v>*</v>
          </cell>
          <cell r="AB774" t="str">
            <v>*</v>
          </cell>
          <cell r="AC774" t="str">
            <v>*</v>
          </cell>
          <cell r="AD774" t="str">
            <v>PI</v>
          </cell>
          <cell r="AE774" t="str">
            <v>N</v>
          </cell>
          <cell r="AF774" t="str">
            <v>N</v>
          </cell>
        </row>
        <row r="775">
          <cell r="A775">
            <v>41771</v>
          </cell>
          <cell r="B775">
            <v>5</v>
          </cell>
          <cell r="C775" t="str">
            <v>EASBY JULIES ALSTAR</v>
          </cell>
          <cell r="D775">
            <v>72</v>
          </cell>
          <cell r="E775">
            <v>93</v>
          </cell>
          <cell r="F775">
            <v>-344</v>
          </cell>
          <cell r="G775">
            <v>-17.8</v>
          </cell>
          <cell r="H775">
            <v>-13</v>
          </cell>
          <cell r="I775">
            <v>-0.02</v>
          </cell>
          <cell r="J775">
            <v>-0.04</v>
          </cell>
          <cell r="K775">
            <v>-30.8</v>
          </cell>
          <cell r="L775">
            <v>-282.60000000000002</v>
          </cell>
          <cell r="M775" t="str">
            <v>*</v>
          </cell>
          <cell r="N775" t="str">
            <v>*</v>
          </cell>
          <cell r="O775" t="str">
            <v>*</v>
          </cell>
          <cell r="P775">
            <v>4</v>
          </cell>
          <cell r="Q775">
            <v>8.5</v>
          </cell>
          <cell r="R775">
            <v>-5.16</v>
          </cell>
          <cell r="S775">
            <v>2.2000000000000002</v>
          </cell>
          <cell r="T775">
            <v>-0.1</v>
          </cell>
          <cell r="U775">
            <v>-133</v>
          </cell>
          <cell r="V775">
            <v>-142</v>
          </cell>
          <cell r="W775">
            <v>-282.60000000000002</v>
          </cell>
          <cell r="X775" t="str">
            <v>*</v>
          </cell>
          <cell r="Y775" t="str">
            <v>*</v>
          </cell>
          <cell r="Z775" t="str">
            <v>*</v>
          </cell>
          <cell r="AA775" t="str">
            <v>*</v>
          </cell>
          <cell r="AB775" t="str">
            <v>*</v>
          </cell>
          <cell r="AC775" t="str">
            <v>*</v>
          </cell>
          <cell r="AD775" t="str">
            <v>PI</v>
          </cell>
          <cell r="AE775" t="str">
            <v>Y</v>
          </cell>
          <cell r="AF775" t="str">
            <v>Y</v>
          </cell>
        </row>
        <row r="776">
          <cell r="A776">
            <v>41772</v>
          </cell>
          <cell r="B776">
            <v>5</v>
          </cell>
          <cell r="C776" t="str">
            <v>TIRESFORD ALSTAR</v>
          </cell>
          <cell r="D776">
            <v>66</v>
          </cell>
          <cell r="E776">
            <v>92</v>
          </cell>
          <cell r="F776">
            <v>-611</v>
          </cell>
          <cell r="G776">
            <v>-25</v>
          </cell>
          <cell r="H776">
            <v>-19.600000000000001</v>
          </cell>
          <cell r="I776">
            <v>0.09</v>
          </cell>
          <cell r="J776">
            <v>0</v>
          </cell>
          <cell r="K776">
            <v>-44.6</v>
          </cell>
          <cell r="L776">
            <v>-372.6</v>
          </cell>
          <cell r="M776" t="str">
            <v>*</v>
          </cell>
          <cell r="N776" t="str">
            <v>*</v>
          </cell>
          <cell r="O776" t="str">
            <v>*</v>
          </cell>
          <cell r="P776">
            <v>-3</v>
          </cell>
          <cell r="Q776">
            <v>6.6</v>
          </cell>
          <cell r="R776">
            <v>-3.29</v>
          </cell>
          <cell r="S776">
            <v>2.34</v>
          </cell>
          <cell r="T776">
            <v>-0.3</v>
          </cell>
          <cell r="U776">
            <v>-253</v>
          </cell>
          <cell r="V776">
            <v>-266</v>
          </cell>
          <cell r="W776">
            <v>-372.6</v>
          </cell>
          <cell r="X776">
            <v>1</v>
          </cell>
          <cell r="Y776">
            <v>-0.4</v>
          </cell>
          <cell r="Z776">
            <v>-0.2</v>
          </cell>
          <cell r="AA776">
            <v>-0.5</v>
          </cell>
          <cell r="AB776">
            <v>-1.4</v>
          </cell>
          <cell r="AC776">
            <v>-3.3444000000000011</v>
          </cell>
          <cell r="AD776" t="str">
            <v>PI</v>
          </cell>
          <cell r="AE776" t="str">
            <v>Y</v>
          </cell>
          <cell r="AF776" t="str">
            <v>Y</v>
          </cell>
        </row>
        <row r="777">
          <cell r="A777">
            <v>41774</v>
          </cell>
          <cell r="B777">
            <v>5</v>
          </cell>
          <cell r="C777" t="str">
            <v>ASTON EYRE T.C.GENERAL</v>
          </cell>
          <cell r="D777">
            <v>9</v>
          </cell>
          <cell r="E777">
            <v>67</v>
          </cell>
          <cell r="F777">
            <v>-370</v>
          </cell>
          <cell r="G777">
            <v>-16.3</v>
          </cell>
          <cell r="H777">
            <v>-11.5</v>
          </cell>
          <cell r="I777">
            <v>0.03</v>
          </cell>
          <cell r="J777">
            <v>0.03</v>
          </cell>
          <cell r="K777">
            <v>-27.8</v>
          </cell>
          <cell r="L777">
            <v>-228.70000000000002</v>
          </cell>
          <cell r="M777">
            <v>0.7</v>
          </cell>
          <cell r="N777">
            <v>-0.1</v>
          </cell>
          <cell r="O777">
            <v>0</v>
          </cell>
          <cell r="P777">
            <v>15</v>
          </cell>
          <cell r="Q777">
            <v>2.63</v>
          </cell>
          <cell r="R777">
            <v>-0.31499999999999995</v>
          </cell>
          <cell r="S777">
            <v>1.7849999999999999</v>
          </cell>
          <cell r="T777">
            <v>-0.3</v>
          </cell>
          <cell r="U777">
            <v>-181</v>
          </cell>
          <cell r="V777">
            <v>-115</v>
          </cell>
          <cell r="W777">
            <v>-167.50000000000003</v>
          </cell>
          <cell r="X777" t="str">
            <v>*</v>
          </cell>
          <cell r="Y777">
            <v>0.1</v>
          </cell>
          <cell r="Z777">
            <v>0.3</v>
          </cell>
          <cell r="AA777">
            <v>-0.1</v>
          </cell>
          <cell r="AB777">
            <v>-0.1</v>
          </cell>
          <cell r="AC777">
            <v>3.3579999999999997</v>
          </cell>
          <cell r="AD777" t="str">
            <v>PI</v>
          </cell>
          <cell r="AE777" t="str">
            <v>Y</v>
          </cell>
          <cell r="AF777" t="str">
            <v>N</v>
          </cell>
        </row>
        <row r="778">
          <cell r="A778">
            <v>41775</v>
          </cell>
          <cell r="B778">
            <v>5</v>
          </cell>
          <cell r="C778" t="str">
            <v>BULKELEY GOLDEN PREMIER</v>
          </cell>
          <cell r="D778">
            <v>44</v>
          </cell>
          <cell r="E778">
            <v>89</v>
          </cell>
          <cell r="F778">
            <v>-686</v>
          </cell>
          <cell r="G778">
            <v>-24.6</v>
          </cell>
          <cell r="H778">
            <v>-19.600000000000001</v>
          </cell>
          <cell r="I778">
            <v>0.18</v>
          </cell>
          <cell r="J778">
            <v>0.1</v>
          </cell>
          <cell r="K778">
            <v>-44.2</v>
          </cell>
          <cell r="L778">
            <v>-339</v>
          </cell>
          <cell r="M778" t="str">
            <v>*</v>
          </cell>
          <cell r="N778" t="str">
            <v>*</v>
          </cell>
          <cell r="O778" t="str">
            <v>*</v>
          </cell>
          <cell r="P778">
            <v>5</v>
          </cell>
          <cell r="Q778">
            <v>6.8599999999999994</v>
          </cell>
          <cell r="R778">
            <v>-5.17</v>
          </cell>
          <cell r="S778">
            <v>0.87500000000000011</v>
          </cell>
          <cell r="T778">
            <v>0.2</v>
          </cell>
          <cell r="U778">
            <v>-141</v>
          </cell>
          <cell r="V778">
            <v>-219</v>
          </cell>
          <cell r="W778">
            <v>-339</v>
          </cell>
          <cell r="X778" t="str">
            <v>*</v>
          </cell>
          <cell r="Y778" t="str">
            <v>*</v>
          </cell>
          <cell r="Z778" t="str">
            <v>*</v>
          </cell>
          <cell r="AA778" t="str">
            <v>*</v>
          </cell>
          <cell r="AB778" t="str">
            <v>*</v>
          </cell>
          <cell r="AC778" t="str">
            <v>*</v>
          </cell>
          <cell r="AD778" t="str">
            <v>PI</v>
          </cell>
          <cell r="AE778" t="str">
            <v>Y</v>
          </cell>
          <cell r="AF778" t="str">
            <v>N</v>
          </cell>
        </row>
        <row r="779">
          <cell r="A779">
            <v>41777</v>
          </cell>
          <cell r="B779">
            <v>5</v>
          </cell>
          <cell r="C779" t="str">
            <v>SWANCOTE MARIONAS ALSTAR</v>
          </cell>
          <cell r="D779">
            <v>29</v>
          </cell>
          <cell r="E779">
            <v>85</v>
          </cell>
          <cell r="F779">
            <v>-660</v>
          </cell>
          <cell r="G779">
            <v>-29.2</v>
          </cell>
          <cell r="H779">
            <v>-23</v>
          </cell>
          <cell r="I779">
            <v>0.06</v>
          </cell>
          <cell r="J779">
            <v>0.01</v>
          </cell>
          <cell r="K779">
            <v>-52.2</v>
          </cell>
          <cell r="L779">
            <v>-458.8</v>
          </cell>
          <cell r="M779">
            <v>0</v>
          </cell>
          <cell r="N779">
            <v>0.65</v>
          </cell>
          <cell r="O779">
            <v>0.05</v>
          </cell>
          <cell r="P779">
            <v>5</v>
          </cell>
          <cell r="Q779">
            <v>9</v>
          </cell>
          <cell r="R779">
            <v>-4.3099999999999996</v>
          </cell>
          <cell r="S779">
            <v>3.37</v>
          </cell>
          <cell r="T779">
            <v>-0.2</v>
          </cell>
          <cell r="U779">
            <v>-282</v>
          </cell>
          <cell r="V779">
            <v>-308</v>
          </cell>
          <cell r="W779">
            <v>-221.255</v>
          </cell>
          <cell r="X779">
            <v>0.1</v>
          </cell>
          <cell r="Y779">
            <v>-0.6</v>
          </cell>
          <cell r="Z779">
            <v>-0.6</v>
          </cell>
          <cell r="AA779">
            <v>-1.1000000000000001</v>
          </cell>
          <cell r="AB779">
            <v>-1.7</v>
          </cell>
          <cell r="AC779">
            <v>-7.9779999999999998</v>
          </cell>
          <cell r="AD779" t="str">
            <v>PI</v>
          </cell>
          <cell r="AE779" t="str">
            <v>Y</v>
          </cell>
          <cell r="AF779" t="str">
            <v>Y</v>
          </cell>
        </row>
        <row r="780">
          <cell r="A780">
            <v>41778</v>
          </cell>
          <cell r="B780">
            <v>5</v>
          </cell>
          <cell r="C780" t="str">
            <v>TREVARTHIAN ONYXS LAD</v>
          </cell>
          <cell r="D780">
            <v>9</v>
          </cell>
          <cell r="E780">
            <v>67</v>
          </cell>
          <cell r="F780">
            <v>-569</v>
          </cell>
          <cell r="G780">
            <v>-26.5</v>
          </cell>
          <cell r="H780">
            <v>-18.399999999999999</v>
          </cell>
          <cell r="I780">
            <v>0.02</v>
          </cell>
          <cell r="J780">
            <v>0.04</v>
          </cell>
          <cell r="K780">
            <v>-44.9</v>
          </cell>
          <cell r="L780">
            <v>-378.9</v>
          </cell>
          <cell r="M780" t="str">
            <v>*</v>
          </cell>
          <cell r="N780" t="str">
            <v>*</v>
          </cell>
          <cell r="O780" t="str">
            <v>*</v>
          </cell>
          <cell r="P780">
            <v>-3</v>
          </cell>
          <cell r="Q780">
            <v>11.05</v>
          </cell>
          <cell r="R780">
            <v>-5.9</v>
          </cell>
          <cell r="S780">
            <v>3.55</v>
          </cell>
          <cell r="T780">
            <v>0</v>
          </cell>
          <cell r="U780">
            <v>-89</v>
          </cell>
          <cell r="V780">
            <v>-254</v>
          </cell>
          <cell r="W780">
            <v>-378.9</v>
          </cell>
          <cell r="X780">
            <v>0.25</v>
          </cell>
          <cell r="Y780">
            <v>-2.25</v>
          </cell>
          <cell r="Z780">
            <v>-1.1000000000000001</v>
          </cell>
          <cell r="AA780">
            <v>-1.9</v>
          </cell>
          <cell r="AB780">
            <v>-1.55</v>
          </cell>
          <cell r="AC780">
            <v>-35.422350000000002</v>
          </cell>
          <cell r="AD780" t="str">
            <v>PI</v>
          </cell>
          <cell r="AE780" t="str">
            <v>Y</v>
          </cell>
          <cell r="AF780" t="str">
            <v>N</v>
          </cell>
        </row>
        <row r="781">
          <cell r="A781">
            <v>41779</v>
          </cell>
          <cell r="B781">
            <v>5</v>
          </cell>
          <cell r="C781" t="str">
            <v>BOWHILL FLORAS CLAUD</v>
          </cell>
          <cell r="D781">
            <v>57</v>
          </cell>
          <cell r="E781">
            <v>90</v>
          </cell>
          <cell r="F781">
            <v>-469</v>
          </cell>
          <cell r="G781">
            <v>-16.100000000000001</v>
          </cell>
          <cell r="H781">
            <v>-15.4</v>
          </cell>
          <cell r="I781">
            <v>0.13</v>
          </cell>
          <cell r="J781">
            <v>0</v>
          </cell>
          <cell r="K781">
            <v>-31.5</v>
          </cell>
          <cell r="L781">
            <v>-265.29999999999995</v>
          </cell>
          <cell r="M781">
            <v>0.7</v>
          </cell>
          <cell r="N781">
            <v>-0.1</v>
          </cell>
          <cell r="O781">
            <v>0</v>
          </cell>
          <cell r="P781">
            <v>-2</v>
          </cell>
          <cell r="Q781">
            <v>9.3000000000000007</v>
          </cell>
          <cell r="R781">
            <v>-3.88</v>
          </cell>
          <cell r="S781">
            <v>3.92</v>
          </cell>
          <cell r="T781">
            <v>0.2</v>
          </cell>
          <cell r="U781">
            <v>-68</v>
          </cell>
          <cell r="V781">
            <v>-106</v>
          </cell>
          <cell r="W781">
            <v>-26.299999999999926</v>
          </cell>
          <cell r="X781" t="str">
            <v>*</v>
          </cell>
          <cell r="Y781">
            <v>0.1</v>
          </cell>
          <cell r="Z781">
            <v>0.3</v>
          </cell>
          <cell r="AA781">
            <v>-0.1</v>
          </cell>
          <cell r="AB781">
            <v>-0.1</v>
          </cell>
          <cell r="AC781">
            <v>3.3579999999999997</v>
          </cell>
          <cell r="AD781" t="str">
            <v>PI</v>
          </cell>
          <cell r="AE781" t="str">
            <v>Y</v>
          </cell>
          <cell r="AF781" t="str">
            <v>Y</v>
          </cell>
        </row>
        <row r="782">
          <cell r="A782">
            <v>41780</v>
          </cell>
          <cell r="B782">
            <v>5</v>
          </cell>
          <cell r="C782" t="str">
            <v>INGARSBY CLARAS COMEDIAN</v>
          </cell>
          <cell r="D782">
            <v>10</v>
          </cell>
          <cell r="E782">
            <v>67</v>
          </cell>
          <cell r="F782">
            <v>-640</v>
          </cell>
          <cell r="G782">
            <v>-29.4</v>
          </cell>
          <cell r="H782">
            <v>-22.5</v>
          </cell>
          <cell r="I782">
            <v>0.03</v>
          </cell>
          <cell r="J782">
            <v>0</v>
          </cell>
          <cell r="K782">
            <v>-51.9</v>
          </cell>
          <cell r="L782">
            <v>-458.59999999999997</v>
          </cell>
          <cell r="M782" t="str">
            <v>*</v>
          </cell>
          <cell r="N782" t="str">
            <v>*</v>
          </cell>
          <cell r="O782" t="str">
            <v>*</v>
          </cell>
          <cell r="P782">
            <v>3.5</v>
          </cell>
          <cell r="Q782">
            <v>6.9550000000000001</v>
          </cell>
          <cell r="R782">
            <v>-4.5449999999999999</v>
          </cell>
          <cell r="S782">
            <v>1.5050000000000001</v>
          </cell>
          <cell r="T782">
            <v>-0.1</v>
          </cell>
          <cell r="U782">
            <v>-276</v>
          </cell>
          <cell r="V782">
            <v>-322</v>
          </cell>
          <cell r="W782">
            <v>-458.59999999999997</v>
          </cell>
          <cell r="X782" t="str">
            <v>*</v>
          </cell>
          <cell r="Y782" t="str">
            <v>*</v>
          </cell>
          <cell r="Z782" t="str">
            <v>*</v>
          </cell>
          <cell r="AA782" t="str">
            <v>*</v>
          </cell>
          <cell r="AB782" t="str">
            <v>*</v>
          </cell>
          <cell r="AC782" t="str">
            <v>*</v>
          </cell>
          <cell r="AD782" t="str">
            <v>PI</v>
          </cell>
          <cell r="AE782" t="str">
            <v>N</v>
          </cell>
          <cell r="AF782" t="str">
            <v>N</v>
          </cell>
        </row>
        <row r="783">
          <cell r="A783">
            <v>41781</v>
          </cell>
          <cell r="B783">
            <v>5</v>
          </cell>
          <cell r="C783" t="str">
            <v>KELSMOR MEADOWSWEETS TRUMPETER 5</v>
          </cell>
          <cell r="D783">
            <v>112</v>
          </cell>
          <cell r="E783">
            <v>95</v>
          </cell>
          <cell r="F783">
            <v>-367</v>
          </cell>
          <cell r="G783">
            <v>-13.5</v>
          </cell>
          <cell r="H783">
            <v>-12.8</v>
          </cell>
          <cell r="I783">
            <v>0.08</v>
          </cell>
          <cell r="J783">
            <v>-0.02</v>
          </cell>
          <cell r="K783">
            <v>-26.3</v>
          </cell>
          <cell r="L783">
            <v>-230.7</v>
          </cell>
          <cell r="M783">
            <v>-0.15</v>
          </cell>
          <cell r="N783">
            <v>-1</v>
          </cell>
          <cell r="O783">
            <v>-1.05</v>
          </cell>
          <cell r="P783">
            <v>10</v>
          </cell>
          <cell r="Q783">
            <v>11.7</v>
          </cell>
          <cell r="R783">
            <v>-5.52</v>
          </cell>
          <cell r="S783">
            <v>4.45</v>
          </cell>
          <cell r="T783">
            <v>0.1</v>
          </cell>
          <cell r="U783">
            <v>-52</v>
          </cell>
          <cell r="V783">
            <v>-29</v>
          </cell>
          <cell r="W783">
            <v>29.365000000000009</v>
          </cell>
          <cell r="X783">
            <v>-1.2</v>
          </cell>
          <cell r="Y783">
            <v>-2.2000000000000002</v>
          </cell>
          <cell r="Z783">
            <v>1.6</v>
          </cell>
          <cell r="AA783">
            <v>-0.5</v>
          </cell>
          <cell r="AB783">
            <v>-3.7</v>
          </cell>
          <cell r="AC783">
            <v>-12.887799999999999</v>
          </cell>
          <cell r="AD783" t="str">
            <v>PI</v>
          </cell>
          <cell r="AE783" t="str">
            <v>Y</v>
          </cell>
          <cell r="AF783" t="str">
            <v>Y</v>
          </cell>
        </row>
        <row r="784">
          <cell r="A784">
            <v>41782</v>
          </cell>
          <cell r="B784">
            <v>5</v>
          </cell>
          <cell r="C784" t="str">
            <v>GOLDEN VALLEY BUTTER MAN</v>
          </cell>
          <cell r="D784">
            <v>7</v>
          </cell>
          <cell r="E784">
            <v>63</v>
          </cell>
          <cell r="F784">
            <v>-298</v>
          </cell>
          <cell r="G784">
            <v>-17.600000000000001</v>
          </cell>
          <cell r="H784">
            <v>-8.3000000000000007</v>
          </cell>
          <cell r="I784">
            <v>-0.06</v>
          </cell>
          <cell r="J784">
            <v>0.04</v>
          </cell>
          <cell r="K784">
            <v>-25.900000000000002</v>
          </cell>
          <cell r="L784">
            <v>-205.2</v>
          </cell>
          <cell r="M784" t="str">
            <v>*</v>
          </cell>
          <cell r="N784" t="str">
            <v>*</v>
          </cell>
          <cell r="O784" t="str">
            <v>*</v>
          </cell>
          <cell r="P784">
            <v>6.5</v>
          </cell>
          <cell r="Q784" t="str">
            <v>*</v>
          </cell>
          <cell r="R784" t="str">
            <v>*</v>
          </cell>
          <cell r="S784" t="str">
            <v>*</v>
          </cell>
          <cell r="T784">
            <v>-0.1</v>
          </cell>
          <cell r="U784">
            <v>-74</v>
          </cell>
          <cell r="V784">
            <v>-86</v>
          </cell>
          <cell r="W784">
            <v>-205.2</v>
          </cell>
          <cell r="X784" t="str">
            <v>*</v>
          </cell>
          <cell r="Y784" t="str">
            <v>*</v>
          </cell>
          <cell r="Z784" t="str">
            <v>*</v>
          </cell>
          <cell r="AA784" t="str">
            <v>*</v>
          </cell>
          <cell r="AB784" t="str">
            <v>*</v>
          </cell>
          <cell r="AC784" t="str">
            <v>*</v>
          </cell>
          <cell r="AD784" t="str">
            <v>PI</v>
          </cell>
          <cell r="AE784" t="str">
            <v>N</v>
          </cell>
          <cell r="AF784" t="str">
            <v>N</v>
          </cell>
        </row>
        <row r="785">
          <cell r="A785">
            <v>41784</v>
          </cell>
          <cell r="B785">
            <v>5</v>
          </cell>
          <cell r="C785" t="str">
            <v>HILL HOATH PRINCESSS NOBLEMAN</v>
          </cell>
          <cell r="D785">
            <v>6</v>
          </cell>
          <cell r="E785">
            <v>61</v>
          </cell>
          <cell r="F785">
            <v>-446</v>
          </cell>
          <cell r="G785">
            <v>-17</v>
          </cell>
          <cell r="H785">
            <v>-12.7</v>
          </cell>
          <cell r="I785">
            <v>0.09</v>
          </cell>
          <cell r="J785">
            <v>0.06</v>
          </cell>
          <cell r="K785">
            <v>-29.7</v>
          </cell>
          <cell r="L785">
            <v>-228.6</v>
          </cell>
          <cell r="M785" t="str">
            <v>*</v>
          </cell>
          <cell r="N785" t="str">
            <v>*</v>
          </cell>
          <cell r="O785" t="str">
            <v>*</v>
          </cell>
          <cell r="P785">
            <v>10</v>
          </cell>
          <cell r="Q785">
            <v>11.475</v>
          </cell>
          <cell r="R785">
            <v>-6.4950000000000001</v>
          </cell>
          <cell r="S785">
            <v>3.3850000000000002</v>
          </cell>
          <cell r="T785">
            <v>0.3</v>
          </cell>
          <cell r="U785">
            <v>-21</v>
          </cell>
          <cell r="V785">
            <v>-110</v>
          </cell>
          <cell r="W785">
            <v>-228.6</v>
          </cell>
          <cell r="X785" t="str">
            <v>*</v>
          </cell>
          <cell r="Y785" t="str">
            <v>*</v>
          </cell>
          <cell r="Z785" t="str">
            <v>*</v>
          </cell>
          <cell r="AA785" t="str">
            <v>*</v>
          </cell>
          <cell r="AB785" t="str">
            <v>*</v>
          </cell>
          <cell r="AC785" t="str">
            <v>*</v>
          </cell>
          <cell r="AD785" t="str">
            <v>PI</v>
          </cell>
          <cell r="AE785" t="str">
            <v>N</v>
          </cell>
          <cell r="AF785" t="str">
            <v>N</v>
          </cell>
        </row>
        <row r="786">
          <cell r="A786">
            <v>41785</v>
          </cell>
          <cell r="B786">
            <v>5</v>
          </cell>
          <cell r="C786" t="str">
            <v>ROBINSFIELD GOVERNOR</v>
          </cell>
          <cell r="D786">
            <v>42</v>
          </cell>
          <cell r="E786">
            <v>88</v>
          </cell>
          <cell r="F786">
            <v>-315</v>
          </cell>
          <cell r="G786">
            <v>-14.7</v>
          </cell>
          <cell r="H786">
            <v>-9.6</v>
          </cell>
          <cell r="I786">
            <v>0.01</v>
          </cell>
          <cell r="J786">
            <v>0.01</v>
          </cell>
          <cell r="K786">
            <v>-24.299999999999997</v>
          </cell>
          <cell r="L786">
            <v>-198.29999999999998</v>
          </cell>
          <cell r="M786" t="str">
            <v>*</v>
          </cell>
          <cell r="N786" t="str">
            <v>*</v>
          </cell>
          <cell r="O786" t="str">
            <v>*</v>
          </cell>
          <cell r="P786">
            <v>0</v>
          </cell>
          <cell r="Q786">
            <v>11.6</v>
          </cell>
          <cell r="R786">
            <v>-5.6</v>
          </cell>
          <cell r="S786">
            <v>4.22</v>
          </cell>
          <cell r="T786">
            <v>0.2</v>
          </cell>
          <cell r="U786">
            <v>63</v>
          </cell>
          <cell r="V786">
            <v>6</v>
          </cell>
          <cell r="W786">
            <v>-198.29999999999998</v>
          </cell>
          <cell r="X786" t="str">
            <v>*</v>
          </cell>
          <cell r="Y786">
            <v>-1.6</v>
          </cell>
          <cell r="Z786">
            <v>-0.8</v>
          </cell>
          <cell r="AA786">
            <v>-1.6</v>
          </cell>
          <cell r="AB786">
            <v>-2.2000000000000002</v>
          </cell>
          <cell r="AC786">
            <v>-22.428400000000003</v>
          </cell>
          <cell r="AD786" t="str">
            <v>PI</v>
          </cell>
          <cell r="AE786" t="str">
            <v>Y</v>
          </cell>
          <cell r="AF786" t="str">
            <v>Y</v>
          </cell>
        </row>
        <row r="787">
          <cell r="A787">
            <v>41787</v>
          </cell>
          <cell r="B787">
            <v>5</v>
          </cell>
          <cell r="C787" t="str">
            <v>KIRTHEN CROCUS WILLIAM</v>
          </cell>
          <cell r="D787">
            <v>214</v>
          </cell>
          <cell r="E787">
            <v>97</v>
          </cell>
          <cell r="F787">
            <v>-616</v>
          </cell>
          <cell r="G787">
            <v>-17.7</v>
          </cell>
          <cell r="H787">
            <v>-13.7</v>
          </cell>
          <cell r="I787">
            <v>0.24</v>
          </cell>
          <cell r="J787">
            <v>0.13</v>
          </cell>
          <cell r="K787">
            <v>-31.4</v>
          </cell>
          <cell r="L787">
            <v>-186.89999999999998</v>
          </cell>
          <cell r="M787">
            <v>0</v>
          </cell>
          <cell r="N787">
            <v>-1.6</v>
          </cell>
          <cell r="O787">
            <v>-1.1000000000000001</v>
          </cell>
          <cell r="P787">
            <v>11</v>
          </cell>
          <cell r="Q787">
            <v>9.1999999999999993</v>
          </cell>
          <cell r="R787">
            <v>-3.81</v>
          </cell>
          <cell r="S787">
            <v>3.9</v>
          </cell>
          <cell r="T787">
            <v>-0.7</v>
          </cell>
          <cell r="U787">
            <v>-253</v>
          </cell>
          <cell r="V787">
            <v>-50</v>
          </cell>
          <cell r="W787">
            <v>-2.9300000000000068</v>
          </cell>
          <cell r="X787">
            <v>0.7</v>
          </cell>
          <cell r="Y787">
            <v>-0.5</v>
          </cell>
          <cell r="Z787">
            <v>0.8</v>
          </cell>
          <cell r="AA787">
            <v>0</v>
          </cell>
          <cell r="AB787">
            <v>-1.9</v>
          </cell>
          <cell r="AC787">
            <v>2.4759000000000002</v>
          </cell>
          <cell r="AD787" t="str">
            <v>Y</v>
          </cell>
          <cell r="AE787" t="str">
            <v>Y</v>
          </cell>
          <cell r="AF787" t="str">
            <v>Y</v>
          </cell>
        </row>
        <row r="788">
          <cell r="A788">
            <v>41789</v>
          </cell>
          <cell r="B788">
            <v>5</v>
          </cell>
          <cell r="C788" t="str">
            <v>CHERRYTOP VANITYS CRUSADER</v>
          </cell>
          <cell r="D788">
            <v>74</v>
          </cell>
          <cell r="E788">
            <v>93</v>
          </cell>
          <cell r="F788">
            <v>-589</v>
          </cell>
          <cell r="G788">
            <v>-16.3</v>
          </cell>
          <cell r="H788">
            <v>-17.8</v>
          </cell>
          <cell r="I788">
            <v>0.25</v>
          </cell>
          <cell r="J788">
            <v>0.03</v>
          </cell>
          <cell r="K788">
            <v>-34.1</v>
          </cell>
          <cell r="L788">
            <v>-267.10000000000002</v>
          </cell>
          <cell r="M788" t="str">
            <v>*</v>
          </cell>
          <cell r="N788" t="str">
            <v>*</v>
          </cell>
          <cell r="O788" t="str">
            <v>*</v>
          </cell>
          <cell r="P788">
            <v>7</v>
          </cell>
          <cell r="Q788">
            <v>12.2</v>
          </cell>
          <cell r="R788">
            <v>-5.81</v>
          </cell>
          <cell r="S788">
            <v>4.59</v>
          </cell>
          <cell r="T788">
            <v>0.1</v>
          </cell>
          <cell r="U788">
            <v>-19</v>
          </cell>
          <cell r="V788">
            <v>-54</v>
          </cell>
          <cell r="W788">
            <v>-267.10000000000002</v>
          </cell>
          <cell r="X788" t="str">
            <v>*</v>
          </cell>
          <cell r="Y788" t="str">
            <v>*</v>
          </cell>
          <cell r="Z788" t="str">
            <v>*</v>
          </cell>
          <cell r="AA788" t="str">
            <v>*</v>
          </cell>
          <cell r="AB788" t="str">
            <v>*</v>
          </cell>
          <cell r="AC788" t="str">
            <v>*</v>
          </cell>
          <cell r="AD788" t="str">
            <v>PI</v>
          </cell>
          <cell r="AE788" t="str">
            <v>Y</v>
          </cell>
          <cell r="AF788" t="str">
            <v>Y</v>
          </cell>
        </row>
        <row r="789">
          <cell r="A789">
            <v>41790</v>
          </cell>
          <cell r="B789">
            <v>5</v>
          </cell>
          <cell r="C789" t="str">
            <v>LIN-BAY GOVERNOR</v>
          </cell>
          <cell r="D789">
            <v>4</v>
          </cell>
          <cell r="E789">
            <v>50</v>
          </cell>
          <cell r="F789">
            <v>-716</v>
          </cell>
          <cell r="G789">
            <v>-31.7</v>
          </cell>
          <cell r="H789">
            <v>-23</v>
          </cell>
          <cell r="I789">
            <v>0.06</v>
          </cell>
          <cell r="J789">
            <v>0.05</v>
          </cell>
          <cell r="K789">
            <v>-54.7</v>
          </cell>
          <cell r="L789">
            <v>-458.9</v>
          </cell>
          <cell r="M789" t="str">
            <v>*</v>
          </cell>
          <cell r="N789" t="str">
            <v>*</v>
          </cell>
          <cell r="O789" t="str">
            <v>*</v>
          </cell>
          <cell r="P789">
            <v>-2</v>
          </cell>
          <cell r="Q789">
            <v>15.52</v>
          </cell>
          <cell r="R789">
            <v>-10.25</v>
          </cell>
          <cell r="S789">
            <v>3.2650000000000001</v>
          </cell>
          <cell r="T789">
            <v>0.2</v>
          </cell>
          <cell r="U789">
            <v>-226</v>
          </cell>
          <cell r="V789">
            <v>-323</v>
          </cell>
          <cell r="W789">
            <v>-458.9</v>
          </cell>
          <cell r="X789" t="str">
            <v>*</v>
          </cell>
          <cell r="Y789">
            <v>-1.6</v>
          </cell>
          <cell r="Z789">
            <v>-0.8</v>
          </cell>
          <cell r="AA789">
            <v>-1.6</v>
          </cell>
          <cell r="AB789">
            <v>-2.2000000000000002</v>
          </cell>
          <cell r="AC789">
            <v>-22.428400000000003</v>
          </cell>
          <cell r="AD789" t="str">
            <v>PI</v>
          </cell>
          <cell r="AE789" t="str">
            <v>N</v>
          </cell>
          <cell r="AF789" t="str">
            <v>N</v>
          </cell>
        </row>
        <row r="790">
          <cell r="A790">
            <v>41791</v>
          </cell>
          <cell r="B790">
            <v>5</v>
          </cell>
          <cell r="C790" t="str">
            <v>SHALFORD YOLADA</v>
          </cell>
          <cell r="D790">
            <v>101</v>
          </cell>
          <cell r="E790">
            <v>95</v>
          </cell>
          <cell r="F790">
            <v>-216</v>
          </cell>
          <cell r="G790">
            <v>-9.1</v>
          </cell>
          <cell r="H790">
            <v>-6.7</v>
          </cell>
          <cell r="I790">
            <v>0.03</v>
          </cell>
          <cell r="J790">
            <v>0.01</v>
          </cell>
          <cell r="K790">
            <v>-15.8</v>
          </cell>
          <cell r="L790">
            <v>-129.5</v>
          </cell>
          <cell r="M790">
            <v>0.6</v>
          </cell>
          <cell r="N790">
            <v>-1.5</v>
          </cell>
          <cell r="O790">
            <v>0</v>
          </cell>
          <cell r="P790">
            <v>10</v>
          </cell>
          <cell r="Q790">
            <v>-1.2</v>
          </cell>
          <cell r="R790">
            <v>1.39</v>
          </cell>
          <cell r="S790">
            <v>0.3</v>
          </cell>
          <cell r="T790">
            <v>0</v>
          </cell>
          <cell r="U790">
            <v>-126</v>
          </cell>
          <cell r="V790">
            <v>-189</v>
          </cell>
          <cell r="W790">
            <v>-195.91</v>
          </cell>
          <cell r="X790">
            <v>0.2</v>
          </cell>
          <cell r="Y790">
            <v>0.1</v>
          </cell>
          <cell r="Z790">
            <v>-2.4</v>
          </cell>
          <cell r="AA790">
            <v>-0.9</v>
          </cell>
          <cell r="AB790">
            <v>1.2</v>
          </cell>
          <cell r="AC790">
            <v>-15.8355</v>
          </cell>
          <cell r="AD790" t="str">
            <v>Y</v>
          </cell>
          <cell r="AE790" t="str">
            <v>Y</v>
          </cell>
          <cell r="AF790" t="str">
            <v>Y</v>
          </cell>
        </row>
        <row r="791">
          <cell r="A791">
            <v>41793</v>
          </cell>
          <cell r="B791">
            <v>5</v>
          </cell>
          <cell r="C791" t="str">
            <v>LEIGHGRANGE GOLDSTREAMS MONTROSE 2</v>
          </cell>
          <cell r="D791">
            <v>23</v>
          </cell>
          <cell r="E791">
            <v>82</v>
          </cell>
          <cell r="F791">
            <v>-497</v>
          </cell>
          <cell r="G791">
            <v>-7</v>
          </cell>
          <cell r="H791">
            <v>-7.4</v>
          </cell>
          <cell r="I791">
            <v>0.34</v>
          </cell>
          <cell r="J791">
            <v>0.2</v>
          </cell>
          <cell r="K791">
            <v>-14.4</v>
          </cell>
          <cell r="L791">
            <v>-12.199999999999989</v>
          </cell>
          <cell r="M791" t="str">
            <v>*</v>
          </cell>
          <cell r="N791" t="str">
            <v>*</v>
          </cell>
          <cell r="O791" t="str">
            <v>*</v>
          </cell>
          <cell r="P791">
            <v>9</v>
          </cell>
          <cell r="Q791" t="str">
            <v>*</v>
          </cell>
          <cell r="R791" t="str">
            <v>*</v>
          </cell>
          <cell r="S791" t="str">
            <v>*</v>
          </cell>
          <cell r="T791">
            <v>0.3</v>
          </cell>
          <cell r="U791">
            <v>108</v>
          </cell>
          <cell r="V791">
            <v>105</v>
          </cell>
          <cell r="W791">
            <v>-12.199999999999989</v>
          </cell>
          <cell r="X791" t="str">
            <v>*</v>
          </cell>
          <cell r="Y791" t="str">
            <v>*</v>
          </cell>
          <cell r="Z791" t="str">
            <v>*</v>
          </cell>
          <cell r="AA791" t="str">
            <v>*</v>
          </cell>
          <cell r="AB791" t="str">
            <v>*</v>
          </cell>
          <cell r="AC791" t="str">
            <v>*</v>
          </cell>
          <cell r="AD791" t="str">
            <v>PI</v>
          </cell>
          <cell r="AE791" t="str">
            <v>Y</v>
          </cell>
          <cell r="AF791" t="str">
            <v>N</v>
          </cell>
        </row>
        <row r="792">
          <cell r="A792">
            <v>41794</v>
          </cell>
          <cell r="B792">
            <v>5</v>
          </cell>
          <cell r="C792" t="str">
            <v>GOLDEN VALLEY PRINCE</v>
          </cell>
          <cell r="D792">
            <v>10</v>
          </cell>
          <cell r="E792">
            <v>68</v>
          </cell>
          <cell r="F792">
            <v>-439</v>
          </cell>
          <cell r="G792">
            <v>-19.2</v>
          </cell>
          <cell r="H792">
            <v>-12.9</v>
          </cell>
          <cell r="I792">
            <v>0.04</v>
          </cell>
          <cell r="J792">
            <v>0.05</v>
          </cell>
          <cell r="K792">
            <v>-32.1</v>
          </cell>
          <cell r="L792">
            <v>-255.19999999999996</v>
          </cell>
          <cell r="M792" t="str">
            <v>*</v>
          </cell>
          <cell r="N792" t="str">
            <v>*</v>
          </cell>
          <cell r="O792" t="str">
            <v>*</v>
          </cell>
          <cell r="P792">
            <v>9</v>
          </cell>
          <cell r="Q792">
            <v>11.66</v>
          </cell>
          <cell r="R792">
            <v>-7.585</v>
          </cell>
          <cell r="S792">
            <v>2.57</v>
          </cell>
          <cell r="T792">
            <v>0.1</v>
          </cell>
          <cell r="U792">
            <v>-86</v>
          </cell>
          <cell r="V792">
            <v>-120</v>
          </cell>
          <cell r="W792">
            <v>-255.19999999999996</v>
          </cell>
          <cell r="X792" t="str">
            <v>*</v>
          </cell>
          <cell r="Y792" t="str">
            <v>*</v>
          </cell>
          <cell r="Z792" t="str">
            <v>*</v>
          </cell>
          <cell r="AA792" t="str">
            <v>*</v>
          </cell>
          <cell r="AB792" t="str">
            <v>*</v>
          </cell>
          <cell r="AC792" t="str">
            <v>*</v>
          </cell>
          <cell r="AD792" t="str">
            <v>PI</v>
          </cell>
          <cell r="AE792" t="str">
            <v>Y</v>
          </cell>
          <cell r="AF792" t="str">
            <v>N</v>
          </cell>
        </row>
        <row r="793">
          <cell r="A793">
            <v>41800</v>
          </cell>
          <cell r="B793">
            <v>5</v>
          </cell>
          <cell r="C793" t="str">
            <v>KINGWELL POLL ACANTHUS JASPER</v>
          </cell>
          <cell r="D793">
            <v>8</v>
          </cell>
          <cell r="E793">
            <v>64</v>
          </cell>
          <cell r="F793">
            <v>-702</v>
          </cell>
          <cell r="G793">
            <v>-28.4</v>
          </cell>
          <cell r="H793">
            <v>-19.5</v>
          </cell>
          <cell r="I793">
            <v>0.12</v>
          </cell>
          <cell r="J793">
            <v>0.11</v>
          </cell>
          <cell r="K793">
            <v>-47.9</v>
          </cell>
          <cell r="L793">
            <v>-364.79999999999995</v>
          </cell>
          <cell r="M793" t="str">
            <v>*</v>
          </cell>
          <cell r="N793" t="str">
            <v>*</v>
          </cell>
          <cell r="O793" t="str">
            <v>*</v>
          </cell>
          <cell r="P793">
            <v>3</v>
          </cell>
          <cell r="Q793">
            <v>11.154999999999999</v>
          </cell>
          <cell r="R793">
            <v>-5.54</v>
          </cell>
          <cell r="S793">
            <v>3.96</v>
          </cell>
          <cell r="T793">
            <v>-0.1</v>
          </cell>
          <cell r="U793">
            <v>-176</v>
          </cell>
          <cell r="V793">
            <v>-229</v>
          </cell>
          <cell r="W793">
            <v>-364.79999999999995</v>
          </cell>
          <cell r="X793" t="str">
            <v>*</v>
          </cell>
          <cell r="Y793" t="str">
            <v>*</v>
          </cell>
          <cell r="Z793" t="str">
            <v>*</v>
          </cell>
          <cell r="AA793" t="str">
            <v>*</v>
          </cell>
          <cell r="AB793" t="str">
            <v>*</v>
          </cell>
          <cell r="AC793" t="str">
            <v>*</v>
          </cell>
          <cell r="AD793" t="str">
            <v>PI</v>
          </cell>
          <cell r="AE793" t="str">
            <v>N</v>
          </cell>
          <cell r="AF793" t="str">
            <v>N</v>
          </cell>
        </row>
        <row r="794">
          <cell r="A794">
            <v>41801</v>
          </cell>
          <cell r="B794">
            <v>5</v>
          </cell>
          <cell r="C794" t="str">
            <v>INSTEAD BARMAIDS NELSON</v>
          </cell>
          <cell r="D794">
            <v>30</v>
          </cell>
          <cell r="E794">
            <v>85</v>
          </cell>
          <cell r="F794">
            <v>-728</v>
          </cell>
          <cell r="G794">
            <v>-35.299999999999997</v>
          </cell>
          <cell r="H794">
            <v>-24.5</v>
          </cell>
          <cell r="I794">
            <v>0</v>
          </cell>
          <cell r="J794">
            <v>-0.02</v>
          </cell>
          <cell r="K794">
            <v>-59.8</v>
          </cell>
          <cell r="L794">
            <v>-516.5</v>
          </cell>
          <cell r="M794">
            <v>0.6</v>
          </cell>
          <cell r="N794">
            <v>0</v>
          </cell>
          <cell r="O794">
            <v>-0.9</v>
          </cell>
          <cell r="P794">
            <v>9</v>
          </cell>
          <cell r="Q794">
            <v>8.8000000000000007</v>
          </cell>
          <cell r="R794">
            <v>-6.23</v>
          </cell>
          <cell r="S794">
            <v>1.51</v>
          </cell>
          <cell r="T794">
            <v>0.1</v>
          </cell>
          <cell r="U794">
            <v>-241</v>
          </cell>
          <cell r="V794">
            <v>-339</v>
          </cell>
          <cell r="W794">
            <v>-295.80999999999995</v>
          </cell>
          <cell r="X794">
            <v>0.6</v>
          </cell>
          <cell r="Y794">
            <v>-0.6</v>
          </cell>
          <cell r="Z794">
            <v>1</v>
          </cell>
          <cell r="AA794">
            <v>0</v>
          </cell>
          <cell r="AB794">
            <v>-2.5</v>
          </cell>
          <cell r="AC794">
            <v>3.7957999999999998</v>
          </cell>
          <cell r="AD794" t="str">
            <v>Y</v>
          </cell>
          <cell r="AE794" t="str">
            <v>Y</v>
          </cell>
          <cell r="AF794" t="str">
            <v>Y</v>
          </cell>
        </row>
        <row r="795">
          <cell r="A795">
            <v>41802</v>
          </cell>
          <cell r="B795">
            <v>5</v>
          </cell>
          <cell r="C795" t="str">
            <v>INSTEAD REBECCAS RAGAMUFFIN</v>
          </cell>
          <cell r="D795">
            <v>4</v>
          </cell>
          <cell r="E795">
            <v>54</v>
          </cell>
          <cell r="F795">
            <v>-535</v>
          </cell>
          <cell r="G795">
            <v>-21.7</v>
          </cell>
          <cell r="H795">
            <v>-17.899999999999999</v>
          </cell>
          <cell r="I795">
            <v>0.09</v>
          </cell>
          <cell r="J795">
            <v>0.02</v>
          </cell>
          <cell r="K795">
            <v>-39.599999999999994</v>
          </cell>
          <cell r="L795">
            <v>-339.29999999999995</v>
          </cell>
          <cell r="M795" t="str">
            <v>*</v>
          </cell>
          <cell r="N795" t="str">
            <v>*</v>
          </cell>
          <cell r="O795" t="str">
            <v>*</v>
          </cell>
          <cell r="P795">
            <v>1</v>
          </cell>
          <cell r="Q795">
            <v>15.42</v>
          </cell>
          <cell r="R795">
            <v>-8.2550000000000008</v>
          </cell>
          <cell r="S795">
            <v>4.9499999999999993</v>
          </cell>
          <cell r="T795">
            <v>0.1</v>
          </cell>
          <cell r="U795">
            <v>-88</v>
          </cell>
          <cell r="V795">
            <v>-199</v>
          </cell>
          <cell r="W795">
            <v>-339.29999999999995</v>
          </cell>
          <cell r="X795" t="str">
            <v>*</v>
          </cell>
          <cell r="Y795" t="str">
            <v>*</v>
          </cell>
          <cell r="Z795" t="str">
            <v>*</v>
          </cell>
          <cell r="AA795" t="str">
            <v>*</v>
          </cell>
          <cell r="AB795" t="str">
            <v>*</v>
          </cell>
          <cell r="AC795" t="str">
            <v>*</v>
          </cell>
          <cell r="AD795" t="str">
            <v>PI</v>
          </cell>
          <cell r="AE795" t="str">
            <v>Y</v>
          </cell>
          <cell r="AF795" t="str">
            <v>N</v>
          </cell>
        </row>
        <row r="796">
          <cell r="A796">
            <v>41803</v>
          </cell>
          <cell r="B796">
            <v>5</v>
          </cell>
          <cell r="C796" t="str">
            <v>HAPPY VALLEY MONTROSES STAR</v>
          </cell>
          <cell r="D796">
            <v>3</v>
          </cell>
          <cell r="E796">
            <v>57</v>
          </cell>
          <cell r="F796">
            <v>-481</v>
          </cell>
          <cell r="G796">
            <v>-28.1</v>
          </cell>
          <cell r="H796">
            <v>-17.899999999999999</v>
          </cell>
          <cell r="I796">
            <v>-0.09</v>
          </cell>
          <cell r="J796">
            <v>-0.02</v>
          </cell>
          <cell r="K796">
            <v>-46</v>
          </cell>
          <cell r="L796">
            <v>-418.5</v>
          </cell>
          <cell r="M796" t="str">
            <v>*</v>
          </cell>
          <cell r="N796" t="str">
            <v>*</v>
          </cell>
          <cell r="O796" t="str">
            <v>*</v>
          </cell>
          <cell r="P796">
            <v>0</v>
          </cell>
          <cell r="Q796">
            <v>13.010000000000002</v>
          </cell>
          <cell r="R796">
            <v>-8.4550000000000001</v>
          </cell>
          <cell r="S796">
            <v>2.88</v>
          </cell>
          <cell r="T796">
            <v>0.2</v>
          </cell>
          <cell r="U796">
            <v>-160</v>
          </cell>
          <cell r="V796">
            <v>-278</v>
          </cell>
          <cell r="W796">
            <v>-418.5</v>
          </cell>
          <cell r="X796">
            <v>0.6</v>
          </cell>
          <cell r="Y796">
            <v>-0.65</v>
          </cell>
          <cell r="Z796">
            <v>0.9</v>
          </cell>
          <cell r="AA796">
            <v>-0.05</v>
          </cell>
          <cell r="AB796">
            <v>-1.6</v>
          </cell>
          <cell r="AC796">
            <v>3.4450000000000536E-2</v>
          </cell>
          <cell r="AD796" t="str">
            <v>PI</v>
          </cell>
          <cell r="AE796" t="str">
            <v>Y</v>
          </cell>
          <cell r="AF796" t="str">
            <v>N</v>
          </cell>
        </row>
        <row r="797">
          <cell r="A797">
            <v>41805</v>
          </cell>
          <cell r="B797">
            <v>5</v>
          </cell>
          <cell r="C797" t="str">
            <v>SHALFORD YLIAD</v>
          </cell>
          <cell r="D797">
            <v>50</v>
          </cell>
          <cell r="E797">
            <v>90</v>
          </cell>
          <cell r="F797">
            <v>-136</v>
          </cell>
          <cell r="G797">
            <v>-2.2000000000000002</v>
          </cell>
          <cell r="H797">
            <v>-7.5</v>
          </cell>
          <cell r="I797">
            <v>0.08</v>
          </cell>
          <cell r="J797">
            <v>-0.06</v>
          </cell>
          <cell r="K797">
            <v>-9.6999999999999993</v>
          </cell>
          <cell r="L797">
            <v>-115.39999999999999</v>
          </cell>
          <cell r="M797" t="str">
            <v>*</v>
          </cell>
          <cell r="N797" t="str">
            <v>*</v>
          </cell>
          <cell r="O797" t="str">
            <v>*</v>
          </cell>
          <cell r="P797">
            <v>-5</v>
          </cell>
          <cell r="Q797">
            <v>6.4</v>
          </cell>
          <cell r="R797">
            <v>-4.99</v>
          </cell>
          <cell r="S797">
            <v>0.65</v>
          </cell>
          <cell r="T797">
            <v>0.2</v>
          </cell>
          <cell r="U797">
            <v>57</v>
          </cell>
          <cell r="V797">
            <v>-12</v>
          </cell>
          <cell r="W797">
            <v>-115.39999999999999</v>
          </cell>
          <cell r="X797" t="str">
            <v>*</v>
          </cell>
          <cell r="Y797">
            <v>-1.5</v>
          </cell>
          <cell r="Z797">
            <v>-1.7</v>
          </cell>
          <cell r="AA797">
            <v>-2.1</v>
          </cell>
          <cell r="AB797">
            <v>-1.4</v>
          </cell>
          <cell r="AC797">
            <v>-28.500599999999999</v>
          </cell>
          <cell r="AD797" t="str">
            <v>PI</v>
          </cell>
          <cell r="AE797" t="str">
            <v>Y</v>
          </cell>
          <cell r="AF797" t="str">
            <v>Y</v>
          </cell>
        </row>
        <row r="798">
          <cell r="A798">
            <v>41806</v>
          </cell>
          <cell r="B798">
            <v>5</v>
          </cell>
          <cell r="C798" t="str">
            <v>SHALFORD CORPORAL</v>
          </cell>
          <cell r="D798">
            <v>133</v>
          </cell>
          <cell r="E798">
            <v>96</v>
          </cell>
          <cell r="F798">
            <v>-532</v>
          </cell>
          <cell r="G798">
            <v>-28.3</v>
          </cell>
          <cell r="H798">
            <v>-18.5</v>
          </cell>
          <cell r="I798">
            <v>-0.05</v>
          </cell>
          <cell r="J798">
            <v>-0.03</v>
          </cell>
          <cell r="K798">
            <v>-46.8</v>
          </cell>
          <cell r="L798">
            <v>-411.9</v>
          </cell>
          <cell r="M798">
            <v>-1.3</v>
          </cell>
          <cell r="N798">
            <v>0.2</v>
          </cell>
          <cell r="O798">
            <v>-1.7</v>
          </cell>
          <cell r="P798">
            <v>-9</v>
          </cell>
          <cell r="Q798">
            <v>4.5999999999999996</v>
          </cell>
          <cell r="R798">
            <v>-3.46</v>
          </cell>
          <cell r="S798">
            <v>0.6</v>
          </cell>
          <cell r="T798">
            <v>0.2</v>
          </cell>
          <cell r="U798">
            <v>-164</v>
          </cell>
          <cell r="V798">
            <v>-323</v>
          </cell>
          <cell r="W798">
            <v>-300.35999999999996</v>
          </cell>
          <cell r="X798">
            <v>-0.6</v>
          </cell>
          <cell r="Y798">
            <v>-1.2</v>
          </cell>
          <cell r="Z798">
            <v>-1.2</v>
          </cell>
          <cell r="AA798">
            <v>-1.8</v>
          </cell>
          <cell r="AB798">
            <v>-1.8</v>
          </cell>
          <cell r="AC798">
            <v>-20.107199999999999</v>
          </cell>
          <cell r="AD798" t="str">
            <v>Y</v>
          </cell>
          <cell r="AE798" t="str">
            <v>Y</v>
          </cell>
          <cell r="AF798" t="str">
            <v>Y</v>
          </cell>
        </row>
        <row r="799">
          <cell r="A799">
            <v>41807</v>
          </cell>
          <cell r="B799">
            <v>5</v>
          </cell>
          <cell r="C799" t="str">
            <v>ALLER VALE ELSIE BELS ROBERTS BOY</v>
          </cell>
          <cell r="D799">
            <v>60</v>
          </cell>
          <cell r="E799">
            <v>92</v>
          </cell>
          <cell r="F799">
            <v>-563</v>
          </cell>
          <cell r="G799">
            <v>-29.8</v>
          </cell>
          <cell r="H799">
            <v>-22.2</v>
          </cell>
          <cell r="I799">
            <v>-0.05</v>
          </cell>
          <cell r="J799">
            <v>-0.08</v>
          </cell>
          <cell r="K799">
            <v>-52</v>
          </cell>
          <cell r="L799">
            <v>-487</v>
          </cell>
          <cell r="M799" t="str">
            <v>*</v>
          </cell>
          <cell r="N799" t="str">
            <v>*</v>
          </cell>
          <cell r="O799" t="str">
            <v>*</v>
          </cell>
          <cell r="P799">
            <v>9</v>
          </cell>
          <cell r="Q799">
            <v>10</v>
          </cell>
          <cell r="R799">
            <v>-6.56</v>
          </cell>
          <cell r="S799">
            <v>2.2000000000000002</v>
          </cell>
          <cell r="T799">
            <v>0.4</v>
          </cell>
          <cell r="U799">
            <v>-188</v>
          </cell>
          <cell r="V799">
            <v>-319</v>
          </cell>
          <cell r="W799">
            <v>-487</v>
          </cell>
          <cell r="X799">
            <v>-0.3</v>
          </cell>
          <cell r="Y799">
            <v>-1.5</v>
          </cell>
          <cell r="Z799">
            <v>1.2</v>
          </cell>
          <cell r="AA799">
            <v>-0.6</v>
          </cell>
          <cell r="AB799">
            <v>-2.8</v>
          </cell>
          <cell r="AC799">
            <v>-7.5485000000000007</v>
          </cell>
          <cell r="AD799" t="str">
            <v>PI</v>
          </cell>
          <cell r="AE799" t="str">
            <v>Y</v>
          </cell>
          <cell r="AF799" t="str">
            <v>Y</v>
          </cell>
        </row>
        <row r="800">
          <cell r="A800">
            <v>41808</v>
          </cell>
          <cell r="B800">
            <v>5</v>
          </cell>
          <cell r="C800" t="str">
            <v>ITFORD CORALIES CAVALIER</v>
          </cell>
          <cell r="D800">
            <v>11</v>
          </cell>
          <cell r="E800">
            <v>70</v>
          </cell>
          <cell r="F800">
            <v>-391</v>
          </cell>
          <cell r="G800">
            <v>-17.7</v>
          </cell>
          <cell r="H800">
            <v>-15.1</v>
          </cell>
          <cell r="I800">
            <v>0.02</v>
          </cell>
          <cell r="J800">
            <v>-0.02</v>
          </cell>
          <cell r="K800">
            <v>-32.799999999999997</v>
          </cell>
          <cell r="L800">
            <v>-304.89999999999998</v>
          </cell>
          <cell r="M800" t="str">
            <v>*</v>
          </cell>
          <cell r="N800" t="str">
            <v>*</v>
          </cell>
          <cell r="O800" t="str">
            <v>*</v>
          </cell>
          <cell r="P800">
            <v>3</v>
          </cell>
          <cell r="Q800" t="str">
            <v>*</v>
          </cell>
          <cell r="R800" t="str">
            <v>*</v>
          </cell>
          <cell r="S800" t="str">
            <v>*</v>
          </cell>
          <cell r="T800">
            <v>-0.1</v>
          </cell>
          <cell r="U800">
            <v>-123</v>
          </cell>
          <cell r="V800">
            <v>-166</v>
          </cell>
          <cell r="W800">
            <v>-304.89999999999998</v>
          </cell>
          <cell r="X800" t="str">
            <v>*</v>
          </cell>
          <cell r="Y800" t="str">
            <v>*</v>
          </cell>
          <cell r="Z800" t="str">
            <v>*</v>
          </cell>
          <cell r="AA800" t="str">
            <v>*</v>
          </cell>
          <cell r="AB800" t="str">
            <v>*</v>
          </cell>
          <cell r="AC800" t="str">
            <v>*</v>
          </cell>
          <cell r="AD800" t="str">
            <v>PI</v>
          </cell>
          <cell r="AE800" t="str">
            <v>Y</v>
          </cell>
          <cell r="AF800" t="str">
            <v>N</v>
          </cell>
        </row>
        <row r="801">
          <cell r="A801">
            <v>41809</v>
          </cell>
          <cell r="B801">
            <v>5</v>
          </cell>
          <cell r="C801" t="str">
            <v>NUTHURST ROSIES MAJESTIC</v>
          </cell>
          <cell r="D801">
            <v>5</v>
          </cell>
          <cell r="E801">
            <v>57</v>
          </cell>
          <cell r="F801">
            <v>-541</v>
          </cell>
          <cell r="G801">
            <v>-22</v>
          </cell>
          <cell r="H801">
            <v>-18.399999999999999</v>
          </cell>
          <cell r="I801">
            <v>0.09</v>
          </cell>
          <cell r="J801">
            <v>-0.02</v>
          </cell>
          <cell r="K801">
            <v>-40.4</v>
          </cell>
          <cell r="L801">
            <v>-349.6</v>
          </cell>
          <cell r="M801" t="str">
            <v>*</v>
          </cell>
          <cell r="N801" t="str">
            <v>*</v>
          </cell>
          <cell r="O801" t="str">
            <v>*</v>
          </cell>
          <cell r="P801">
            <v>1.5</v>
          </cell>
          <cell r="Q801">
            <v>7.09</v>
          </cell>
          <cell r="R801">
            <v>-4.4799999999999995</v>
          </cell>
          <cell r="S801">
            <v>1.6850000000000001</v>
          </cell>
          <cell r="T801">
            <v>0.1</v>
          </cell>
          <cell r="U801">
            <v>-146</v>
          </cell>
          <cell r="V801">
            <v>-213</v>
          </cell>
          <cell r="W801">
            <v>-349.6</v>
          </cell>
          <cell r="X801" t="str">
            <v>*</v>
          </cell>
          <cell r="Y801" t="str">
            <v>*</v>
          </cell>
          <cell r="Z801" t="str">
            <v>*</v>
          </cell>
          <cell r="AA801" t="str">
            <v>*</v>
          </cell>
          <cell r="AB801" t="str">
            <v>*</v>
          </cell>
          <cell r="AC801" t="str">
            <v>*</v>
          </cell>
          <cell r="AD801" t="str">
            <v>PI</v>
          </cell>
          <cell r="AE801" t="str">
            <v>N</v>
          </cell>
          <cell r="AF801" t="str">
            <v>N</v>
          </cell>
        </row>
        <row r="802">
          <cell r="A802">
            <v>41811</v>
          </cell>
          <cell r="B802">
            <v>5</v>
          </cell>
          <cell r="C802" t="str">
            <v>KELSMOR MAYS GUARDIAN</v>
          </cell>
          <cell r="D802">
            <v>73</v>
          </cell>
          <cell r="E802">
            <v>94</v>
          </cell>
          <cell r="F802">
            <v>-20</v>
          </cell>
          <cell r="G802">
            <v>-0.7</v>
          </cell>
          <cell r="H802">
            <v>-3.3</v>
          </cell>
          <cell r="I802">
            <v>0.01</v>
          </cell>
          <cell r="J802">
            <v>-0.05</v>
          </cell>
          <cell r="K802">
            <v>-4</v>
          </cell>
          <cell r="L802">
            <v>-64.3</v>
          </cell>
          <cell r="M802" t="str">
            <v>*</v>
          </cell>
          <cell r="N802" t="str">
            <v>*</v>
          </cell>
          <cell r="O802">
            <v>-2.6</v>
          </cell>
          <cell r="P802">
            <v>8</v>
          </cell>
          <cell r="Q802">
            <v>7.5</v>
          </cell>
          <cell r="R802">
            <v>-4.2300000000000004</v>
          </cell>
          <cell r="S802">
            <v>2.2000000000000002</v>
          </cell>
          <cell r="T802">
            <v>0.2</v>
          </cell>
          <cell r="U802">
            <v>101</v>
          </cell>
          <cell r="V802">
            <v>53</v>
          </cell>
          <cell r="W802">
            <v>-64.3</v>
          </cell>
          <cell r="X802">
            <v>0.7</v>
          </cell>
          <cell r="Y802">
            <v>-2.5</v>
          </cell>
          <cell r="Z802">
            <v>-1.2</v>
          </cell>
          <cell r="AA802">
            <v>-2.1</v>
          </cell>
          <cell r="AB802">
            <v>-2.2999999999999998</v>
          </cell>
          <cell r="AC802">
            <v>-37.654299999999999</v>
          </cell>
          <cell r="AD802" t="str">
            <v>PI</v>
          </cell>
          <cell r="AE802" t="str">
            <v>Y</v>
          </cell>
          <cell r="AF802" t="str">
            <v>Y</v>
          </cell>
        </row>
        <row r="803">
          <cell r="A803">
            <v>41814</v>
          </cell>
          <cell r="B803">
            <v>5</v>
          </cell>
          <cell r="C803" t="str">
            <v>KINGWELL HP ACANTHUS SCOTSMAN</v>
          </cell>
          <cell r="D803">
            <v>61</v>
          </cell>
          <cell r="E803">
            <v>91</v>
          </cell>
          <cell r="F803">
            <v>-728</v>
          </cell>
          <cell r="G803">
            <v>-30.5</v>
          </cell>
          <cell r="H803">
            <v>-22.4</v>
          </cell>
          <cell r="I803">
            <v>0.1</v>
          </cell>
          <cell r="J803">
            <v>7.0000000000000007E-2</v>
          </cell>
          <cell r="K803">
            <v>-52.9</v>
          </cell>
          <cell r="L803">
            <v>-431.3</v>
          </cell>
          <cell r="M803" t="str">
            <v>*</v>
          </cell>
          <cell r="N803" t="str">
            <v>*</v>
          </cell>
          <cell r="O803" t="str">
            <v>*</v>
          </cell>
          <cell r="P803">
            <v>8</v>
          </cell>
          <cell r="Q803">
            <v>10</v>
          </cell>
          <cell r="R803">
            <v>-4.55</v>
          </cell>
          <cell r="S803">
            <v>3.9</v>
          </cell>
          <cell r="T803">
            <v>-0.1</v>
          </cell>
          <cell r="U803">
            <v>-186</v>
          </cell>
          <cell r="V803">
            <v>-264</v>
          </cell>
          <cell r="W803">
            <v>-431.3</v>
          </cell>
          <cell r="X803" t="str">
            <v>*</v>
          </cell>
          <cell r="Y803" t="str">
            <v>*</v>
          </cell>
          <cell r="Z803" t="str">
            <v>*</v>
          </cell>
          <cell r="AA803" t="str">
            <v>*</v>
          </cell>
          <cell r="AB803" t="str">
            <v>*</v>
          </cell>
          <cell r="AC803" t="str">
            <v>*</v>
          </cell>
          <cell r="AD803" t="str">
            <v>PI</v>
          </cell>
          <cell r="AE803" t="str">
            <v>Y</v>
          </cell>
          <cell r="AF803" t="str">
            <v>Y</v>
          </cell>
        </row>
        <row r="804">
          <cell r="A804">
            <v>41815</v>
          </cell>
          <cell r="B804">
            <v>5</v>
          </cell>
          <cell r="C804" t="str">
            <v>KIRTHEN CROCUS FERNLY</v>
          </cell>
          <cell r="D804">
            <v>6</v>
          </cell>
          <cell r="E804">
            <v>60</v>
          </cell>
          <cell r="F804">
            <v>-362</v>
          </cell>
          <cell r="G804">
            <v>-22.9</v>
          </cell>
          <cell r="H804">
            <v>-14.3</v>
          </cell>
          <cell r="I804">
            <v>-0.1</v>
          </cell>
          <cell r="J804">
            <v>-0.03</v>
          </cell>
          <cell r="K804">
            <v>-37.200000000000003</v>
          </cell>
          <cell r="L804">
            <v>-347.29999999999995</v>
          </cell>
          <cell r="M804" t="str">
            <v>*</v>
          </cell>
          <cell r="N804" t="str">
            <v>*</v>
          </cell>
          <cell r="O804" t="str">
            <v>*</v>
          </cell>
          <cell r="P804">
            <v>0</v>
          </cell>
          <cell r="Q804" t="str">
            <v>*</v>
          </cell>
          <cell r="R804" t="str">
            <v>*</v>
          </cell>
          <cell r="S804" t="str">
            <v>*</v>
          </cell>
          <cell r="T804">
            <v>-0.2</v>
          </cell>
          <cell r="U804">
            <v>-168</v>
          </cell>
          <cell r="V804">
            <v>-211</v>
          </cell>
          <cell r="W804">
            <v>-347.29999999999995</v>
          </cell>
          <cell r="X804" t="str">
            <v>*</v>
          </cell>
          <cell r="Y804" t="str">
            <v>*</v>
          </cell>
          <cell r="Z804" t="str">
            <v>*</v>
          </cell>
          <cell r="AA804" t="str">
            <v>*</v>
          </cell>
          <cell r="AB804" t="str">
            <v>*</v>
          </cell>
          <cell r="AC804" t="str">
            <v>*</v>
          </cell>
          <cell r="AD804" t="str">
            <v>PI</v>
          </cell>
          <cell r="AE804" t="str">
            <v>N</v>
          </cell>
          <cell r="AF804" t="str">
            <v>N</v>
          </cell>
        </row>
        <row r="805">
          <cell r="A805">
            <v>41821</v>
          </cell>
          <cell r="B805">
            <v>5</v>
          </cell>
          <cell r="C805" t="str">
            <v>KINGWELL HP ACANTHUS SUNRISE</v>
          </cell>
          <cell r="D805">
            <v>19</v>
          </cell>
          <cell r="E805">
            <v>78</v>
          </cell>
          <cell r="F805">
            <v>-758</v>
          </cell>
          <cell r="G805">
            <v>-30.5</v>
          </cell>
          <cell r="H805">
            <v>-24</v>
          </cell>
          <cell r="I805">
            <v>0.13</v>
          </cell>
          <cell r="J805">
            <v>0.06</v>
          </cell>
          <cell r="K805">
            <v>-54.5</v>
          </cell>
          <cell r="L805">
            <v>-451.3</v>
          </cell>
          <cell r="M805" t="str">
            <v>*</v>
          </cell>
          <cell r="N805" t="str">
            <v>*</v>
          </cell>
          <cell r="O805" t="str">
            <v>*</v>
          </cell>
          <cell r="P805">
            <v>-3</v>
          </cell>
          <cell r="Q805">
            <v>9.43</v>
          </cell>
          <cell r="R805">
            <v>-4.55</v>
          </cell>
          <cell r="S805">
            <v>3.4650000000000003</v>
          </cell>
          <cell r="T805">
            <v>-0.1</v>
          </cell>
          <cell r="U805">
            <v>-225</v>
          </cell>
          <cell r="V805">
            <v>-309</v>
          </cell>
          <cell r="W805">
            <v>-451.3</v>
          </cell>
          <cell r="X805" t="str">
            <v>*</v>
          </cell>
          <cell r="Y805" t="str">
            <v>*</v>
          </cell>
          <cell r="Z805" t="str">
            <v>*</v>
          </cell>
          <cell r="AA805" t="str">
            <v>*</v>
          </cell>
          <cell r="AB805" t="str">
            <v>*</v>
          </cell>
          <cell r="AC805" t="str">
            <v>*</v>
          </cell>
          <cell r="AD805" t="str">
            <v>PI</v>
          </cell>
          <cell r="AE805" t="str">
            <v>Y</v>
          </cell>
          <cell r="AF805" t="str">
            <v>N</v>
          </cell>
        </row>
        <row r="806">
          <cell r="A806">
            <v>41822</v>
          </cell>
          <cell r="B806">
            <v>5</v>
          </cell>
          <cell r="C806" t="str">
            <v>STROXWORTHY KARENS SOUVENIR 2</v>
          </cell>
          <cell r="D806">
            <v>7</v>
          </cell>
          <cell r="E806">
            <v>64</v>
          </cell>
          <cell r="F806">
            <v>-541</v>
          </cell>
          <cell r="G806">
            <v>-21.2</v>
          </cell>
          <cell r="H806">
            <v>-15.3</v>
          </cell>
          <cell r="I806">
            <v>0.1</v>
          </cell>
          <cell r="J806">
            <v>0.08</v>
          </cell>
          <cell r="K806">
            <v>-36.5</v>
          </cell>
          <cell r="L806">
            <v>-280.39999999999998</v>
          </cell>
          <cell r="M806">
            <v>-0.9</v>
          </cell>
          <cell r="N806">
            <v>-2</v>
          </cell>
          <cell r="O806">
            <v>-1.9</v>
          </cell>
          <cell r="P806">
            <v>13</v>
          </cell>
          <cell r="Q806">
            <v>8.67</v>
          </cell>
          <cell r="R806">
            <v>-6.7249999999999996</v>
          </cell>
          <cell r="S806">
            <v>0.97499999999999998</v>
          </cell>
          <cell r="T806">
            <v>0</v>
          </cell>
          <cell r="U806">
            <v>-162</v>
          </cell>
          <cell r="V806">
            <v>-148</v>
          </cell>
          <cell r="W806">
            <v>-130.51</v>
          </cell>
          <cell r="X806">
            <v>-0.17499999999999999</v>
          </cell>
          <cell r="Y806">
            <v>-1.7</v>
          </cell>
          <cell r="Z806">
            <v>0.22499999999999998</v>
          </cell>
          <cell r="AA806">
            <v>-1</v>
          </cell>
          <cell r="AB806">
            <v>-2.5499999999999998</v>
          </cell>
          <cell r="AC806">
            <v>-16.824225000000002</v>
          </cell>
          <cell r="AD806" t="str">
            <v>PI</v>
          </cell>
          <cell r="AE806" t="str">
            <v>Y</v>
          </cell>
          <cell r="AF806" t="str">
            <v>N</v>
          </cell>
        </row>
        <row r="807">
          <cell r="A807">
            <v>41824</v>
          </cell>
          <cell r="B807">
            <v>5</v>
          </cell>
          <cell r="C807" t="str">
            <v>HOLBATCH MONTROSE 5</v>
          </cell>
          <cell r="D807">
            <v>11</v>
          </cell>
          <cell r="E807">
            <v>72</v>
          </cell>
          <cell r="F807">
            <v>-411</v>
          </cell>
          <cell r="G807">
            <v>-23.6</v>
          </cell>
          <cell r="H807">
            <v>-14.8</v>
          </cell>
          <cell r="I807">
            <v>-7.0000000000000007E-2</v>
          </cell>
          <cell r="J807">
            <v>0</v>
          </cell>
          <cell r="K807">
            <v>-38.400000000000006</v>
          </cell>
          <cell r="L807">
            <v>-344</v>
          </cell>
          <cell r="M807" t="str">
            <v>*</v>
          </cell>
          <cell r="N807" t="str">
            <v>*</v>
          </cell>
          <cell r="O807" t="str">
            <v>*</v>
          </cell>
          <cell r="P807">
            <v>3</v>
          </cell>
          <cell r="Q807">
            <v>6.1</v>
          </cell>
          <cell r="R807">
            <v>-4.4800000000000004</v>
          </cell>
          <cell r="S807">
            <v>0.88</v>
          </cell>
          <cell r="T807">
            <v>0.4</v>
          </cell>
          <cell r="U807">
            <v>-95</v>
          </cell>
          <cell r="V807">
            <v>-251</v>
          </cell>
          <cell r="W807">
            <v>-344</v>
          </cell>
          <cell r="X807" t="str">
            <v>*</v>
          </cell>
          <cell r="Y807" t="str">
            <v>*</v>
          </cell>
          <cell r="Z807" t="str">
            <v>*</v>
          </cell>
          <cell r="AA807" t="str">
            <v>*</v>
          </cell>
          <cell r="AB807" t="str">
            <v>*</v>
          </cell>
          <cell r="AC807" t="str">
            <v>*</v>
          </cell>
          <cell r="AD807" t="str">
            <v>PI</v>
          </cell>
          <cell r="AE807" t="str">
            <v>Y</v>
          </cell>
          <cell r="AF807" t="str">
            <v>Y</v>
          </cell>
        </row>
        <row r="808">
          <cell r="A808">
            <v>41825</v>
          </cell>
          <cell r="B808">
            <v>5</v>
          </cell>
          <cell r="C808" t="str">
            <v>REEDBRIDGE TRUMPETER</v>
          </cell>
          <cell r="D808">
            <v>27</v>
          </cell>
          <cell r="E808">
            <v>83</v>
          </cell>
          <cell r="F808">
            <v>-773</v>
          </cell>
          <cell r="G808">
            <v>-39.6</v>
          </cell>
          <cell r="H808">
            <v>-27</v>
          </cell>
          <cell r="I808">
            <v>-0.04</v>
          </cell>
          <cell r="J808">
            <v>0.01</v>
          </cell>
          <cell r="K808">
            <v>-66.599999999999994</v>
          </cell>
          <cell r="L808">
            <v>-587.20000000000005</v>
          </cell>
          <cell r="M808" t="str">
            <v>*</v>
          </cell>
          <cell r="N808" t="str">
            <v>*</v>
          </cell>
          <cell r="O808" t="str">
            <v>*</v>
          </cell>
          <cell r="P808">
            <v>1</v>
          </cell>
          <cell r="Q808">
            <v>11.955</v>
          </cell>
          <cell r="R808">
            <v>-6.2349999999999994</v>
          </cell>
          <cell r="S808">
            <v>3.98</v>
          </cell>
          <cell r="T808">
            <v>-0.1</v>
          </cell>
          <cell r="U808">
            <v>-203</v>
          </cell>
          <cell r="V808">
            <v>-447</v>
          </cell>
          <cell r="W808">
            <v>-587.20000000000005</v>
          </cell>
          <cell r="X808" t="str">
            <v>*</v>
          </cell>
          <cell r="Y808" t="str">
            <v>*</v>
          </cell>
          <cell r="Z808" t="str">
            <v>*</v>
          </cell>
          <cell r="AA808" t="str">
            <v>*</v>
          </cell>
          <cell r="AB808" t="str">
            <v>*</v>
          </cell>
          <cell r="AC808" t="str">
            <v>*</v>
          </cell>
          <cell r="AD808" t="str">
            <v>PI</v>
          </cell>
          <cell r="AE808" t="str">
            <v>Y</v>
          </cell>
          <cell r="AF808" t="str">
            <v>N</v>
          </cell>
        </row>
        <row r="809">
          <cell r="A809">
            <v>41826</v>
          </cell>
          <cell r="B809">
            <v>5</v>
          </cell>
          <cell r="C809" t="str">
            <v>RIDWAY MOLLYS ROYALIST</v>
          </cell>
          <cell r="D809">
            <v>2</v>
          </cell>
          <cell r="E809">
            <v>52</v>
          </cell>
          <cell r="F809">
            <v>-365</v>
          </cell>
          <cell r="G809">
            <v>-20</v>
          </cell>
          <cell r="H809">
            <v>-12.9</v>
          </cell>
          <cell r="I809">
            <v>-0.04</v>
          </cell>
          <cell r="J809">
            <v>0</v>
          </cell>
          <cell r="K809">
            <v>-32.9</v>
          </cell>
          <cell r="L809">
            <v>-292</v>
          </cell>
          <cell r="M809">
            <v>-0.4</v>
          </cell>
          <cell r="N809">
            <v>-1.3</v>
          </cell>
          <cell r="O809">
            <v>-1.5</v>
          </cell>
          <cell r="P809">
            <v>8</v>
          </cell>
          <cell r="Q809">
            <v>9.5749999999999993</v>
          </cell>
          <cell r="R809">
            <v>-5.8650000000000002</v>
          </cell>
          <cell r="S809">
            <v>2.4500000000000002</v>
          </cell>
          <cell r="T809">
            <v>0</v>
          </cell>
          <cell r="U809">
            <v>-135</v>
          </cell>
          <cell r="V809">
            <v>-156</v>
          </cell>
          <cell r="W809">
            <v>-93.775000000000063</v>
          </cell>
          <cell r="X809">
            <v>-0.3</v>
          </cell>
          <cell r="Y809">
            <v>-1.25</v>
          </cell>
          <cell r="Z809">
            <v>0.65</v>
          </cell>
          <cell r="AA809">
            <v>-0.6</v>
          </cell>
          <cell r="AB809">
            <v>-2</v>
          </cell>
          <cell r="AC809">
            <v>-9.2251999999999974</v>
          </cell>
          <cell r="AD809" t="str">
            <v>PI</v>
          </cell>
          <cell r="AE809" t="str">
            <v>Y</v>
          </cell>
          <cell r="AF809" t="str">
            <v>N</v>
          </cell>
        </row>
        <row r="810">
          <cell r="A810">
            <v>41827</v>
          </cell>
          <cell r="B810">
            <v>5</v>
          </cell>
          <cell r="C810" t="str">
            <v>CLIFFORD GLOBEMASTER</v>
          </cell>
          <cell r="D810">
            <v>6</v>
          </cell>
          <cell r="E810">
            <v>61</v>
          </cell>
          <cell r="F810">
            <v>-257</v>
          </cell>
          <cell r="G810">
            <v>-16.899999999999999</v>
          </cell>
          <cell r="H810">
            <v>-12.1</v>
          </cell>
          <cell r="I810">
            <v>-0.08</v>
          </cell>
          <cell r="J810">
            <v>-7.0000000000000007E-2</v>
          </cell>
          <cell r="K810">
            <v>-29</v>
          </cell>
          <cell r="L810">
            <v>-291.29999999999995</v>
          </cell>
          <cell r="M810" t="str">
            <v>*</v>
          </cell>
          <cell r="N810" t="str">
            <v>*</v>
          </cell>
          <cell r="O810" t="str">
            <v>*</v>
          </cell>
          <cell r="P810">
            <v>-3</v>
          </cell>
          <cell r="Q810">
            <v>7.835</v>
          </cell>
          <cell r="R810">
            <v>-5.4700000000000006</v>
          </cell>
          <cell r="S810">
            <v>1.385</v>
          </cell>
          <cell r="T810">
            <v>0.3</v>
          </cell>
          <cell r="U810">
            <v>-54</v>
          </cell>
          <cell r="V810">
            <v>-158</v>
          </cell>
          <cell r="W810">
            <v>-291.29999999999995</v>
          </cell>
          <cell r="X810" t="str">
            <v>*</v>
          </cell>
          <cell r="Y810" t="str">
            <v>*</v>
          </cell>
          <cell r="Z810" t="str">
            <v>*</v>
          </cell>
          <cell r="AA810" t="str">
            <v>*</v>
          </cell>
          <cell r="AB810" t="str">
            <v>*</v>
          </cell>
          <cell r="AC810" t="str">
            <v>*</v>
          </cell>
          <cell r="AD810" t="str">
            <v>PI</v>
          </cell>
          <cell r="AE810" t="str">
            <v>Y</v>
          </cell>
          <cell r="AF810" t="str">
            <v>N</v>
          </cell>
        </row>
        <row r="811">
          <cell r="A811">
            <v>41828</v>
          </cell>
          <cell r="B811">
            <v>5</v>
          </cell>
          <cell r="C811" t="str">
            <v>CHYTODDEN BARONET</v>
          </cell>
          <cell r="D811">
            <v>25</v>
          </cell>
          <cell r="E811">
            <v>82</v>
          </cell>
          <cell r="F811">
            <v>-932</v>
          </cell>
          <cell r="G811">
            <v>-32.200000000000003</v>
          </cell>
          <cell r="H811">
            <v>-27.3</v>
          </cell>
          <cell r="I811">
            <v>0.28000000000000003</v>
          </cell>
          <cell r="J811">
            <v>0.06</v>
          </cell>
          <cell r="K811">
            <v>-59.5</v>
          </cell>
          <cell r="L811">
            <v>-463</v>
          </cell>
          <cell r="M811" t="str">
            <v>*</v>
          </cell>
          <cell r="N811" t="str">
            <v>*</v>
          </cell>
          <cell r="O811" t="str">
            <v>*</v>
          </cell>
          <cell r="P811">
            <v>6</v>
          </cell>
          <cell r="Q811">
            <v>7.6</v>
          </cell>
          <cell r="R811">
            <v>-4.8899999999999997</v>
          </cell>
          <cell r="S811">
            <v>1.71</v>
          </cell>
          <cell r="T811">
            <v>-0.5</v>
          </cell>
          <cell r="U811">
            <v>-326</v>
          </cell>
          <cell r="V811">
            <v>-342</v>
          </cell>
          <cell r="W811">
            <v>-463</v>
          </cell>
          <cell r="X811" t="str">
            <v>*</v>
          </cell>
          <cell r="Y811" t="str">
            <v>*</v>
          </cell>
          <cell r="Z811" t="str">
            <v>*</v>
          </cell>
          <cell r="AA811" t="str">
            <v>*</v>
          </cell>
          <cell r="AB811" t="str">
            <v>*</v>
          </cell>
          <cell r="AC811" t="str">
            <v>*</v>
          </cell>
          <cell r="AD811" t="str">
            <v>PI</v>
          </cell>
          <cell r="AE811" t="str">
            <v>Y</v>
          </cell>
          <cell r="AF811" t="str">
            <v>Y</v>
          </cell>
        </row>
        <row r="812">
          <cell r="A812">
            <v>41831</v>
          </cell>
          <cell r="B812">
            <v>5</v>
          </cell>
          <cell r="C812" t="str">
            <v>GOLDEN VALLEY MAHARAJA</v>
          </cell>
          <cell r="D812">
            <v>23</v>
          </cell>
          <cell r="E812">
            <v>81</v>
          </cell>
          <cell r="F812">
            <v>-178</v>
          </cell>
          <cell r="G812">
            <v>-14.6</v>
          </cell>
          <cell r="H812">
            <v>-8.8000000000000007</v>
          </cell>
          <cell r="I812">
            <v>-0.11</v>
          </cell>
          <cell r="J812">
            <v>-0.05</v>
          </cell>
          <cell r="K812">
            <v>-23.4</v>
          </cell>
          <cell r="L812">
            <v>-236.2</v>
          </cell>
          <cell r="M812">
            <v>0</v>
          </cell>
          <cell r="N812">
            <v>0.65</v>
          </cell>
          <cell r="O812">
            <v>0.05</v>
          </cell>
          <cell r="P812">
            <v>9</v>
          </cell>
          <cell r="Q812">
            <v>5.2050000000000001</v>
          </cell>
          <cell r="R812">
            <v>-4.8049999999999997</v>
          </cell>
          <cell r="S812">
            <v>-0.11499999999999999</v>
          </cell>
          <cell r="T812">
            <v>-0.3</v>
          </cell>
          <cell r="U812">
            <v>-139</v>
          </cell>
          <cell r="V812">
            <v>-101</v>
          </cell>
          <cell r="W812">
            <v>-96.129999999999967</v>
          </cell>
          <cell r="X812">
            <v>0.1</v>
          </cell>
          <cell r="Y812">
            <v>0.55000000000000004</v>
          </cell>
          <cell r="Z812">
            <v>0.25</v>
          </cell>
          <cell r="AA812">
            <v>0.2</v>
          </cell>
          <cell r="AB812">
            <v>-0.5</v>
          </cell>
          <cell r="AC812">
            <v>10.809600000000001</v>
          </cell>
          <cell r="AD812" t="str">
            <v>PI</v>
          </cell>
          <cell r="AE812" t="str">
            <v>Y</v>
          </cell>
          <cell r="AF812" t="str">
            <v>N</v>
          </cell>
        </row>
        <row r="813">
          <cell r="A813">
            <v>41833</v>
          </cell>
          <cell r="B813">
            <v>5</v>
          </cell>
          <cell r="C813" t="str">
            <v>KENILWORTH IVYS CLAUDE</v>
          </cell>
          <cell r="D813">
            <v>5</v>
          </cell>
          <cell r="E813">
            <v>59</v>
          </cell>
          <cell r="F813">
            <v>-723</v>
          </cell>
          <cell r="G813">
            <v>-28.3</v>
          </cell>
          <cell r="H813">
            <v>-20.399999999999999</v>
          </cell>
          <cell r="I813">
            <v>0.14000000000000001</v>
          </cell>
          <cell r="J813">
            <v>0.11</v>
          </cell>
          <cell r="K813">
            <v>-48.7</v>
          </cell>
          <cell r="L813">
            <v>-373.5</v>
          </cell>
          <cell r="M813" t="str">
            <v>*</v>
          </cell>
          <cell r="N813" t="str">
            <v>*</v>
          </cell>
          <cell r="O813">
            <v>-0.6</v>
          </cell>
          <cell r="P813">
            <v>9</v>
          </cell>
          <cell r="Q813">
            <v>6.8849999999999998</v>
          </cell>
          <cell r="R813">
            <v>-4.4249999999999998</v>
          </cell>
          <cell r="S813">
            <v>1.575</v>
          </cell>
          <cell r="T813">
            <v>0.2</v>
          </cell>
          <cell r="U813">
            <v>-134</v>
          </cell>
          <cell r="V813">
            <v>-248</v>
          </cell>
          <cell r="W813">
            <v>-373.5</v>
          </cell>
          <cell r="X813">
            <v>-0.35</v>
          </cell>
          <cell r="Y813">
            <v>-0.3</v>
          </cell>
          <cell r="Z813">
            <v>-0.1</v>
          </cell>
          <cell r="AA813">
            <v>-0.5</v>
          </cell>
          <cell r="AB813">
            <v>-0.85</v>
          </cell>
          <cell r="AC813">
            <v>-2.8341000000000003</v>
          </cell>
          <cell r="AD813" t="str">
            <v>PI</v>
          </cell>
          <cell r="AE813" t="str">
            <v>Y</v>
          </cell>
          <cell r="AF813" t="str">
            <v>N</v>
          </cell>
        </row>
        <row r="814">
          <cell r="A814">
            <v>41835</v>
          </cell>
          <cell r="B814">
            <v>5</v>
          </cell>
          <cell r="C814" t="str">
            <v>BRYNLLYS GRANADAS GERALD</v>
          </cell>
          <cell r="D814">
            <v>17</v>
          </cell>
          <cell r="E814">
            <v>76</v>
          </cell>
          <cell r="F814">
            <v>-934</v>
          </cell>
          <cell r="G814">
            <v>-36.4</v>
          </cell>
          <cell r="H814">
            <v>-25.8</v>
          </cell>
          <cell r="I814">
            <v>0.19</v>
          </cell>
          <cell r="J814">
            <v>0.16</v>
          </cell>
          <cell r="K814">
            <v>-62.2</v>
          </cell>
          <cell r="L814">
            <v>-469.99999999999994</v>
          </cell>
          <cell r="M814" t="str">
            <v>*</v>
          </cell>
          <cell r="N814" t="str">
            <v>*</v>
          </cell>
          <cell r="O814" t="str">
            <v>*</v>
          </cell>
          <cell r="P814">
            <v>-4</v>
          </cell>
          <cell r="Q814">
            <v>9.0500000000000007</v>
          </cell>
          <cell r="R814">
            <v>-5.3149999999999995</v>
          </cell>
          <cell r="S814">
            <v>2.48</v>
          </cell>
          <cell r="T814">
            <v>-0.1</v>
          </cell>
          <cell r="U814">
            <v>-211</v>
          </cell>
          <cell r="V814">
            <v>-327</v>
          </cell>
          <cell r="W814">
            <v>-469.99999999999994</v>
          </cell>
          <cell r="X814" t="str">
            <v>*</v>
          </cell>
          <cell r="Y814">
            <v>-1.1499999999999999</v>
          </cell>
          <cell r="Z814">
            <v>-1.4</v>
          </cell>
          <cell r="AA814">
            <v>-1.6</v>
          </cell>
          <cell r="AB814">
            <v>-0.95</v>
          </cell>
          <cell r="AC814">
            <v>-22.726949999999999</v>
          </cell>
          <cell r="AD814" t="str">
            <v>PI</v>
          </cell>
          <cell r="AE814" t="str">
            <v>Y</v>
          </cell>
          <cell r="AF814" t="str">
            <v>N</v>
          </cell>
        </row>
        <row r="815">
          <cell r="A815">
            <v>41836</v>
          </cell>
          <cell r="B815">
            <v>5</v>
          </cell>
          <cell r="C815" t="str">
            <v>STROXWORTHY FERNS GUARDIAN</v>
          </cell>
          <cell r="D815">
            <v>45</v>
          </cell>
          <cell r="E815">
            <v>89</v>
          </cell>
          <cell r="F815">
            <v>-652</v>
          </cell>
          <cell r="G815">
            <v>-22</v>
          </cell>
          <cell r="H815">
            <v>-14.5</v>
          </cell>
          <cell r="I815">
            <v>0.2</v>
          </cell>
          <cell r="J815">
            <v>0.17</v>
          </cell>
          <cell r="K815">
            <v>-36.5</v>
          </cell>
          <cell r="L815">
            <v>-227.2</v>
          </cell>
          <cell r="M815">
            <v>-1.05</v>
          </cell>
          <cell r="N815">
            <v>-2.2749999999999999</v>
          </cell>
          <cell r="O815">
            <v>-2.0750000000000002</v>
          </cell>
          <cell r="P815">
            <v>9</v>
          </cell>
          <cell r="Q815">
            <v>10.7</v>
          </cell>
          <cell r="R815">
            <v>-6.9</v>
          </cell>
          <cell r="S815">
            <v>2.4300000000000002</v>
          </cell>
          <cell r="T815">
            <v>-0.2</v>
          </cell>
          <cell r="U815">
            <v>-44</v>
          </cell>
          <cell r="V815">
            <v>-46</v>
          </cell>
          <cell r="W815">
            <v>-32.277500000000032</v>
          </cell>
          <cell r="X815">
            <v>-0.6</v>
          </cell>
          <cell r="Y815">
            <v>-2.8</v>
          </cell>
          <cell r="Z815">
            <v>-1.8</v>
          </cell>
          <cell r="AA815">
            <v>-3</v>
          </cell>
          <cell r="AB815">
            <v>-3.2</v>
          </cell>
          <cell r="AC815">
            <v>-43.379799999999996</v>
          </cell>
          <cell r="AD815" t="str">
            <v>PI</v>
          </cell>
          <cell r="AE815" t="str">
            <v>Y</v>
          </cell>
          <cell r="AF815" t="str">
            <v>Y</v>
          </cell>
        </row>
        <row r="816">
          <cell r="A816">
            <v>41839</v>
          </cell>
          <cell r="B816">
            <v>5</v>
          </cell>
          <cell r="C816" t="str">
            <v>WHITE LADIES DAPHNES ALSTAR</v>
          </cell>
          <cell r="D816">
            <v>9</v>
          </cell>
          <cell r="E816">
            <v>66</v>
          </cell>
          <cell r="F816">
            <v>-766</v>
          </cell>
          <cell r="G816">
            <v>-34</v>
          </cell>
          <cell r="H816">
            <v>-24.9</v>
          </cell>
          <cell r="I816">
            <v>7.0000000000000007E-2</v>
          </cell>
          <cell r="J816">
            <v>0.05</v>
          </cell>
          <cell r="K816">
            <v>-58.9</v>
          </cell>
          <cell r="L816">
            <v>-497.59999999999997</v>
          </cell>
          <cell r="M816">
            <v>0</v>
          </cell>
          <cell r="N816">
            <v>0.65</v>
          </cell>
          <cell r="O816">
            <v>0.05</v>
          </cell>
          <cell r="P816">
            <v>-6</v>
          </cell>
          <cell r="Q816">
            <v>7.39</v>
          </cell>
          <cell r="R816">
            <v>-4.17</v>
          </cell>
          <cell r="S816">
            <v>2.17</v>
          </cell>
          <cell r="T816">
            <v>-0.3</v>
          </cell>
          <cell r="U816">
            <v>-318</v>
          </cell>
          <cell r="V816">
            <v>-362</v>
          </cell>
          <cell r="W816">
            <v>-293.15499999999997</v>
          </cell>
          <cell r="X816">
            <v>0.1</v>
          </cell>
          <cell r="Y816">
            <v>0.55000000000000004</v>
          </cell>
          <cell r="Z816">
            <v>0.25</v>
          </cell>
          <cell r="AA816">
            <v>0.2</v>
          </cell>
          <cell r="AB816">
            <v>-0.5</v>
          </cell>
          <cell r="AC816">
            <v>10.809600000000001</v>
          </cell>
          <cell r="AD816" t="str">
            <v>PI</v>
          </cell>
          <cell r="AE816" t="str">
            <v>Y</v>
          </cell>
          <cell r="AF816" t="str">
            <v>N</v>
          </cell>
        </row>
        <row r="817">
          <cell r="A817">
            <v>41841</v>
          </cell>
          <cell r="B817">
            <v>5</v>
          </cell>
          <cell r="C817" t="str">
            <v>ELANBEE PRUDENCE VALENTINE</v>
          </cell>
          <cell r="D817">
            <v>26</v>
          </cell>
          <cell r="E817">
            <v>81</v>
          </cell>
          <cell r="F817">
            <v>-600</v>
          </cell>
          <cell r="G817">
            <v>-24.5</v>
          </cell>
          <cell r="H817">
            <v>-19.100000000000001</v>
          </cell>
          <cell r="I817">
            <v>0.09</v>
          </cell>
          <cell r="J817">
            <v>0.04</v>
          </cell>
          <cell r="K817">
            <v>-43.6</v>
          </cell>
          <cell r="L817">
            <v>-362.5</v>
          </cell>
          <cell r="M817" t="str">
            <v>*</v>
          </cell>
          <cell r="N817" t="str">
            <v>*</v>
          </cell>
          <cell r="O817" t="str">
            <v>*</v>
          </cell>
          <cell r="P817">
            <v>7</v>
          </cell>
          <cell r="Q817" t="str">
            <v>*</v>
          </cell>
          <cell r="R817" t="str">
            <v>*</v>
          </cell>
          <cell r="S817" t="str">
            <v>*</v>
          </cell>
          <cell r="T817">
            <v>-0.1</v>
          </cell>
          <cell r="U817">
            <v>-200</v>
          </cell>
          <cell r="V817">
            <v>-236</v>
          </cell>
          <cell r="W817">
            <v>-362.5</v>
          </cell>
          <cell r="X817" t="str">
            <v>*</v>
          </cell>
          <cell r="Y817" t="str">
            <v>*</v>
          </cell>
          <cell r="Z817" t="str">
            <v>*</v>
          </cell>
          <cell r="AA817" t="str">
            <v>*</v>
          </cell>
          <cell r="AB817" t="str">
            <v>*</v>
          </cell>
          <cell r="AC817" t="str">
            <v>*</v>
          </cell>
          <cell r="AD817" t="str">
            <v>PI</v>
          </cell>
          <cell r="AE817" t="str">
            <v>Y</v>
          </cell>
          <cell r="AF817" t="str">
            <v>N</v>
          </cell>
        </row>
        <row r="818">
          <cell r="A818">
            <v>41842</v>
          </cell>
          <cell r="B818">
            <v>5</v>
          </cell>
          <cell r="C818" t="str">
            <v>KELSMOR MEADOWSWEETS TRUMPETER 6</v>
          </cell>
          <cell r="D818">
            <v>5</v>
          </cell>
          <cell r="E818">
            <v>62</v>
          </cell>
          <cell r="F818">
            <v>-496</v>
          </cell>
          <cell r="G818">
            <v>-19.5</v>
          </cell>
          <cell r="H818">
            <v>-14.9</v>
          </cell>
          <cell r="I818">
            <v>0.09</v>
          </cell>
          <cell r="J818">
            <v>0.05</v>
          </cell>
          <cell r="K818">
            <v>-34.4</v>
          </cell>
          <cell r="L818">
            <v>-275.10000000000002</v>
          </cell>
          <cell r="M818">
            <v>-0.15</v>
          </cell>
          <cell r="N818">
            <v>-1</v>
          </cell>
          <cell r="O818">
            <v>-1.05</v>
          </cell>
          <cell r="P818">
            <v>8</v>
          </cell>
          <cell r="Q818">
            <v>9.1050000000000004</v>
          </cell>
          <cell r="R818">
            <v>-4.4550000000000001</v>
          </cell>
          <cell r="S818">
            <v>3.3</v>
          </cell>
          <cell r="T818">
            <v>-0.1</v>
          </cell>
          <cell r="U818">
            <v>-76</v>
          </cell>
          <cell r="V818">
            <v>-149</v>
          </cell>
          <cell r="W818">
            <v>-78.610000000000014</v>
          </cell>
          <cell r="X818">
            <v>-0.25</v>
          </cell>
          <cell r="Y818">
            <v>-1.7250000000000001</v>
          </cell>
          <cell r="Z818">
            <v>0.82500000000000007</v>
          </cell>
          <cell r="AA818">
            <v>-0.42500000000000004</v>
          </cell>
          <cell r="AB818">
            <v>-2.4249999999999998</v>
          </cell>
          <cell r="AC818">
            <v>-13.843700000000004</v>
          </cell>
          <cell r="AD818" t="str">
            <v>PI</v>
          </cell>
          <cell r="AE818" t="str">
            <v>Y</v>
          </cell>
          <cell r="AF818" t="str">
            <v>N</v>
          </cell>
        </row>
        <row r="819">
          <cell r="A819">
            <v>41843</v>
          </cell>
          <cell r="B819">
            <v>5</v>
          </cell>
          <cell r="C819" t="str">
            <v>KENVIN PETUNIAS PRINCE</v>
          </cell>
          <cell r="D819">
            <v>82</v>
          </cell>
          <cell r="E819">
            <v>94</v>
          </cell>
          <cell r="F819">
            <v>-515</v>
          </cell>
          <cell r="G819">
            <v>-9.9</v>
          </cell>
          <cell r="H819">
            <v>-9.8000000000000007</v>
          </cell>
          <cell r="I819">
            <v>0.3</v>
          </cell>
          <cell r="J819">
            <v>0.17</v>
          </cell>
          <cell r="K819">
            <v>-19.700000000000003</v>
          </cell>
          <cell r="L819">
            <v>-79.100000000000009</v>
          </cell>
          <cell r="M819">
            <v>0.8</v>
          </cell>
          <cell r="N819">
            <v>-0.75</v>
          </cell>
          <cell r="O819">
            <v>-0.55000000000000004</v>
          </cell>
          <cell r="P819">
            <v>15</v>
          </cell>
          <cell r="Q819">
            <v>15.3</v>
          </cell>
          <cell r="R819">
            <v>-7.82</v>
          </cell>
          <cell r="S819">
            <v>5.26</v>
          </cell>
          <cell r="T819">
            <v>0.2</v>
          </cell>
          <cell r="U819">
            <v>122</v>
          </cell>
          <cell r="V819">
            <v>191</v>
          </cell>
          <cell r="W819">
            <v>284.14499999999998</v>
          </cell>
          <cell r="X819">
            <v>2.2999999999999998</v>
          </cell>
          <cell r="Y819">
            <v>-1.8</v>
          </cell>
          <cell r="Z819">
            <v>-0.6</v>
          </cell>
          <cell r="AA819">
            <v>-1</v>
          </cell>
          <cell r="AB819">
            <v>-2.1</v>
          </cell>
          <cell r="AC819">
            <v>-24.150600000000001</v>
          </cell>
          <cell r="AD819" t="str">
            <v>PI</v>
          </cell>
          <cell r="AE819" t="str">
            <v>Y</v>
          </cell>
          <cell r="AF819" t="str">
            <v>Y</v>
          </cell>
        </row>
        <row r="820">
          <cell r="A820">
            <v>41846</v>
          </cell>
          <cell r="B820">
            <v>5</v>
          </cell>
          <cell r="C820" t="str">
            <v>KIRTHEN CROCUS GOVERNOR</v>
          </cell>
          <cell r="D820">
            <v>5</v>
          </cell>
          <cell r="E820">
            <v>58</v>
          </cell>
          <cell r="F820">
            <v>-727</v>
          </cell>
          <cell r="G820">
            <v>-31.5</v>
          </cell>
          <cell r="H820">
            <v>-21.5</v>
          </cell>
          <cell r="I820">
            <v>0.08</v>
          </cell>
          <cell r="J820">
            <v>0.09</v>
          </cell>
          <cell r="K820">
            <v>-53</v>
          </cell>
          <cell r="L820">
            <v>-422.7</v>
          </cell>
          <cell r="M820">
            <v>-0.1</v>
          </cell>
          <cell r="N820">
            <v>-0.15</v>
          </cell>
          <cell r="O820">
            <v>-0.5</v>
          </cell>
          <cell r="P820">
            <v>0</v>
          </cell>
          <cell r="Q820">
            <v>11.4</v>
          </cell>
          <cell r="R820">
            <v>-6.29</v>
          </cell>
          <cell r="S820">
            <v>3.48</v>
          </cell>
          <cell r="T820">
            <v>-0.2</v>
          </cell>
          <cell r="U820">
            <v>-206</v>
          </cell>
          <cell r="V820">
            <v>-222</v>
          </cell>
          <cell r="W820">
            <v>-142.43499999999995</v>
          </cell>
          <cell r="X820">
            <v>-1</v>
          </cell>
          <cell r="Y820">
            <v>-0.2</v>
          </cell>
          <cell r="Z820">
            <v>-0.2</v>
          </cell>
          <cell r="AA820">
            <v>-0.4</v>
          </cell>
          <cell r="AB820">
            <v>-0.45</v>
          </cell>
          <cell r="AC820">
            <v>-2.9939</v>
          </cell>
          <cell r="AD820" t="str">
            <v>PI</v>
          </cell>
          <cell r="AE820" t="str">
            <v>Y</v>
          </cell>
          <cell r="AF820" t="str">
            <v>Y</v>
          </cell>
        </row>
        <row r="821">
          <cell r="A821">
            <v>41848</v>
          </cell>
          <cell r="B821">
            <v>5</v>
          </cell>
          <cell r="C821" t="str">
            <v>FENLEGE RUPERT</v>
          </cell>
          <cell r="D821">
            <v>3</v>
          </cell>
          <cell r="E821">
            <v>53</v>
          </cell>
          <cell r="F821">
            <v>-301</v>
          </cell>
          <cell r="G821">
            <v>-12.3</v>
          </cell>
          <cell r="H821">
            <v>-9.9</v>
          </cell>
          <cell r="I821">
            <v>0.05</v>
          </cell>
          <cell r="J821">
            <v>0.01</v>
          </cell>
          <cell r="K821">
            <v>-22.200000000000003</v>
          </cell>
          <cell r="L821">
            <v>-188.3</v>
          </cell>
          <cell r="M821">
            <v>0.8</v>
          </cell>
          <cell r="N821">
            <v>-0.75</v>
          </cell>
          <cell r="O821">
            <v>-0.55000000000000004</v>
          </cell>
          <cell r="P821">
            <v>14</v>
          </cell>
          <cell r="Q821">
            <v>10.68</v>
          </cell>
          <cell r="R821">
            <v>-6.9749999999999996</v>
          </cell>
          <cell r="S821">
            <v>2.3449999999999998</v>
          </cell>
          <cell r="T821">
            <v>-0.1</v>
          </cell>
          <cell r="U821">
            <v>-105</v>
          </cell>
          <cell r="V821">
            <v>-66</v>
          </cell>
          <cell r="W821">
            <v>60.094999999999999</v>
          </cell>
          <cell r="X821">
            <v>0.75</v>
          </cell>
          <cell r="Y821">
            <v>-0.8</v>
          </cell>
          <cell r="Z821">
            <v>-0.75</v>
          </cell>
          <cell r="AA821">
            <v>-0.8</v>
          </cell>
          <cell r="AB821">
            <v>-0.65</v>
          </cell>
          <cell r="AC821">
            <v>-14.415550000000001</v>
          </cell>
          <cell r="AD821" t="str">
            <v>PI</v>
          </cell>
          <cell r="AE821" t="str">
            <v>Y</v>
          </cell>
          <cell r="AF821" t="str">
            <v>N</v>
          </cell>
        </row>
        <row r="822">
          <cell r="A822">
            <v>41850</v>
          </cell>
          <cell r="B822">
            <v>5</v>
          </cell>
          <cell r="C822" t="str">
            <v>FENLEGE DIRECTOR</v>
          </cell>
          <cell r="D822">
            <v>42</v>
          </cell>
          <cell r="E822">
            <v>89</v>
          </cell>
          <cell r="F822">
            <v>-310</v>
          </cell>
          <cell r="G822">
            <v>-18.3</v>
          </cell>
          <cell r="H822">
            <v>-11.4</v>
          </cell>
          <cell r="I822">
            <v>-0.06</v>
          </cell>
          <cell r="J822">
            <v>-0.01</v>
          </cell>
          <cell r="K822">
            <v>-29.700000000000003</v>
          </cell>
          <cell r="L822">
            <v>-268.70000000000005</v>
          </cell>
          <cell r="M822">
            <v>0.8</v>
          </cell>
          <cell r="N822">
            <v>-0.75</v>
          </cell>
          <cell r="O822">
            <v>-0.55000000000000004</v>
          </cell>
          <cell r="P822">
            <v>15</v>
          </cell>
          <cell r="Q822">
            <v>15.8</v>
          </cell>
          <cell r="R822">
            <v>-8.9499999999999993</v>
          </cell>
          <cell r="S822">
            <v>4.62</v>
          </cell>
          <cell r="T822">
            <v>0.1</v>
          </cell>
          <cell r="U822">
            <v>3</v>
          </cell>
          <cell r="V822">
            <v>10</v>
          </cell>
          <cell r="W822">
            <v>107.04499999999996</v>
          </cell>
          <cell r="X822">
            <v>0.8</v>
          </cell>
          <cell r="Y822">
            <v>-1.2</v>
          </cell>
          <cell r="Z822">
            <v>-2.1</v>
          </cell>
          <cell r="AA822">
            <v>-2.1</v>
          </cell>
          <cell r="AB822">
            <v>-1</v>
          </cell>
          <cell r="AC822">
            <v>-27.520100000000003</v>
          </cell>
          <cell r="AD822" t="str">
            <v>PI</v>
          </cell>
          <cell r="AE822" t="str">
            <v>Y</v>
          </cell>
          <cell r="AF822" t="str">
            <v>Y</v>
          </cell>
        </row>
        <row r="823">
          <cell r="A823">
            <v>41851</v>
          </cell>
          <cell r="B823">
            <v>5</v>
          </cell>
          <cell r="C823" t="str">
            <v>SLINDON POSIES RAJAH</v>
          </cell>
          <cell r="D823">
            <v>43</v>
          </cell>
          <cell r="E823">
            <v>89</v>
          </cell>
          <cell r="F823">
            <v>-541</v>
          </cell>
          <cell r="G823">
            <v>-29.9</v>
          </cell>
          <cell r="H823">
            <v>-20.6</v>
          </cell>
          <cell r="I823">
            <v>-7.0000000000000007E-2</v>
          </cell>
          <cell r="J823">
            <v>-0.03</v>
          </cell>
          <cell r="K823">
            <v>-50.5</v>
          </cell>
          <cell r="L823">
            <v>-464.69999999999993</v>
          </cell>
          <cell r="M823">
            <v>-0.1</v>
          </cell>
          <cell r="N823">
            <v>-0.15</v>
          </cell>
          <cell r="O823">
            <v>-0.5</v>
          </cell>
          <cell r="P823">
            <v>16</v>
          </cell>
          <cell r="Q823">
            <v>6.8</v>
          </cell>
          <cell r="R823">
            <v>-3.08</v>
          </cell>
          <cell r="S823">
            <v>2.66</v>
          </cell>
          <cell r="T823">
            <v>-0.5</v>
          </cell>
          <cell r="U823">
            <v>-353</v>
          </cell>
          <cell r="V823">
            <v>-367</v>
          </cell>
          <cell r="W823">
            <v>-309.83499999999987</v>
          </cell>
          <cell r="X823">
            <v>-2.1</v>
          </cell>
          <cell r="Y823">
            <v>-0.9</v>
          </cell>
          <cell r="Z823">
            <v>-2.5</v>
          </cell>
          <cell r="AA823">
            <v>-2.2000000000000002</v>
          </cell>
          <cell r="AB823">
            <v>-1.2</v>
          </cell>
          <cell r="AC823">
            <v>-24.957399999999996</v>
          </cell>
          <cell r="AD823" t="str">
            <v>PI</v>
          </cell>
          <cell r="AE823" t="str">
            <v>Y</v>
          </cell>
          <cell r="AF823" t="str">
            <v>Y</v>
          </cell>
        </row>
        <row r="824">
          <cell r="A824">
            <v>41855</v>
          </cell>
          <cell r="B824">
            <v>5</v>
          </cell>
          <cell r="C824" t="str">
            <v>KENILWORTH SUPREME</v>
          </cell>
          <cell r="D824">
            <v>11</v>
          </cell>
          <cell r="E824">
            <v>69</v>
          </cell>
          <cell r="F824">
            <v>-628</v>
          </cell>
          <cell r="G824">
            <v>-25.8</v>
          </cell>
          <cell r="H824">
            <v>-19.600000000000001</v>
          </cell>
          <cell r="I824">
            <v>0.1</v>
          </cell>
          <cell r="J824">
            <v>0.05</v>
          </cell>
          <cell r="K824">
            <v>-45.400000000000006</v>
          </cell>
          <cell r="L824">
            <v>-373</v>
          </cell>
          <cell r="M824" t="str">
            <v>*</v>
          </cell>
          <cell r="N824" t="str">
            <v>*</v>
          </cell>
          <cell r="O824" t="str">
            <v>*</v>
          </cell>
          <cell r="P824">
            <v>6.5</v>
          </cell>
          <cell r="Q824">
            <v>11.625</v>
          </cell>
          <cell r="R824">
            <v>-7.09</v>
          </cell>
          <cell r="S824">
            <v>2.9699999999999998</v>
          </cell>
          <cell r="T824">
            <v>0</v>
          </cell>
          <cell r="U824">
            <v>-130</v>
          </cell>
          <cell r="V824">
            <v>-246</v>
          </cell>
          <cell r="W824">
            <v>-373</v>
          </cell>
          <cell r="X824" t="str">
            <v>*</v>
          </cell>
          <cell r="Y824" t="str">
            <v>*</v>
          </cell>
          <cell r="Z824" t="str">
            <v>*</v>
          </cell>
          <cell r="AA824" t="str">
            <v>*</v>
          </cell>
          <cell r="AB824" t="str">
            <v>*</v>
          </cell>
          <cell r="AC824" t="str">
            <v>*</v>
          </cell>
          <cell r="AD824" t="str">
            <v>PI</v>
          </cell>
          <cell r="AE824" t="str">
            <v>N</v>
          </cell>
          <cell r="AF824" t="str">
            <v>N</v>
          </cell>
        </row>
        <row r="825">
          <cell r="A825">
            <v>41858</v>
          </cell>
          <cell r="B825">
            <v>5</v>
          </cell>
          <cell r="C825" t="str">
            <v>KENVIN TRICKSEYS TITUS</v>
          </cell>
          <cell r="D825">
            <v>32</v>
          </cell>
          <cell r="E825">
            <v>86</v>
          </cell>
          <cell r="F825">
            <v>-665</v>
          </cell>
          <cell r="G825">
            <v>-23.4</v>
          </cell>
          <cell r="H825">
            <v>-18.899999999999999</v>
          </cell>
          <cell r="I825">
            <v>0.18</v>
          </cell>
          <cell r="J825">
            <v>0.1</v>
          </cell>
          <cell r="K825">
            <v>-42.3</v>
          </cell>
          <cell r="L825">
            <v>-322.60000000000002</v>
          </cell>
          <cell r="M825" t="str">
            <v>*</v>
          </cell>
          <cell r="N825" t="str">
            <v>*</v>
          </cell>
          <cell r="O825" t="str">
            <v>*</v>
          </cell>
          <cell r="P825">
            <v>9</v>
          </cell>
          <cell r="Q825">
            <v>13.5</v>
          </cell>
          <cell r="R825">
            <v>-8.59</v>
          </cell>
          <cell r="S825">
            <v>3.17</v>
          </cell>
          <cell r="T825">
            <v>0.1</v>
          </cell>
          <cell r="U825">
            <v>-85</v>
          </cell>
          <cell r="V825">
            <v>-85</v>
          </cell>
          <cell r="W825">
            <v>-322.60000000000002</v>
          </cell>
          <cell r="X825" t="str">
            <v>*</v>
          </cell>
          <cell r="Y825">
            <v>-2.2999999999999998</v>
          </cell>
          <cell r="Z825">
            <v>0.9</v>
          </cell>
          <cell r="AA825">
            <v>-0.9</v>
          </cell>
          <cell r="AB825">
            <v>-2.9</v>
          </cell>
          <cell r="AC825">
            <v>-20.664999999999999</v>
          </cell>
          <cell r="AD825" t="str">
            <v>PI</v>
          </cell>
          <cell r="AE825" t="str">
            <v>Y</v>
          </cell>
          <cell r="AF825" t="str">
            <v>Y</v>
          </cell>
        </row>
        <row r="826">
          <cell r="A826">
            <v>41864</v>
          </cell>
          <cell r="B826">
            <v>5</v>
          </cell>
          <cell r="C826" t="str">
            <v>BROCKLESBY RAPTURES ZEUS</v>
          </cell>
          <cell r="D826">
            <v>27</v>
          </cell>
          <cell r="E826">
            <v>85</v>
          </cell>
          <cell r="F826">
            <v>-566</v>
          </cell>
          <cell r="G826">
            <v>-27.1</v>
          </cell>
          <cell r="H826">
            <v>-17</v>
          </cell>
          <cell r="I826">
            <v>0.01</v>
          </cell>
          <cell r="J826">
            <v>0.06</v>
          </cell>
          <cell r="K826">
            <v>-44.1</v>
          </cell>
          <cell r="L826">
            <v>-357.5</v>
          </cell>
          <cell r="M826">
            <v>-0.8</v>
          </cell>
          <cell r="N826">
            <v>-1.7124999999999999</v>
          </cell>
          <cell r="O826">
            <v>-1.4750000000000001</v>
          </cell>
          <cell r="P826">
            <v>28</v>
          </cell>
          <cell r="Q826">
            <v>13</v>
          </cell>
          <cell r="R826">
            <v>-7.24</v>
          </cell>
          <cell r="S826">
            <v>3.95</v>
          </cell>
          <cell r="T826">
            <v>0.2</v>
          </cell>
          <cell r="U826">
            <v>-133</v>
          </cell>
          <cell r="V826">
            <v>-142</v>
          </cell>
          <cell r="W826">
            <v>-101.03375</v>
          </cell>
          <cell r="X826">
            <v>0.4</v>
          </cell>
          <cell r="Y826">
            <v>-1.7749999999999999</v>
          </cell>
          <cell r="Z826">
            <v>-0.63749999999999996</v>
          </cell>
          <cell r="AA826">
            <v>-1.625</v>
          </cell>
          <cell r="AB826">
            <v>-2.2625000000000002</v>
          </cell>
          <cell r="AC826">
            <v>-23.878112499999997</v>
          </cell>
          <cell r="AD826" t="str">
            <v>PI</v>
          </cell>
          <cell r="AE826" t="str">
            <v>Y</v>
          </cell>
          <cell r="AF826" t="str">
            <v>Y</v>
          </cell>
        </row>
        <row r="827">
          <cell r="A827">
            <v>41865</v>
          </cell>
          <cell r="B827">
            <v>5</v>
          </cell>
          <cell r="C827" t="str">
            <v>KINGWELL HP RUPERTS SULTAN</v>
          </cell>
          <cell r="D827">
            <v>16</v>
          </cell>
          <cell r="E827">
            <v>74</v>
          </cell>
          <cell r="F827">
            <v>-642</v>
          </cell>
          <cell r="G827">
            <v>-26.2</v>
          </cell>
          <cell r="H827">
            <v>-18.8</v>
          </cell>
          <cell r="I827">
            <v>0.1</v>
          </cell>
          <cell r="J827">
            <v>0.08</v>
          </cell>
          <cell r="K827">
            <v>-45</v>
          </cell>
          <cell r="L827">
            <v>-355</v>
          </cell>
          <cell r="M827" t="str">
            <v>*</v>
          </cell>
          <cell r="N827" t="str">
            <v>*</v>
          </cell>
          <cell r="O827" t="str">
            <v>*</v>
          </cell>
          <cell r="P827">
            <v>-4</v>
          </cell>
          <cell r="Q827" t="str">
            <v>*</v>
          </cell>
          <cell r="R827">
            <v>-2.85</v>
          </cell>
          <cell r="S827" t="str">
            <v>*</v>
          </cell>
          <cell r="T827">
            <v>0.1</v>
          </cell>
          <cell r="U827">
            <v>-152</v>
          </cell>
          <cell r="V827">
            <v>-261</v>
          </cell>
          <cell r="W827">
            <v>-355</v>
          </cell>
          <cell r="X827" t="str">
            <v>*</v>
          </cell>
          <cell r="Y827" t="str">
            <v>*</v>
          </cell>
          <cell r="Z827" t="str">
            <v>*</v>
          </cell>
          <cell r="AA827" t="str">
            <v>*</v>
          </cell>
          <cell r="AB827" t="str">
            <v>*</v>
          </cell>
          <cell r="AC827" t="str">
            <v>*</v>
          </cell>
          <cell r="AD827" t="str">
            <v>PI</v>
          </cell>
          <cell r="AE827" t="str">
            <v>Y</v>
          </cell>
          <cell r="AF827" t="str">
            <v>N</v>
          </cell>
        </row>
        <row r="828">
          <cell r="A828">
            <v>41869</v>
          </cell>
          <cell r="B828">
            <v>5</v>
          </cell>
          <cell r="C828" t="str">
            <v>SLINDON QUEENIES CLAUDE</v>
          </cell>
          <cell r="D828">
            <v>36</v>
          </cell>
          <cell r="E828">
            <v>88</v>
          </cell>
          <cell r="F828">
            <v>-346</v>
          </cell>
          <cell r="G828">
            <v>-14.6</v>
          </cell>
          <cell r="H828">
            <v>-14.5</v>
          </cell>
          <cell r="I828">
            <v>0.04</v>
          </cell>
          <cell r="J828">
            <v>-0.04</v>
          </cell>
          <cell r="K828">
            <v>-29.1</v>
          </cell>
          <cell r="L828">
            <v>-283</v>
          </cell>
          <cell r="M828">
            <v>0.7</v>
          </cell>
          <cell r="N828">
            <v>-0.1</v>
          </cell>
          <cell r="O828">
            <v>0</v>
          </cell>
          <cell r="P828">
            <v>6</v>
          </cell>
          <cell r="Q828">
            <v>8.5</v>
          </cell>
          <cell r="R828">
            <v>-3.43</v>
          </cell>
          <cell r="S828">
            <v>3.69</v>
          </cell>
          <cell r="T828">
            <v>0</v>
          </cell>
          <cell r="U828">
            <v>-142</v>
          </cell>
          <cell r="V828">
            <v>-145</v>
          </cell>
          <cell r="W828">
            <v>-69.199999999999989</v>
          </cell>
          <cell r="X828">
            <v>-0.9</v>
          </cell>
          <cell r="Y828">
            <v>-0.3</v>
          </cell>
          <cell r="Z828">
            <v>-0.5</v>
          </cell>
          <cell r="AA828">
            <v>-1.1000000000000001</v>
          </cell>
          <cell r="AB828">
            <v>-1.5</v>
          </cell>
          <cell r="AC828">
            <v>-3.6295999999999999</v>
          </cell>
          <cell r="AD828" t="str">
            <v>PI</v>
          </cell>
          <cell r="AE828" t="str">
            <v>Y</v>
          </cell>
          <cell r="AF828" t="str">
            <v>Y</v>
          </cell>
        </row>
        <row r="829">
          <cell r="A829">
            <v>41870</v>
          </cell>
          <cell r="B829">
            <v>5</v>
          </cell>
          <cell r="C829" t="str">
            <v>TREVARTHIAN REGINAS ROSE LAD</v>
          </cell>
          <cell r="D829">
            <v>27</v>
          </cell>
          <cell r="E829">
            <v>85</v>
          </cell>
          <cell r="F829">
            <v>-289</v>
          </cell>
          <cell r="G829">
            <v>-15.3</v>
          </cell>
          <cell r="H829">
            <v>-6.5</v>
          </cell>
          <cell r="I829">
            <v>-0.02</v>
          </cell>
          <cell r="J829">
            <v>7.0000000000000007E-2</v>
          </cell>
          <cell r="K829">
            <v>-21.8</v>
          </cell>
          <cell r="L829">
            <v>-152.10000000000002</v>
          </cell>
          <cell r="M829">
            <v>-1</v>
          </cell>
          <cell r="N829">
            <v>-4.4000000000000004</v>
          </cell>
          <cell r="O829">
            <v>-2.9</v>
          </cell>
          <cell r="P829">
            <v>13</v>
          </cell>
          <cell r="Q829">
            <v>5.2</v>
          </cell>
          <cell r="R829">
            <v>-5.12</v>
          </cell>
          <cell r="S829">
            <v>-0.35</v>
          </cell>
          <cell r="T829">
            <v>-0.1</v>
          </cell>
          <cell r="U829">
            <v>-177</v>
          </cell>
          <cell r="V829">
            <v>-174</v>
          </cell>
          <cell r="W829">
            <v>-148.37000000000006</v>
          </cell>
          <cell r="X829">
            <v>0.7</v>
          </cell>
          <cell r="Y829">
            <v>-3</v>
          </cell>
          <cell r="Z829">
            <v>-1.1000000000000001</v>
          </cell>
          <cell r="AA829">
            <v>-2.2999999999999998</v>
          </cell>
          <cell r="AB829">
            <v>-3.6</v>
          </cell>
          <cell r="AC829">
            <v>-40.866500000000002</v>
          </cell>
          <cell r="AD829" t="str">
            <v>Y</v>
          </cell>
          <cell r="AE829" t="str">
            <v>Y</v>
          </cell>
          <cell r="AF829" t="str">
            <v>Y</v>
          </cell>
        </row>
        <row r="830">
          <cell r="A830">
            <v>41872</v>
          </cell>
          <cell r="B830">
            <v>5</v>
          </cell>
          <cell r="C830" t="str">
            <v>SLINDON HOLLANDS ROBERT</v>
          </cell>
          <cell r="D830">
            <v>27</v>
          </cell>
          <cell r="E830">
            <v>84</v>
          </cell>
          <cell r="F830">
            <v>-405</v>
          </cell>
          <cell r="G830">
            <v>-24.9</v>
          </cell>
          <cell r="H830">
            <v>-19.5</v>
          </cell>
          <cell r="I830">
            <v>-0.1</v>
          </cell>
          <cell r="J830">
            <v>-0.1</v>
          </cell>
          <cell r="K830">
            <v>-44.4</v>
          </cell>
          <cell r="L830">
            <v>-452.1</v>
          </cell>
          <cell r="M830" t="str">
            <v>*</v>
          </cell>
          <cell r="N830" t="str">
            <v>*</v>
          </cell>
          <cell r="O830" t="str">
            <v>*</v>
          </cell>
          <cell r="P830">
            <v>7</v>
          </cell>
          <cell r="Q830">
            <v>11.365</v>
          </cell>
          <cell r="R830">
            <v>-6.1950000000000003</v>
          </cell>
          <cell r="S830">
            <v>3.5700000000000003</v>
          </cell>
          <cell r="T830">
            <v>-0.1</v>
          </cell>
          <cell r="U830">
            <v>-184</v>
          </cell>
          <cell r="V830">
            <v>-316</v>
          </cell>
          <cell r="W830">
            <v>-452.1</v>
          </cell>
          <cell r="X830" t="str">
            <v>*</v>
          </cell>
          <cell r="Y830" t="str">
            <v>*</v>
          </cell>
          <cell r="Z830" t="str">
            <v>*</v>
          </cell>
          <cell r="AA830" t="str">
            <v>*</v>
          </cell>
          <cell r="AB830" t="str">
            <v>*</v>
          </cell>
          <cell r="AC830" t="str">
            <v>*</v>
          </cell>
          <cell r="AD830" t="str">
            <v>PI</v>
          </cell>
          <cell r="AE830" t="str">
            <v>Y</v>
          </cell>
          <cell r="AF830" t="str">
            <v>N</v>
          </cell>
        </row>
        <row r="831">
          <cell r="A831">
            <v>41873</v>
          </cell>
          <cell r="B831">
            <v>5</v>
          </cell>
          <cell r="C831" t="str">
            <v>SHALFORD YARROW</v>
          </cell>
          <cell r="D831">
            <v>59</v>
          </cell>
          <cell r="E831">
            <v>91</v>
          </cell>
          <cell r="F831">
            <v>-298</v>
          </cell>
          <cell r="G831">
            <v>-15.1</v>
          </cell>
          <cell r="H831">
            <v>-9.1999999999999993</v>
          </cell>
          <cell r="I831">
            <v>-0.01</v>
          </cell>
          <cell r="J831">
            <v>0.01</v>
          </cell>
          <cell r="K831">
            <v>-24.299999999999997</v>
          </cell>
          <cell r="L831">
            <v>-200.7</v>
          </cell>
          <cell r="M831" t="str">
            <v>*</v>
          </cell>
          <cell r="N831" t="str">
            <v>*</v>
          </cell>
          <cell r="O831" t="str">
            <v>*</v>
          </cell>
          <cell r="P831">
            <v>3</v>
          </cell>
          <cell r="Q831">
            <v>7.8</v>
          </cell>
          <cell r="R831">
            <v>-5.3</v>
          </cell>
          <cell r="S831">
            <v>1.53</v>
          </cell>
          <cell r="T831">
            <v>0.3</v>
          </cell>
          <cell r="U831">
            <v>-9</v>
          </cell>
          <cell r="V831">
            <v>-73</v>
          </cell>
          <cell r="W831">
            <v>-200.7</v>
          </cell>
          <cell r="X831">
            <v>0.6</v>
          </cell>
          <cell r="Y831">
            <v>-1.6</v>
          </cell>
          <cell r="Z831">
            <v>0.4</v>
          </cell>
          <cell r="AA831">
            <v>-1</v>
          </cell>
          <cell r="AB831">
            <v>-2.4</v>
          </cell>
          <cell r="AC831">
            <v>-14.801600000000002</v>
          </cell>
          <cell r="AD831" t="str">
            <v>PI</v>
          </cell>
          <cell r="AE831" t="str">
            <v>Y</v>
          </cell>
          <cell r="AF831" t="str">
            <v>Y</v>
          </cell>
        </row>
        <row r="832">
          <cell r="A832">
            <v>41876</v>
          </cell>
          <cell r="B832">
            <v>5</v>
          </cell>
          <cell r="C832" t="str">
            <v>INGARSBY GRANADA</v>
          </cell>
          <cell r="D832">
            <v>20</v>
          </cell>
          <cell r="E832">
            <v>78</v>
          </cell>
          <cell r="F832">
            <v>-739</v>
          </cell>
          <cell r="G832">
            <v>-33.299999999999997</v>
          </cell>
          <cell r="H832">
            <v>-22.4</v>
          </cell>
          <cell r="I832">
            <v>0.05</v>
          </cell>
          <cell r="J832">
            <v>0.08</v>
          </cell>
          <cell r="K832">
            <v>-55.699999999999996</v>
          </cell>
          <cell r="L832">
            <v>-452.09999999999997</v>
          </cell>
          <cell r="M832" t="str">
            <v>*</v>
          </cell>
          <cell r="N832" t="str">
            <v>*</v>
          </cell>
          <cell r="O832" t="str">
            <v>*</v>
          </cell>
          <cell r="P832">
            <v>4</v>
          </cell>
          <cell r="Q832">
            <v>4.9000000000000004</v>
          </cell>
          <cell r="R832">
            <v>-2.93</v>
          </cell>
          <cell r="S832">
            <v>1.29</v>
          </cell>
          <cell r="T832">
            <v>0</v>
          </cell>
          <cell r="U832">
            <v>-248</v>
          </cell>
          <cell r="V832">
            <v>-384</v>
          </cell>
          <cell r="W832">
            <v>-452.09999999999997</v>
          </cell>
          <cell r="X832">
            <v>-1.05</v>
          </cell>
          <cell r="Y832">
            <v>-0.85</v>
          </cell>
          <cell r="Z832">
            <v>-1.6</v>
          </cell>
          <cell r="AA832">
            <v>-1.45</v>
          </cell>
          <cell r="AB832">
            <v>-0.8</v>
          </cell>
          <cell r="AC832">
            <v>-19.860050000000001</v>
          </cell>
          <cell r="AD832" t="str">
            <v>PI</v>
          </cell>
          <cell r="AE832" t="str">
            <v>Y</v>
          </cell>
          <cell r="AF832" t="str">
            <v>Y</v>
          </cell>
        </row>
        <row r="833">
          <cell r="A833">
            <v>41878</v>
          </cell>
          <cell r="B833">
            <v>5</v>
          </cell>
          <cell r="C833" t="str">
            <v>SKEEL MOLLYS RAJAH</v>
          </cell>
          <cell r="D833">
            <v>28</v>
          </cell>
          <cell r="E833">
            <v>85</v>
          </cell>
          <cell r="F833">
            <v>-857</v>
          </cell>
          <cell r="G833">
            <v>-36</v>
          </cell>
          <cell r="H833">
            <v>-26</v>
          </cell>
          <cell r="I833">
            <v>0.12</v>
          </cell>
          <cell r="J833">
            <v>0.09</v>
          </cell>
          <cell r="K833">
            <v>-62</v>
          </cell>
          <cell r="L833">
            <v>-501.2</v>
          </cell>
          <cell r="M833">
            <v>-0.1</v>
          </cell>
          <cell r="N833">
            <v>-0.15</v>
          </cell>
          <cell r="O833">
            <v>-0.5</v>
          </cell>
          <cell r="P833">
            <v>8</v>
          </cell>
          <cell r="Q833">
            <v>11</v>
          </cell>
          <cell r="R833">
            <v>-6.68</v>
          </cell>
          <cell r="S833">
            <v>2.88</v>
          </cell>
          <cell r="T833">
            <v>-0.2</v>
          </cell>
          <cell r="U833">
            <v>-265</v>
          </cell>
          <cell r="V833">
            <v>-312</v>
          </cell>
          <cell r="W833">
            <v>-236.13499999999993</v>
          </cell>
          <cell r="X833">
            <v>-0.9</v>
          </cell>
          <cell r="Y833">
            <v>-1.7</v>
          </cell>
          <cell r="Z833">
            <v>-1</v>
          </cell>
          <cell r="AA833">
            <v>-2.1</v>
          </cell>
          <cell r="AB833">
            <v>-2</v>
          </cell>
          <cell r="AC833">
            <v>-25.799900000000001</v>
          </cell>
          <cell r="AD833" t="str">
            <v>PI</v>
          </cell>
          <cell r="AE833" t="str">
            <v>Y</v>
          </cell>
          <cell r="AF833" t="str">
            <v>Y</v>
          </cell>
        </row>
        <row r="834">
          <cell r="A834">
            <v>41879</v>
          </cell>
          <cell r="B834">
            <v>5</v>
          </cell>
          <cell r="C834" t="str">
            <v>HAPPY VALLEY EASTERS PRINCE</v>
          </cell>
          <cell r="D834">
            <v>3</v>
          </cell>
          <cell r="E834">
            <v>52</v>
          </cell>
          <cell r="F834">
            <v>-690</v>
          </cell>
          <cell r="G834">
            <v>-34.299999999999997</v>
          </cell>
          <cell r="H834">
            <v>-23.2</v>
          </cell>
          <cell r="I834">
            <v>-0.01</v>
          </cell>
          <cell r="J834">
            <v>0.03</v>
          </cell>
          <cell r="K834">
            <v>-57.5</v>
          </cell>
          <cell r="L834">
            <v>-496.7</v>
          </cell>
          <cell r="M834" t="str">
            <v>*</v>
          </cell>
          <cell r="N834" t="str">
            <v>*</v>
          </cell>
          <cell r="O834" t="str">
            <v>*</v>
          </cell>
          <cell r="P834">
            <v>5.5</v>
          </cell>
          <cell r="Q834">
            <v>14.344999999999999</v>
          </cell>
          <cell r="R834">
            <v>-7.3250000000000002</v>
          </cell>
          <cell r="S834">
            <v>4.92</v>
          </cell>
          <cell r="T834">
            <v>0.2</v>
          </cell>
          <cell r="U834">
            <v>-224</v>
          </cell>
          <cell r="V834">
            <v>-359</v>
          </cell>
          <cell r="W834">
            <v>-496.7</v>
          </cell>
          <cell r="X834" t="str">
            <v>*</v>
          </cell>
          <cell r="Y834" t="str">
            <v>*</v>
          </cell>
          <cell r="Z834" t="str">
            <v>*</v>
          </cell>
          <cell r="AA834" t="str">
            <v>*</v>
          </cell>
          <cell r="AB834" t="str">
            <v>*</v>
          </cell>
          <cell r="AC834" t="str">
            <v>*</v>
          </cell>
          <cell r="AD834" t="str">
            <v>PI</v>
          </cell>
          <cell r="AE834" t="str">
            <v>N</v>
          </cell>
          <cell r="AF834" t="str">
            <v>N</v>
          </cell>
        </row>
        <row r="835">
          <cell r="A835">
            <v>41880</v>
          </cell>
          <cell r="B835">
            <v>5</v>
          </cell>
          <cell r="C835" t="str">
            <v>BULKELEY PATS GOVERNOR</v>
          </cell>
          <cell r="D835">
            <v>60</v>
          </cell>
          <cell r="E835">
            <v>92</v>
          </cell>
          <cell r="F835">
            <v>-469</v>
          </cell>
          <cell r="G835">
            <v>-25.5</v>
          </cell>
          <cell r="H835">
            <v>-15.6</v>
          </cell>
          <cell r="I835">
            <v>-0.05</v>
          </cell>
          <cell r="J835">
            <v>-0.01</v>
          </cell>
          <cell r="K835">
            <v>-41.1</v>
          </cell>
          <cell r="L835">
            <v>-353.9</v>
          </cell>
          <cell r="M835">
            <v>2.2999999999999998</v>
          </cell>
          <cell r="N835">
            <v>1.3</v>
          </cell>
          <cell r="O835">
            <v>0.7</v>
          </cell>
          <cell r="P835">
            <v>8</v>
          </cell>
          <cell r="Q835">
            <v>11.6</v>
          </cell>
          <cell r="R835">
            <v>-6.57</v>
          </cell>
          <cell r="S835">
            <v>3.38</v>
          </cell>
          <cell r="T835">
            <v>-0.2</v>
          </cell>
          <cell r="U835">
            <v>-71</v>
          </cell>
          <cell r="V835">
            <v>-71</v>
          </cell>
          <cell r="W835">
            <v>-12.439999999999998</v>
          </cell>
          <cell r="X835">
            <v>0.9</v>
          </cell>
          <cell r="Y835">
            <v>0.6</v>
          </cell>
          <cell r="Z835">
            <v>0.4</v>
          </cell>
          <cell r="AA835">
            <v>0.4</v>
          </cell>
          <cell r="AB835">
            <v>0</v>
          </cell>
          <cell r="AC835">
            <v>11.119000000000002</v>
          </cell>
          <cell r="AD835" t="str">
            <v>Y</v>
          </cell>
          <cell r="AE835" t="str">
            <v>Y</v>
          </cell>
          <cell r="AF835" t="str">
            <v>Y</v>
          </cell>
        </row>
        <row r="836">
          <cell r="A836">
            <v>41881</v>
          </cell>
          <cell r="B836">
            <v>5</v>
          </cell>
          <cell r="C836" t="str">
            <v>SELBORNE WHITEHORNS EPIC</v>
          </cell>
          <cell r="D836">
            <v>30</v>
          </cell>
          <cell r="E836">
            <v>84</v>
          </cell>
          <cell r="F836">
            <v>-317</v>
          </cell>
          <cell r="G836">
            <v>-15.5</v>
          </cell>
          <cell r="H836">
            <v>-10.9</v>
          </cell>
          <cell r="I836">
            <v>0</v>
          </cell>
          <cell r="J836">
            <v>-0.01</v>
          </cell>
          <cell r="K836">
            <v>-26.4</v>
          </cell>
          <cell r="L836">
            <v>-230.7</v>
          </cell>
          <cell r="M836" t="str">
            <v>*</v>
          </cell>
          <cell r="N836" t="str">
            <v>*</v>
          </cell>
          <cell r="O836" t="str">
            <v>*</v>
          </cell>
          <cell r="P836">
            <v>15</v>
          </cell>
          <cell r="Q836">
            <v>7.1050000000000004</v>
          </cell>
          <cell r="R836">
            <v>-5.5050000000000008</v>
          </cell>
          <cell r="S836">
            <v>0.77500000000000002</v>
          </cell>
          <cell r="T836">
            <v>0</v>
          </cell>
          <cell r="U836">
            <v>-145</v>
          </cell>
          <cell r="V836">
            <v>-109</v>
          </cell>
          <cell r="W836">
            <v>-230.7</v>
          </cell>
          <cell r="X836" t="str">
            <v>*</v>
          </cell>
          <cell r="Y836" t="str">
            <v>*</v>
          </cell>
          <cell r="Z836" t="str">
            <v>*</v>
          </cell>
          <cell r="AA836" t="str">
            <v>*</v>
          </cell>
          <cell r="AB836" t="str">
            <v>*</v>
          </cell>
          <cell r="AC836" t="str">
            <v>*</v>
          </cell>
          <cell r="AD836" t="str">
            <v>PI</v>
          </cell>
          <cell r="AE836" t="str">
            <v>Y</v>
          </cell>
          <cell r="AF836" t="str">
            <v>N</v>
          </cell>
        </row>
        <row r="837">
          <cell r="A837">
            <v>41882</v>
          </cell>
          <cell r="B837">
            <v>5</v>
          </cell>
          <cell r="C837" t="str">
            <v>LEIGHGRANGE FLORAS MONTROSE</v>
          </cell>
          <cell r="D837">
            <v>10</v>
          </cell>
          <cell r="E837">
            <v>69</v>
          </cell>
          <cell r="F837">
            <v>-447</v>
          </cell>
          <cell r="G837">
            <v>-13.2</v>
          </cell>
          <cell r="H837">
            <v>-10</v>
          </cell>
          <cell r="I837">
            <v>0.17</v>
          </cell>
          <cell r="J837">
            <v>0.11</v>
          </cell>
          <cell r="K837">
            <v>-23.2</v>
          </cell>
          <cell r="L837">
            <v>-140</v>
          </cell>
          <cell r="M837" t="str">
            <v>*</v>
          </cell>
          <cell r="N837" t="str">
            <v>*</v>
          </cell>
          <cell r="O837" t="str">
            <v>*</v>
          </cell>
          <cell r="P837">
            <v>10</v>
          </cell>
          <cell r="Q837" t="str">
            <v>*</v>
          </cell>
          <cell r="R837">
            <v>-9.06</v>
          </cell>
          <cell r="S837" t="str">
            <v>*</v>
          </cell>
          <cell r="T837">
            <v>0.2</v>
          </cell>
          <cell r="U837">
            <v>116</v>
          </cell>
          <cell r="V837">
            <v>139</v>
          </cell>
          <cell r="W837">
            <v>-140</v>
          </cell>
          <cell r="X837" t="str">
            <v>*</v>
          </cell>
          <cell r="Y837" t="str">
            <v>*</v>
          </cell>
          <cell r="Z837" t="str">
            <v>*</v>
          </cell>
          <cell r="AA837" t="str">
            <v>*</v>
          </cell>
          <cell r="AB837" t="str">
            <v>*</v>
          </cell>
          <cell r="AC837" t="str">
            <v>*</v>
          </cell>
          <cell r="AD837" t="str">
            <v>PI</v>
          </cell>
          <cell r="AE837" t="str">
            <v>Y</v>
          </cell>
          <cell r="AF837" t="str">
            <v>N</v>
          </cell>
        </row>
        <row r="838">
          <cell r="A838">
            <v>41886</v>
          </cell>
          <cell r="B838">
            <v>5</v>
          </cell>
          <cell r="C838" t="str">
            <v>TREWARNEVAS CHORUS BOY</v>
          </cell>
          <cell r="D838">
            <v>7</v>
          </cell>
          <cell r="E838">
            <v>63</v>
          </cell>
          <cell r="F838">
            <v>-469</v>
          </cell>
          <cell r="G838">
            <v>-17.899999999999999</v>
          </cell>
          <cell r="H838">
            <v>-12.2</v>
          </cell>
          <cell r="I838">
            <v>0.1</v>
          </cell>
          <cell r="J838">
            <v>0.09</v>
          </cell>
          <cell r="K838">
            <v>-30.099999999999998</v>
          </cell>
          <cell r="L838">
            <v>-217.49999999999997</v>
          </cell>
          <cell r="M838">
            <v>0</v>
          </cell>
          <cell r="N838">
            <v>0.65</v>
          </cell>
          <cell r="O838">
            <v>0.05</v>
          </cell>
          <cell r="P838">
            <v>3</v>
          </cell>
          <cell r="Q838">
            <v>2.7</v>
          </cell>
          <cell r="R838">
            <v>-1.3</v>
          </cell>
          <cell r="S838">
            <v>0.98</v>
          </cell>
          <cell r="T838">
            <v>-0.2</v>
          </cell>
          <cell r="U838">
            <v>-207</v>
          </cell>
          <cell r="V838">
            <v>-193</v>
          </cell>
          <cell r="W838">
            <v>-136.15499999999997</v>
          </cell>
          <cell r="X838">
            <v>0.1</v>
          </cell>
          <cell r="Y838">
            <v>0.55000000000000004</v>
          </cell>
          <cell r="Z838">
            <v>0.25</v>
          </cell>
          <cell r="AA838">
            <v>0.2</v>
          </cell>
          <cell r="AB838">
            <v>-0.5</v>
          </cell>
          <cell r="AC838">
            <v>10.809600000000001</v>
          </cell>
          <cell r="AD838" t="str">
            <v>PI</v>
          </cell>
          <cell r="AE838" t="str">
            <v>Y</v>
          </cell>
          <cell r="AF838" t="str">
            <v>Y</v>
          </cell>
        </row>
        <row r="839">
          <cell r="A839">
            <v>41887</v>
          </cell>
          <cell r="B839">
            <v>5</v>
          </cell>
          <cell r="C839" t="str">
            <v>TREWARNEVAS CORNBOY SOUVENIR</v>
          </cell>
          <cell r="D839">
            <v>30</v>
          </cell>
          <cell r="E839">
            <v>85</v>
          </cell>
          <cell r="F839">
            <v>-266</v>
          </cell>
          <cell r="G839">
            <v>-15.8</v>
          </cell>
          <cell r="H839">
            <v>-7.6</v>
          </cell>
          <cell r="I839">
            <v>-0.05</v>
          </cell>
          <cell r="J839">
            <v>0.03</v>
          </cell>
          <cell r="K839">
            <v>-23.4</v>
          </cell>
          <cell r="L839">
            <v>-187.8</v>
          </cell>
          <cell r="M839">
            <v>-0.5</v>
          </cell>
          <cell r="N839">
            <v>-1.1499999999999999</v>
          </cell>
          <cell r="O839">
            <v>-1.1499999999999999</v>
          </cell>
          <cell r="P839">
            <v>9</v>
          </cell>
          <cell r="Q839">
            <v>10.7</v>
          </cell>
          <cell r="R839">
            <v>-8.16</v>
          </cell>
          <cell r="S839">
            <v>1.34</v>
          </cell>
          <cell r="T839">
            <v>0.1</v>
          </cell>
          <cell r="U839">
            <v>7</v>
          </cell>
          <cell r="V839">
            <v>-6</v>
          </cell>
          <cell r="W839">
            <v>40.455000000000013</v>
          </cell>
          <cell r="X839">
            <v>-0.1</v>
          </cell>
          <cell r="Y839">
            <v>-1</v>
          </cell>
          <cell r="Z839">
            <v>0.6</v>
          </cell>
          <cell r="AA839">
            <v>-0.35</v>
          </cell>
          <cell r="AB839">
            <v>-1.7</v>
          </cell>
          <cell r="AC839">
            <v>-6.5899000000000001</v>
          </cell>
          <cell r="AD839" t="str">
            <v>PI</v>
          </cell>
          <cell r="AE839" t="str">
            <v>Y</v>
          </cell>
          <cell r="AF839" t="str">
            <v>Y</v>
          </cell>
        </row>
        <row r="840">
          <cell r="A840">
            <v>41888</v>
          </cell>
          <cell r="B840">
            <v>5</v>
          </cell>
          <cell r="C840" t="str">
            <v>WHITE LADIES RUBYS ALSTAR</v>
          </cell>
          <cell r="D840">
            <v>7</v>
          </cell>
          <cell r="E840">
            <v>61</v>
          </cell>
          <cell r="F840">
            <v>-805</v>
          </cell>
          <cell r="G840">
            <v>-33.799999999999997</v>
          </cell>
          <cell r="H840">
            <v>-24.2</v>
          </cell>
          <cell r="I840">
            <v>0.11</v>
          </cell>
          <cell r="J840">
            <v>0.09</v>
          </cell>
          <cell r="K840">
            <v>-58</v>
          </cell>
          <cell r="L840">
            <v>-466.2</v>
          </cell>
          <cell r="M840">
            <v>0</v>
          </cell>
          <cell r="N840">
            <v>0.65</v>
          </cell>
          <cell r="O840">
            <v>0.05</v>
          </cell>
          <cell r="P840">
            <v>6</v>
          </cell>
          <cell r="Q840">
            <v>8.5</v>
          </cell>
          <cell r="R840">
            <v>-4.4649999999999999</v>
          </cell>
          <cell r="S840">
            <v>2.79</v>
          </cell>
          <cell r="T840">
            <v>-0.3</v>
          </cell>
          <cell r="U840">
            <v>-336</v>
          </cell>
          <cell r="V840">
            <v>-329</v>
          </cell>
          <cell r="W840">
            <v>-241.80499999999995</v>
          </cell>
          <cell r="X840">
            <v>0.1</v>
          </cell>
          <cell r="Y840">
            <v>0.55000000000000004</v>
          </cell>
          <cell r="Z840">
            <v>0.25</v>
          </cell>
          <cell r="AA840">
            <v>0.2</v>
          </cell>
          <cell r="AB840">
            <v>-0.5</v>
          </cell>
          <cell r="AC840">
            <v>10.809600000000001</v>
          </cell>
          <cell r="AD840" t="str">
            <v>PI</v>
          </cell>
          <cell r="AE840" t="str">
            <v>Y</v>
          </cell>
          <cell r="AF840" t="str">
            <v>N</v>
          </cell>
        </row>
        <row r="841">
          <cell r="A841">
            <v>41889</v>
          </cell>
          <cell r="B841">
            <v>5</v>
          </cell>
          <cell r="C841" t="str">
            <v>HAPPY VALLEY GOLDEN PROSPECT</v>
          </cell>
          <cell r="D841">
            <v>57</v>
          </cell>
          <cell r="E841">
            <v>92</v>
          </cell>
          <cell r="F841">
            <v>-643</v>
          </cell>
          <cell r="G841">
            <v>-30.2</v>
          </cell>
          <cell r="H841">
            <v>-16.100000000000001</v>
          </cell>
          <cell r="I841">
            <v>0.02</v>
          </cell>
          <cell r="J841">
            <v>0.09</v>
          </cell>
          <cell r="K841">
            <v>-46.3</v>
          </cell>
          <cell r="L841">
            <v>-336.6</v>
          </cell>
          <cell r="M841">
            <v>-0.7</v>
          </cell>
          <cell r="N841">
            <v>-1.6</v>
          </cell>
          <cell r="O841">
            <v>-3</v>
          </cell>
          <cell r="P841">
            <v>12</v>
          </cell>
          <cell r="Q841">
            <v>13.6</v>
          </cell>
          <cell r="R841">
            <v>-7.52</v>
          </cell>
          <cell r="S841">
            <v>4.2</v>
          </cell>
          <cell r="T841">
            <v>0.3</v>
          </cell>
          <cell r="U841">
            <v>-48</v>
          </cell>
          <cell r="V841">
            <v>-118</v>
          </cell>
          <cell r="W841">
            <v>-50.910000000000025</v>
          </cell>
          <cell r="X841">
            <v>-0.5</v>
          </cell>
          <cell r="Y841">
            <v>-2.2000000000000002</v>
          </cell>
          <cell r="Z841">
            <v>-1.2</v>
          </cell>
          <cell r="AA841">
            <v>-1.8</v>
          </cell>
          <cell r="AB841">
            <v>-2.5</v>
          </cell>
          <cell r="AC841">
            <v>-32.628800000000005</v>
          </cell>
          <cell r="AD841" t="str">
            <v>Y</v>
          </cell>
          <cell r="AE841" t="str">
            <v>Y</v>
          </cell>
          <cell r="AF841" t="str">
            <v>Y</v>
          </cell>
        </row>
        <row r="842">
          <cell r="A842">
            <v>41890</v>
          </cell>
          <cell r="B842">
            <v>5</v>
          </cell>
          <cell r="C842" t="str">
            <v>BICKFIELD BLOSSOMS ROBERT</v>
          </cell>
          <cell r="D842">
            <v>102</v>
          </cell>
          <cell r="E842">
            <v>95</v>
          </cell>
          <cell r="F842">
            <v>-776</v>
          </cell>
          <cell r="G842">
            <v>-34</v>
          </cell>
          <cell r="H842">
            <v>-22.4</v>
          </cell>
          <cell r="I842">
            <v>0.08</v>
          </cell>
          <cell r="J842">
            <v>0.06</v>
          </cell>
          <cell r="K842">
            <v>-56.4</v>
          </cell>
          <cell r="L842">
            <v>-443.59999999999997</v>
          </cell>
          <cell r="M842">
            <v>-2.8</v>
          </cell>
          <cell r="N842">
            <v>-4.5</v>
          </cell>
          <cell r="O842">
            <v>-3.8</v>
          </cell>
          <cell r="P842">
            <v>0</v>
          </cell>
          <cell r="Q842">
            <v>17.899999999999999</v>
          </cell>
          <cell r="R842">
            <v>-9.19</v>
          </cell>
          <cell r="S842">
            <v>6.07</v>
          </cell>
          <cell r="T842">
            <v>-0.3</v>
          </cell>
          <cell r="U842">
            <v>-294</v>
          </cell>
          <cell r="V842">
            <v>-226</v>
          </cell>
          <cell r="W842">
            <v>-135.96999999999997</v>
          </cell>
          <cell r="X842">
            <v>-1.6</v>
          </cell>
          <cell r="Y842">
            <v>-3.2</v>
          </cell>
          <cell r="Z842">
            <v>-1.1000000000000001</v>
          </cell>
          <cell r="AA842">
            <v>-3.1</v>
          </cell>
          <cell r="AB842">
            <v>-4.5</v>
          </cell>
          <cell r="AC842">
            <v>-41.710100000000004</v>
          </cell>
          <cell r="AD842" t="str">
            <v>Y</v>
          </cell>
          <cell r="AE842" t="str">
            <v>Y</v>
          </cell>
          <cell r="AF842" t="str">
            <v>Y</v>
          </cell>
        </row>
        <row r="843">
          <cell r="A843">
            <v>41894</v>
          </cell>
          <cell r="B843">
            <v>5</v>
          </cell>
          <cell r="C843" t="str">
            <v>MARIAS DAIRYMAN OF TOADSMOOR</v>
          </cell>
          <cell r="D843">
            <v>4</v>
          </cell>
          <cell r="E843">
            <v>55</v>
          </cell>
          <cell r="F843">
            <v>-512</v>
          </cell>
          <cell r="G843">
            <v>-24.3</v>
          </cell>
          <cell r="H843">
            <v>-17.600000000000001</v>
          </cell>
          <cell r="I843">
            <v>0.01</v>
          </cell>
          <cell r="J843">
            <v>0.01</v>
          </cell>
          <cell r="K843">
            <v>-41.900000000000006</v>
          </cell>
          <cell r="L843">
            <v>-365.9</v>
          </cell>
          <cell r="M843">
            <v>-0.15</v>
          </cell>
          <cell r="N843">
            <v>-0.1</v>
          </cell>
          <cell r="O843">
            <v>-0.2</v>
          </cell>
          <cell r="P843">
            <v>9</v>
          </cell>
          <cell r="Q843">
            <v>8.3000000000000007</v>
          </cell>
          <cell r="R843">
            <v>-5.31</v>
          </cell>
          <cell r="S843">
            <v>1.87</v>
          </cell>
          <cell r="T843">
            <v>-0.1</v>
          </cell>
          <cell r="U843">
            <v>-218</v>
          </cell>
          <cell r="V843">
            <v>-234</v>
          </cell>
          <cell r="W843">
            <v>-168.31499999999997</v>
          </cell>
          <cell r="X843">
            <v>-0.35</v>
          </cell>
          <cell r="Y843">
            <v>0</v>
          </cell>
          <cell r="Z843">
            <v>-0.1</v>
          </cell>
          <cell r="AA843">
            <v>0.05</v>
          </cell>
          <cell r="AB843">
            <v>-0.8</v>
          </cell>
          <cell r="AC843">
            <v>1.6383999999999999</v>
          </cell>
          <cell r="AD843" t="str">
            <v>PI</v>
          </cell>
          <cell r="AE843" t="str">
            <v>Y</v>
          </cell>
          <cell r="AF843" t="str">
            <v>Y</v>
          </cell>
        </row>
        <row r="844">
          <cell r="A844">
            <v>41896</v>
          </cell>
          <cell r="B844">
            <v>5</v>
          </cell>
          <cell r="C844" t="str">
            <v>SHALFORD YANKEE 3</v>
          </cell>
          <cell r="D844">
            <v>91</v>
          </cell>
          <cell r="E844">
            <v>95</v>
          </cell>
          <cell r="F844">
            <v>-441</v>
          </cell>
          <cell r="G844">
            <v>-18</v>
          </cell>
          <cell r="H844">
            <v>-14.3</v>
          </cell>
          <cell r="I844">
            <v>7.0000000000000007E-2</v>
          </cell>
          <cell r="J844">
            <v>0</v>
          </cell>
          <cell r="K844">
            <v>-32.299999999999997</v>
          </cell>
          <cell r="L844">
            <v>-271.60000000000002</v>
          </cell>
          <cell r="M844" t="str">
            <v>*</v>
          </cell>
          <cell r="N844" t="str">
            <v>*</v>
          </cell>
          <cell r="O844">
            <v>0.1</v>
          </cell>
          <cell r="P844">
            <v>-11</v>
          </cell>
          <cell r="Q844">
            <v>5.6</v>
          </cell>
          <cell r="R844">
            <v>-3.79</v>
          </cell>
          <cell r="S844">
            <v>1.1000000000000001</v>
          </cell>
          <cell r="T844">
            <v>-0.2</v>
          </cell>
          <cell r="U844">
            <v>-240</v>
          </cell>
          <cell r="V844">
            <v>-180</v>
          </cell>
          <cell r="W844">
            <v>-271.60000000000002</v>
          </cell>
          <cell r="X844">
            <v>0</v>
          </cell>
          <cell r="Y844">
            <v>1.3</v>
          </cell>
          <cell r="Z844">
            <v>1.2</v>
          </cell>
          <cell r="AA844">
            <v>0.9</v>
          </cell>
          <cell r="AB844">
            <v>-1.6</v>
          </cell>
          <cell r="AC844">
            <v>30.345699999999997</v>
          </cell>
          <cell r="AD844" t="str">
            <v>PI</v>
          </cell>
          <cell r="AE844" t="str">
            <v>Y</v>
          </cell>
          <cell r="AF844" t="str">
            <v>Y</v>
          </cell>
        </row>
        <row r="845">
          <cell r="A845">
            <v>41897</v>
          </cell>
          <cell r="B845">
            <v>5</v>
          </cell>
          <cell r="C845" t="str">
            <v>PANJARI DEBBIES DAZZLER</v>
          </cell>
          <cell r="D845">
            <v>4</v>
          </cell>
          <cell r="E845">
            <v>61</v>
          </cell>
          <cell r="F845">
            <v>-756</v>
          </cell>
          <cell r="G845">
            <v>-30</v>
          </cell>
          <cell r="H845">
            <v>-22.2</v>
          </cell>
          <cell r="I845">
            <v>0.14000000000000001</v>
          </cell>
          <cell r="J845">
            <v>0.09</v>
          </cell>
          <cell r="K845">
            <v>-52.2</v>
          </cell>
          <cell r="L845">
            <v>-411.59999999999997</v>
          </cell>
          <cell r="M845">
            <v>-0.15</v>
          </cell>
          <cell r="N845">
            <v>-0.1</v>
          </cell>
          <cell r="O845">
            <v>-0.2</v>
          </cell>
          <cell r="P845">
            <v>6</v>
          </cell>
          <cell r="Q845">
            <v>12.245000000000001</v>
          </cell>
          <cell r="R845">
            <v>-6.5750000000000002</v>
          </cell>
          <cell r="S845">
            <v>3.915</v>
          </cell>
          <cell r="T845">
            <v>-0.1</v>
          </cell>
          <cell r="U845">
            <v>-209</v>
          </cell>
          <cell r="V845">
            <v>-275</v>
          </cell>
          <cell r="W845">
            <v>-113.43999999999994</v>
          </cell>
          <cell r="X845">
            <v>-0.35</v>
          </cell>
          <cell r="Y845">
            <v>0</v>
          </cell>
          <cell r="Z845">
            <v>-0.1</v>
          </cell>
          <cell r="AA845">
            <v>0.05</v>
          </cell>
          <cell r="AB845">
            <v>-0.8</v>
          </cell>
          <cell r="AC845">
            <v>1.6383999999999999</v>
          </cell>
          <cell r="AD845" t="str">
            <v>PI</v>
          </cell>
          <cell r="AE845" t="str">
            <v>Y</v>
          </cell>
          <cell r="AF845" t="str">
            <v>N</v>
          </cell>
        </row>
        <row r="846">
          <cell r="A846">
            <v>41899</v>
          </cell>
          <cell r="B846">
            <v>5</v>
          </cell>
          <cell r="C846" t="str">
            <v>TRELOWETH TROJAN GRANADA</v>
          </cell>
          <cell r="D846">
            <v>4</v>
          </cell>
          <cell r="E846">
            <v>58</v>
          </cell>
          <cell r="F846">
            <v>-598</v>
          </cell>
          <cell r="G846">
            <v>-24.7</v>
          </cell>
          <cell r="H846">
            <v>-19</v>
          </cell>
          <cell r="I846">
            <v>0.09</v>
          </cell>
          <cell r="J846">
            <v>0.04</v>
          </cell>
          <cell r="K846">
            <v>-43.7</v>
          </cell>
          <cell r="L846">
            <v>-363.09999999999997</v>
          </cell>
          <cell r="M846" t="str">
            <v>*</v>
          </cell>
          <cell r="N846" t="str">
            <v>*</v>
          </cell>
          <cell r="O846" t="str">
            <v>*</v>
          </cell>
          <cell r="P846">
            <v>4</v>
          </cell>
          <cell r="Q846">
            <v>4.7</v>
          </cell>
          <cell r="R846">
            <v>-2.14</v>
          </cell>
          <cell r="S846">
            <v>1.86</v>
          </cell>
          <cell r="T846">
            <v>-0.1</v>
          </cell>
          <cell r="U846">
            <v>-192</v>
          </cell>
          <cell r="V846">
            <v>-298</v>
          </cell>
          <cell r="W846">
            <v>-363.09999999999997</v>
          </cell>
          <cell r="X846">
            <v>-1.05</v>
          </cell>
          <cell r="Y846">
            <v>-0.85</v>
          </cell>
          <cell r="Z846">
            <v>-1.6</v>
          </cell>
          <cell r="AA846">
            <v>-1.45</v>
          </cell>
          <cell r="AB846">
            <v>-0.8</v>
          </cell>
          <cell r="AC846">
            <v>-19.860050000000001</v>
          </cell>
          <cell r="AD846" t="str">
            <v>PI</v>
          </cell>
          <cell r="AE846" t="str">
            <v>Y</v>
          </cell>
          <cell r="AF846" t="str">
            <v>Y</v>
          </cell>
        </row>
        <row r="847">
          <cell r="A847">
            <v>41900</v>
          </cell>
          <cell r="B847">
            <v>5</v>
          </cell>
          <cell r="C847" t="str">
            <v>GRAYLANDS DEPENDABULL</v>
          </cell>
          <cell r="D847">
            <v>3</v>
          </cell>
          <cell r="E847">
            <v>55</v>
          </cell>
          <cell r="F847">
            <v>-728</v>
          </cell>
          <cell r="G847">
            <v>-24.7</v>
          </cell>
          <cell r="H847">
            <v>-21.3</v>
          </cell>
          <cell r="I847">
            <v>0.22</v>
          </cell>
          <cell r="J847">
            <v>0.09</v>
          </cell>
          <cell r="K847">
            <v>-46</v>
          </cell>
          <cell r="L847">
            <v>-357.1</v>
          </cell>
          <cell r="M847">
            <v>-0.15</v>
          </cell>
          <cell r="N847">
            <v>-0.1</v>
          </cell>
          <cell r="O847">
            <v>-0.2</v>
          </cell>
          <cell r="P847">
            <v>10</v>
          </cell>
          <cell r="Q847">
            <v>11.41</v>
          </cell>
          <cell r="R847">
            <v>-6.6</v>
          </cell>
          <cell r="S847">
            <v>3.23</v>
          </cell>
          <cell r="T847">
            <v>0.1</v>
          </cell>
          <cell r="U847">
            <v>-177</v>
          </cell>
          <cell r="V847">
            <v>-223</v>
          </cell>
          <cell r="W847">
            <v>-82.41500000000002</v>
          </cell>
          <cell r="X847">
            <v>-0.35</v>
          </cell>
          <cell r="Y847">
            <v>0</v>
          </cell>
          <cell r="Z847">
            <v>-0.1</v>
          </cell>
          <cell r="AA847">
            <v>0.05</v>
          </cell>
          <cell r="AB847">
            <v>-0.8</v>
          </cell>
          <cell r="AC847">
            <v>1.6383999999999999</v>
          </cell>
          <cell r="AD847" t="str">
            <v>PI</v>
          </cell>
          <cell r="AE847" t="str">
            <v>Y</v>
          </cell>
          <cell r="AF847" t="str">
            <v>N</v>
          </cell>
        </row>
        <row r="848">
          <cell r="A848">
            <v>41904</v>
          </cell>
          <cell r="B848">
            <v>5</v>
          </cell>
          <cell r="C848" t="str">
            <v>THURLOW ROSES GENERAL</v>
          </cell>
          <cell r="D848">
            <v>19</v>
          </cell>
          <cell r="E848">
            <v>82</v>
          </cell>
          <cell r="F848">
            <v>-677</v>
          </cell>
          <cell r="G848">
            <v>-29.7</v>
          </cell>
          <cell r="H848">
            <v>-20.8</v>
          </cell>
          <cell r="I848">
            <v>7.0000000000000007E-2</v>
          </cell>
          <cell r="J848">
            <v>7.0000000000000007E-2</v>
          </cell>
          <cell r="K848">
            <v>-50.5</v>
          </cell>
          <cell r="L848">
            <v>-412.5</v>
          </cell>
          <cell r="M848" t="str">
            <v>*</v>
          </cell>
          <cell r="N848" t="str">
            <v>*</v>
          </cell>
          <cell r="O848" t="str">
            <v>*</v>
          </cell>
          <cell r="P848">
            <v>0</v>
          </cell>
          <cell r="Q848">
            <v>13.6</v>
          </cell>
          <cell r="R848">
            <v>-8.67</v>
          </cell>
          <cell r="S848">
            <v>3.16</v>
          </cell>
          <cell r="T848">
            <v>0</v>
          </cell>
          <cell r="U848">
            <v>-116</v>
          </cell>
          <cell r="V848">
            <v>-167</v>
          </cell>
          <cell r="W848">
            <v>-412.5</v>
          </cell>
          <cell r="X848" t="str">
            <v>*</v>
          </cell>
          <cell r="Y848" t="str">
            <v>*</v>
          </cell>
          <cell r="Z848" t="str">
            <v>*</v>
          </cell>
          <cell r="AA848" t="str">
            <v>*</v>
          </cell>
          <cell r="AB848" t="str">
            <v>*</v>
          </cell>
          <cell r="AC848" t="str">
            <v>*</v>
          </cell>
          <cell r="AD848" t="str">
            <v>PI</v>
          </cell>
          <cell r="AE848" t="str">
            <v>Y</v>
          </cell>
          <cell r="AF848" t="str">
            <v>Y</v>
          </cell>
        </row>
        <row r="849">
          <cell r="A849">
            <v>41905</v>
          </cell>
          <cell r="B849">
            <v>5</v>
          </cell>
          <cell r="C849" t="str">
            <v>BICKFIELD RAINBOWS TRUMPETER</v>
          </cell>
          <cell r="D849">
            <v>80</v>
          </cell>
          <cell r="E849">
            <v>94</v>
          </cell>
          <cell r="F849">
            <v>-504</v>
          </cell>
          <cell r="G849">
            <v>-25</v>
          </cell>
          <cell r="H849">
            <v>-14.6</v>
          </cell>
          <cell r="I849">
            <v>-0.01</v>
          </cell>
          <cell r="J849">
            <v>0.03</v>
          </cell>
          <cell r="K849">
            <v>-39.6</v>
          </cell>
          <cell r="L849">
            <v>-315.39999999999998</v>
          </cell>
          <cell r="M849">
            <v>-0.8</v>
          </cell>
          <cell r="N849">
            <v>-2.8</v>
          </cell>
          <cell r="O849">
            <v>-3.2</v>
          </cell>
          <cell r="P849">
            <v>17</v>
          </cell>
          <cell r="Q849">
            <v>10.7</v>
          </cell>
          <cell r="R849">
            <v>-4.83</v>
          </cell>
          <cell r="S849">
            <v>4.2</v>
          </cell>
          <cell r="T849">
            <v>-0.3</v>
          </cell>
          <cell r="U849">
            <v>-223</v>
          </cell>
          <cell r="V849">
            <v>-190</v>
          </cell>
          <cell r="W849">
            <v>-135.70999999999998</v>
          </cell>
          <cell r="X849">
            <v>0.2</v>
          </cell>
          <cell r="Y849">
            <v>-3.1</v>
          </cell>
          <cell r="Z849">
            <v>-0.3</v>
          </cell>
          <cell r="AA849">
            <v>-2</v>
          </cell>
          <cell r="AB849">
            <v>-3.6</v>
          </cell>
          <cell r="AC849">
            <v>-37.638600000000004</v>
          </cell>
          <cell r="AD849" t="str">
            <v>Y</v>
          </cell>
          <cell r="AE849" t="str">
            <v>Y</v>
          </cell>
          <cell r="AF849" t="str">
            <v>Y</v>
          </cell>
        </row>
        <row r="850">
          <cell r="A850">
            <v>41908</v>
          </cell>
          <cell r="B850">
            <v>5</v>
          </cell>
          <cell r="C850" t="str">
            <v>LANCEWOOD  87</v>
          </cell>
          <cell r="D850">
            <v>10</v>
          </cell>
          <cell r="E850">
            <v>70</v>
          </cell>
          <cell r="F850">
            <v>-661</v>
          </cell>
          <cell r="G850">
            <v>-29.5</v>
          </cell>
          <cell r="H850">
            <v>-23.1</v>
          </cell>
          <cell r="I850">
            <v>0.05</v>
          </cell>
          <cell r="J850">
            <v>0.01</v>
          </cell>
          <cell r="K850">
            <v>-52.6</v>
          </cell>
          <cell r="L850">
            <v>-463.09999999999997</v>
          </cell>
          <cell r="M850" t="str">
            <v>*</v>
          </cell>
          <cell r="N850" t="str">
            <v>*</v>
          </cell>
          <cell r="O850" t="str">
            <v>*</v>
          </cell>
          <cell r="P850">
            <v>3</v>
          </cell>
          <cell r="Q850">
            <v>12.184999999999999</v>
          </cell>
          <cell r="R850">
            <v>-7.9850000000000003</v>
          </cell>
          <cell r="S850">
            <v>2.6150000000000002</v>
          </cell>
          <cell r="T850">
            <v>-0.3</v>
          </cell>
          <cell r="U850">
            <v>-266</v>
          </cell>
          <cell r="V850">
            <v>-324</v>
          </cell>
          <cell r="W850">
            <v>-463.09999999999997</v>
          </cell>
          <cell r="X850" t="str">
            <v>*</v>
          </cell>
          <cell r="Y850">
            <v>-1.375</v>
          </cell>
          <cell r="Z850">
            <v>0.57500000000000007</v>
          </cell>
          <cell r="AA850">
            <v>-0.52500000000000002</v>
          </cell>
          <cell r="AB850">
            <v>-1.9500000000000002</v>
          </cell>
          <cell r="AC850">
            <v>-11.549949999999999</v>
          </cell>
          <cell r="AD850" t="str">
            <v>PI</v>
          </cell>
          <cell r="AE850" t="str">
            <v>Y</v>
          </cell>
          <cell r="AF850" t="str">
            <v>N</v>
          </cell>
        </row>
        <row r="851">
          <cell r="A851">
            <v>41909</v>
          </cell>
          <cell r="B851">
            <v>5</v>
          </cell>
          <cell r="C851" t="str">
            <v>BULKELEY PATS MONTROSE</v>
          </cell>
          <cell r="D851">
            <v>39</v>
          </cell>
          <cell r="E851">
            <v>89</v>
          </cell>
          <cell r="F851">
            <v>-753</v>
          </cell>
          <cell r="G851">
            <v>-35.5</v>
          </cell>
          <cell r="H851">
            <v>-23.8</v>
          </cell>
          <cell r="I851">
            <v>0.02</v>
          </cell>
          <cell r="J851">
            <v>0.06</v>
          </cell>
          <cell r="K851">
            <v>-59.3</v>
          </cell>
          <cell r="L851">
            <v>-494.3</v>
          </cell>
          <cell r="M851">
            <v>1</v>
          </cell>
          <cell r="N851">
            <v>0.4</v>
          </cell>
          <cell r="O851">
            <v>-1.6</v>
          </cell>
          <cell r="P851">
            <v>-1</v>
          </cell>
          <cell r="Q851">
            <v>17.7</v>
          </cell>
          <cell r="R851">
            <v>-10.33</v>
          </cell>
          <cell r="S851">
            <v>4.93</v>
          </cell>
          <cell r="T851">
            <v>0.3</v>
          </cell>
          <cell r="U851">
            <v>27</v>
          </cell>
          <cell r="V851">
            <v>-119</v>
          </cell>
          <cell r="W851">
            <v>-30.53000000000003</v>
          </cell>
          <cell r="X851">
            <v>0.1</v>
          </cell>
          <cell r="Y851">
            <v>-2</v>
          </cell>
          <cell r="Z851">
            <v>-0.4</v>
          </cell>
          <cell r="AA851">
            <v>-1.3</v>
          </cell>
          <cell r="AB851">
            <v>-2.2000000000000002</v>
          </cell>
          <cell r="AC851">
            <v>-25.787399999999998</v>
          </cell>
          <cell r="AD851" t="str">
            <v>Y</v>
          </cell>
          <cell r="AE851" t="str">
            <v>Y</v>
          </cell>
          <cell r="AF851" t="str">
            <v>Y</v>
          </cell>
        </row>
        <row r="852">
          <cell r="A852">
            <v>41911</v>
          </cell>
          <cell r="B852">
            <v>5</v>
          </cell>
          <cell r="C852" t="str">
            <v>THICKET MEAD VALENTINES CLAUDE</v>
          </cell>
          <cell r="D852">
            <v>3</v>
          </cell>
          <cell r="E852">
            <v>55</v>
          </cell>
          <cell r="F852">
            <v>-576</v>
          </cell>
          <cell r="G852">
            <v>-22.5</v>
          </cell>
          <cell r="H852">
            <v>-18.7</v>
          </cell>
          <cell r="I852">
            <v>0.11</v>
          </cell>
          <cell r="J852">
            <v>0.03</v>
          </cell>
          <cell r="K852">
            <v>-41.2</v>
          </cell>
          <cell r="L852">
            <v>-346.1</v>
          </cell>
          <cell r="M852">
            <v>0.7</v>
          </cell>
          <cell r="N852">
            <v>-0.1</v>
          </cell>
          <cell r="O852">
            <v>0</v>
          </cell>
          <cell r="P852">
            <v>12</v>
          </cell>
          <cell r="Q852">
            <v>4.4000000000000004</v>
          </cell>
          <cell r="R852">
            <v>-2</v>
          </cell>
          <cell r="S852">
            <v>1.71</v>
          </cell>
          <cell r="T852">
            <v>-0.2</v>
          </cell>
          <cell r="U852">
            <v>-281</v>
          </cell>
          <cell r="V852">
            <v>-293</v>
          </cell>
          <cell r="W852">
            <v>-238.70000000000005</v>
          </cell>
          <cell r="X852" t="str">
            <v>*</v>
          </cell>
          <cell r="Y852">
            <v>0.1</v>
          </cell>
          <cell r="Z852">
            <v>0.3</v>
          </cell>
          <cell r="AA852">
            <v>-0.1</v>
          </cell>
          <cell r="AB852">
            <v>-0.1</v>
          </cell>
          <cell r="AC852">
            <v>3.3579999999999997</v>
          </cell>
          <cell r="AD852" t="str">
            <v>PI</v>
          </cell>
          <cell r="AE852" t="str">
            <v>Y</v>
          </cell>
          <cell r="AF852" t="str">
            <v>Y</v>
          </cell>
        </row>
        <row r="853">
          <cell r="A853">
            <v>41912</v>
          </cell>
          <cell r="B853">
            <v>5</v>
          </cell>
          <cell r="C853" t="str">
            <v>BREA VEAN GOVERNOR</v>
          </cell>
          <cell r="D853">
            <v>16</v>
          </cell>
          <cell r="E853">
            <v>75</v>
          </cell>
          <cell r="F853">
            <v>-154</v>
          </cell>
          <cell r="G853">
            <v>-11.9</v>
          </cell>
          <cell r="H853">
            <v>-8.8000000000000007</v>
          </cell>
          <cell r="I853">
            <v>-0.08</v>
          </cell>
          <cell r="J853">
            <v>-0.06</v>
          </cell>
          <cell r="K853">
            <v>-20.700000000000003</v>
          </cell>
          <cell r="L853">
            <v>-221.5</v>
          </cell>
          <cell r="M853" t="str">
            <v>*</v>
          </cell>
          <cell r="N853" t="str">
            <v>*</v>
          </cell>
          <cell r="O853" t="str">
            <v>*</v>
          </cell>
          <cell r="P853">
            <v>4</v>
          </cell>
          <cell r="Q853">
            <v>10.199999999999999</v>
          </cell>
          <cell r="R853">
            <v>-5.52</v>
          </cell>
          <cell r="S853">
            <v>3.22</v>
          </cell>
          <cell r="T853">
            <v>0.1</v>
          </cell>
          <cell r="U853">
            <v>-7</v>
          </cell>
          <cell r="V853">
            <v>-47</v>
          </cell>
          <cell r="W853">
            <v>-221.5</v>
          </cell>
          <cell r="X853" t="str">
            <v>*</v>
          </cell>
          <cell r="Y853">
            <v>-1.6</v>
          </cell>
          <cell r="Z853">
            <v>-0.8</v>
          </cell>
          <cell r="AA853">
            <v>-1.6</v>
          </cell>
          <cell r="AB853">
            <v>-2.2000000000000002</v>
          </cell>
          <cell r="AC853">
            <v>-22.428400000000003</v>
          </cell>
          <cell r="AD853" t="str">
            <v>PI</v>
          </cell>
          <cell r="AE853" t="str">
            <v>Y</v>
          </cell>
          <cell r="AF853" t="str">
            <v>Y</v>
          </cell>
        </row>
        <row r="854">
          <cell r="A854">
            <v>41914</v>
          </cell>
          <cell r="B854">
            <v>5</v>
          </cell>
          <cell r="C854" t="str">
            <v>TREWARNEVAS CHAMPIONS CLAUDE</v>
          </cell>
          <cell r="D854">
            <v>85</v>
          </cell>
          <cell r="E854">
            <v>94</v>
          </cell>
          <cell r="F854">
            <v>-235</v>
          </cell>
          <cell r="G854">
            <v>-12.9</v>
          </cell>
          <cell r="H854">
            <v>-7.2</v>
          </cell>
          <cell r="I854">
            <v>-0.03</v>
          </cell>
          <cell r="J854">
            <v>0.02</v>
          </cell>
          <cell r="K854">
            <v>-20.100000000000001</v>
          </cell>
          <cell r="L854">
            <v>-166.10000000000002</v>
          </cell>
          <cell r="M854">
            <v>0.7</v>
          </cell>
          <cell r="N854">
            <v>-0.1</v>
          </cell>
          <cell r="O854">
            <v>0</v>
          </cell>
          <cell r="P854">
            <v>17</v>
          </cell>
          <cell r="Q854">
            <v>2.5</v>
          </cell>
          <cell r="R854">
            <v>-0.87</v>
          </cell>
          <cell r="S854">
            <v>1.24</v>
          </cell>
          <cell r="T854">
            <v>-0.4</v>
          </cell>
          <cell r="U854">
            <v>-217</v>
          </cell>
          <cell r="V854">
            <v>-154</v>
          </cell>
          <cell r="W854">
            <v>-109.45000000000005</v>
          </cell>
          <cell r="X854" t="str">
            <v>*</v>
          </cell>
          <cell r="Y854">
            <v>0.1</v>
          </cell>
          <cell r="Z854">
            <v>0.3</v>
          </cell>
          <cell r="AA854">
            <v>-0.1</v>
          </cell>
          <cell r="AB854">
            <v>-0.1</v>
          </cell>
          <cell r="AC854">
            <v>3.3579999999999997</v>
          </cell>
          <cell r="AD854" t="str">
            <v>PI</v>
          </cell>
          <cell r="AE854" t="str">
            <v>Y</v>
          </cell>
          <cell r="AF854" t="str">
            <v>Y</v>
          </cell>
        </row>
        <row r="855">
          <cell r="A855">
            <v>41915</v>
          </cell>
          <cell r="B855">
            <v>5</v>
          </cell>
          <cell r="C855" t="str">
            <v>HAPPY VALLEY TALISMAN</v>
          </cell>
          <cell r="D855">
            <v>34</v>
          </cell>
          <cell r="E855">
            <v>88</v>
          </cell>
          <cell r="F855">
            <v>-899</v>
          </cell>
          <cell r="G855">
            <v>-33.200000000000003</v>
          </cell>
          <cell r="H855">
            <v>-25.8</v>
          </cell>
          <cell r="I855">
            <v>0.22</v>
          </cell>
          <cell r="J855">
            <v>0.13</v>
          </cell>
          <cell r="K855">
            <v>-59</v>
          </cell>
          <cell r="L855">
            <v>-455.2</v>
          </cell>
          <cell r="M855">
            <v>-0.1</v>
          </cell>
          <cell r="N855">
            <v>-0.5</v>
          </cell>
          <cell r="O855">
            <v>-0.9</v>
          </cell>
          <cell r="P855">
            <v>-1</v>
          </cell>
          <cell r="Q855">
            <v>13.7</v>
          </cell>
          <cell r="R855">
            <v>-9.4499999999999993</v>
          </cell>
          <cell r="S855">
            <v>2.57</v>
          </cell>
          <cell r="T855">
            <v>0.3</v>
          </cell>
          <cell r="U855">
            <v>-135</v>
          </cell>
          <cell r="V855">
            <v>-193</v>
          </cell>
          <cell r="W855">
            <v>-125.28999999999996</v>
          </cell>
          <cell r="X855">
            <v>-0.35</v>
          </cell>
          <cell r="Y855">
            <v>-0.4</v>
          </cell>
          <cell r="Z855">
            <v>0.1</v>
          </cell>
          <cell r="AA855">
            <v>-0.2</v>
          </cell>
          <cell r="AB855">
            <v>-1.6</v>
          </cell>
          <cell r="AC855">
            <v>-0.95290000000000052</v>
          </cell>
          <cell r="AD855" t="str">
            <v>Y</v>
          </cell>
          <cell r="AE855" t="str">
            <v>Y</v>
          </cell>
          <cell r="AF855" t="str">
            <v>Y</v>
          </cell>
        </row>
        <row r="856">
          <cell r="A856">
            <v>41916</v>
          </cell>
          <cell r="B856">
            <v>5</v>
          </cell>
          <cell r="C856" t="str">
            <v>GOLDEN VALLEY BUTTER MOUNTAIN</v>
          </cell>
          <cell r="D856">
            <v>32</v>
          </cell>
          <cell r="E856">
            <v>86</v>
          </cell>
          <cell r="F856">
            <v>-409</v>
          </cell>
          <cell r="G856">
            <v>-14.6</v>
          </cell>
          <cell r="H856">
            <v>-14.5</v>
          </cell>
          <cell r="I856">
            <v>0.1</v>
          </cell>
          <cell r="J856">
            <v>-0.02</v>
          </cell>
          <cell r="K856">
            <v>-29.1</v>
          </cell>
          <cell r="L856">
            <v>-257.79999999999995</v>
          </cell>
          <cell r="M856" t="str">
            <v>*</v>
          </cell>
          <cell r="N856" t="str">
            <v>*</v>
          </cell>
          <cell r="O856" t="str">
            <v>*</v>
          </cell>
          <cell r="P856">
            <v>1</v>
          </cell>
          <cell r="Q856">
            <v>10.5</v>
          </cell>
          <cell r="R856">
            <v>-7.58</v>
          </cell>
          <cell r="S856">
            <v>1.62</v>
          </cell>
          <cell r="T856">
            <v>0</v>
          </cell>
          <cell r="U856">
            <v>-90</v>
          </cell>
          <cell r="V856">
            <v>-76</v>
          </cell>
          <cell r="W856">
            <v>-257.79999999999995</v>
          </cell>
          <cell r="X856">
            <v>0</v>
          </cell>
          <cell r="Y856">
            <v>-0.6</v>
          </cell>
          <cell r="Z856">
            <v>-0.1</v>
          </cell>
          <cell r="AA856">
            <v>-1.2</v>
          </cell>
          <cell r="AB856">
            <v>-0.7</v>
          </cell>
          <cell r="AC856">
            <v>-7.9275000000000002</v>
          </cell>
          <cell r="AD856" t="str">
            <v>PI</v>
          </cell>
          <cell r="AE856" t="str">
            <v>Y</v>
          </cell>
          <cell r="AF856" t="str">
            <v>Y</v>
          </cell>
        </row>
        <row r="857">
          <cell r="A857">
            <v>41922</v>
          </cell>
          <cell r="B857">
            <v>5</v>
          </cell>
          <cell r="C857" t="str">
            <v>KELSMOR MAYS MONTROSE 2</v>
          </cell>
          <cell r="D857">
            <v>67</v>
          </cell>
          <cell r="E857">
            <v>93</v>
          </cell>
          <cell r="F857">
            <v>-659</v>
          </cell>
          <cell r="G857">
            <v>-28.1</v>
          </cell>
          <cell r="H857">
            <v>-20.5</v>
          </cell>
          <cell r="I857">
            <v>0.08</v>
          </cell>
          <cell r="J857">
            <v>0.02</v>
          </cell>
          <cell r="K857">
            <v>-48.6</v>
          </cell>
          <cell r="L857">
            <v>-399.29999999999995</v>
          </cell>
          <cell r="M857" t="str">
            <v>*</v>
          </cell>
          <cell r="N857" t="str">
            <v>*</v>
          </cell>
          <cell r="O857">
            <v>-3.1</v>
          </cell>
          <cell r="P857">
            <v>12</v>
          </cell>
          <cell r="Q857">
            <v>7.1</v>
          </cell>
          <cell r="R857">
            <v>-4.47</v>
          </cell>
          <cell r="S857">
            <v>1.7</v>
          </cell>
          <cell r="T857">
            <v>-0.1</v>
          </cell>
          <cell r="U857">
            <v>-250</v>
          </cell>
          <cell r="V857">
            <v>-292</v>
          </cell>
          <cell r="W857">
            <v>-399.29999999999995</v>
          </cell>
          <cell r="X857">
            <v>-1.2</v>
          </cell>
          <cell r="Y857">
            <v>-2.7</v>
          </cell>
          <cell r="Z857">
            <v>1.3</v>
          </cell>
          <cell r="AA857">
            <v>-0.8</v>
          </cell>
          <cell r="AB857">
            <v>-4.5</v>
          </cell>
          <cell r="AC857">
            <v>-19.770799999999994</v>
          </cell>
          <cell r="AD857" t="str">
            <v>PI</v>
          </cell>
          <cell r="AE857" t="str">
            <v>Y</v>
          </cell>
          <cell r="AF857" t="str">
            <v>Y</v>
          </cell>
        </row>
        <row r="858">
          <cell r="A858">
            <v>41925</v>
          </cell>
          <cell r="B858">
            <v>5</v>
          </cell>
          <cell r="C858" t="str">
            <v>SHALFORD ANDREW</v>
          </cell>
          <cell r="D858">
            <v>25</v>
          </cell>
          <cell r="E858">
            <v>84</v>
          </cell>
          <cell r="F858">
            <v>-531</v>
          </cell>
          <cell r="G858">
            <v>-20.2</v>
          </cell>
          <cell r="H858">
            <v>-15.1</v>
          </cell>
          <cell r="I858">
            <v>0.11</v>
          </cell>
          <cell r="J858">
            <v>7.0000000000000007E-2</v>
          </cell>
          <cell r="K858">
            <v>-35.299999999999997</v>
          </cell>
          <cell r="L858">
            <v>-271.39999999999998</v>
          </cell>
          <cell r="M858">
            <v>-0.4</v>
          </cell>
          <cell r="N858">
            <v>-2.1</v>
          </cell>
          <cell r="O858">
            <v>-0.8</v>
          </cell>
          <cell r="P858">
            <v>7</v>
          </cell>
          <cell r="Q858">
            <v>9.9</v>
          </cell>
          <cell r="R858">
            <v>-5.74</v>
          </cell>
          <cell r="S858">
            <v>2.78</v>
          </cell>
          <cell r="T858">
            <v>0</v>
          </cell>
          <cell r="U858">
            <v>-108</v>
          </cell>
          <cell r="V858">
            <v>-105</v>
          </cell>
          <cell r="W858">
            <v>-83.839999999999975</v>
          </cell>
          <cell r="X858">
            <v>-1.2</v>
          </cell>
          <cell r="Y858">
            <v>0</v>
          </cell>
          <cell r="Z858">
            <v>-2.2999999999999998</v>
          </cell>
          <cell r="AA858">
            <v>-2</v>
          </cell>
          <cell r="AB858">
            <v>-0.2</v>
          </cell>
          <cell r="AC858">
            <v>-13.463699999999999</v>
          </cell>
          <cell r="AD858" t="str">
            <v>PI</v>
          </cell>
          <cell r="AE858" t="str">
            <v>Y</v>
          </cell>
          <cell r="AF858" t="str">
            <v>Y</v>
          </cell>
        </row>
        <row r="859">
          <cell r="A859">
            <v>41927</v>
          </cell>
          <cell r="B859">
            <v>5</v>
          </cell>
          <cell r="C859" t="str">
            <v>LEIGHGRANGE FLORA DORAS TRUMPETER</v>
          </cell>
          <cell r="D859">
            <v>26</v>
          </cell>
          <cell r="E859">
            <v>85</v>
          </cell>
          <cell r="F859">
            <v>-174</v>
          </cell>
          <cell r="G859">
            <v>-5.8</v>
          </cell>
          <cell r="H859">
            <v>-1.3</v>
          </cell>
          <cell r="I859">
            <v>0.05</v>
          </cell>
          <cell r="J859">
            <v>0.09</v>
          </cell>
          <cell r="K859">
            <v>-7.1</v>
          </cell>
          <cell r="L859">
            <v>-8.5999999999999872</v>
          </cell>
          <cell r="M859">
            <v>-0.15</v>
          </cell>
          <cell r="N859">
            <v>-1</v>
          </cell>
          <cell r="O859">
            <v>-1.05</v>
          </cell>
          <cell r="P859">
            <v>13</v>
          </cell>
          <cell r="Q859">
            <v>14.9</v>
          </cell>
          <cell r="R859">
            <v>-7.77</v>
          </cell>
          <cell r="S859">
            <v>4.9400000000000004</v>
          </cell>
          <cell r="T859">
            <v>0.3</v>
          </cell>
          <cell r="U859">
            <v>226</v>
          </cell>
          <cell r="V859">
            <v>253</v>
          </cell>
          <cell r="W859">
            <v>329.51499999999999</v>
          </cell>
          <cell r="X859">
            <v>-1.1000000000000001</v>
          </cell>
          <cell r="Y859">
            <v>-3</v>
          </cell>
          <cell r="Z859">
            <v>0.2</v>
          </cell>
          <cell r="AA859">
            <v>-1.2</v>
          </cell>
          <cell r="AB859">
            <v>-3.4</v>
          </cell>
          <cell r="AC859">
            <v>-33.508800000000008</v>
          </cell>
          <cell r="AD859" t="str">
            <v>PI</v>
          </cell>
          <cell r="AE859" t="str">
            <v>Y</v>
          </cell>
          <cell r="AF859" t="str">
            <v>Y</v>
          </cell>
        </row>
        <row r="860">
          <cell r="A860">
            <v>41929</v>
          </cell>
          <cell r="B860">
            <v>5</v>
          </cell>
          <cell r="C860" t="str">
            <v>ROBINSFIELD SOUVENIR 16</v>
          </cell>
          <cell r="D860">
            <v>10</v>
          </cell>
          <cell r="E860">
            <v>71</v>
          </cell>
          <cell r="F860">
            <v>-450</v>
          </cell>
          <cell r="G860">
            <v>-24</v>
          </cell>
          <cell r="H860">
            <v>-17.5</v>
          </cell>
          <cell r="I860">
            <v>-0.04</v>
          </cell>
          <cell r="J860">
            <v>-0.03</v>
          </cell>
          <cell r="K860">
            <v>-41.5</v>
          </cell>
          <cell r="L860">
            <v>-386</v>
          </cell>
          <cell r="M860">
            <v>-0.1</v>
          </cell>
          <cell r="N860">
            <v>-1.05</v>
          </cell>
          <cell r="O860">
            <v>-1</v>
          </cell>
          <cell r="P860">
            <v>1</v>
          </cell>
          <cell r="Q860">
            <v>12.7</v>
          </cell>
          <cell r="R860">
            <v>-6.38</v>
          </cell>
          <cell r="S860">
            <v>4.49</v>
          </cell>
          <cell r="T860">
            <v>0</v>
          </cell>
          <cell r="U860">
            <v>-98</v>
          </cell>
          <cell r="V860">
            <v>-159</v>
          </cell>
          <cell r="W860">
            <v>-95.754999999999939</v>
          </cell>
          <cell r="X860" t="str">
            <v>*</v>
          </cell>
          <cell r="Y860">
            <v>-1.2</v>
          </cell>
          <cell r="Z860">
            <v>-0.85</v>
          </cell>
          <cell r="AA860">
            <v>-1.1499999999999999</v>
          </cell>
          <cell r="AB860">
            <v>-1</v>
          </cell>
          <cell r="AC860">
            <v>-19.976849999999999</v>
          </cell>
          <cell r="AD860" t="str">
            <v>PI</v>
          </cell>
          <cell r="AE860" t="str">
            <v>Y</v>
          </cell>
          <cell r="AF860" t="str">
            <v>Y</v>
          </cell>
        </row>
        <row r="861">
          <cell r="A861">
            <v>41930</v>
          </cell>
          <cell r="B861">
            <v>5</v>
          </cell>
          <cell r="C861" t="str">
            <v>HAPPY VALLEY LULUS JESTER</v>
          </cell>
          <cell r="D861">
            <v>2</v>
          </cell>
          <cell r="E861">
            <v>51</v>
          </cell>
          <cell r="F861">
            <v>-590</v>
          </cell>
          <cell r="G861">
            <v>-28.8</v>
          </cell>
          <cell r="H861">
            <v>-19.2</v>
          </cell>
          <cell r="I861">
            <v>0</v>
          </cell>
          <cell r="J861">
            <v>0.03</v>
          </cell>
          <cell r="K861">
            <v>-48</v>
          </cell>
          <cell r="L861">
            <v>-407.2</v>
          </cell>
          <cell r="M861" t="str">
            <v>*</v>
          </cell>
          <cell r="N861" t="str">
            <v>*</v>
          </cell>
          <cell r="O861" t="str">
            <v>*</v>
          </cell>
          <cell r="P861">
            <v>-5</v>
          </cell>
          <cell r="Q861">
            <v>12.5</v>
          </cell>
          <cell r="R861">
            <v>-8.19</v>
          </cell>
          <cell r="S861">
            <v>2.68</v>
          </cell>
          <cell r="T861">
            <v>0.2</v>
          </cell>
          <cell r="U861">
            <v>-88</v>
          </cell>
          <cell r="V861">
            <v>-182</v>
          </cell>
          <cell r="W861">
            <v>-407.2</v>
          </cell>
          <cell r="X861">
            <v>0.6</v>
          </cell>
          <cell r="Y861">
            <v>-0.65</v>
          </cell>
          <cell r="Z861">
            <v>0.9</v>
          </cell>
          <cell r="AA861">
            <v>-0.05</v>
          </cell>
          <cell r="AB861">
            <v>-1.6</v>
          </cell>
          <cell r="AC861">
            <v>3.4450000000000536E-2</v>
          </cell>
          <cell r="AD861" t="str">
            <v>PI</v>
          </cell>
          <cell r="AE861" t="str">
            <v>Y</v>
          </cell>
          <cell r="AF861" t="str">
            <v>Y</v>
          </cell>
        </row>
        <row r="862">
          <cell r="A862">
            <v>41931</v>
          </cell>
          <cell r="B862">
            <v>5</v>
          </cell>
          <cell r="C862" t="str">
            <v>ROBINSFIELD GOVERNOR 2</v>
          </cell>
          <cell r="D862">
            <v>20</v>
          </cell>
          <cell r="E862">
            <v>81</v>
          </cell>
          <cell r="F862">
            <v>-234</v>
          </cell>
          <cell r="G862">
            <v>-9.6</v>
          </cell>
          <cell r="H862">
            <v>-7</v>
          </cell>
          <cell r="I862">
            <v>0.03</v>
          </cell>
          <cell r="J862">
            <v>0.02</v>
          </cell>
          <cell r="K862">
            <v>-16.600000000000001</v>
          </cell>
          <cell r="L862">
            <v>-132.79999999999998</v>
          </cell>
          <cell r="M862" t="str">
            <v>*</v>
          </cell>
          <cell r="N862" t="str">
            <v>*</v>
          </cell>
          <cell r="O862" t="str">
            <v>*</v>
          </cell>
          <cell r="P862">
            <v>-3</v>
          </cell>
          <cell r="Q862">
            <v>12.4</v>
          </cell>
          <cell r="R862">
            <v>-6.53</v>
          </cell>
          <cell r="S862">
            <v>4.0599999999999996</v>
          </cell>
          <cell r="T862">
            <v>0.1</v>
          </cell>
          <cell r="U862">
            <v>146</v>
          </cell>
          <cell r="V862">
            <v>90</v>
          </cell>
          <cell r="W862">
            <v>-132.79999999999998</v>
          </cell>
          <cell r="X862" t="str">
            <v>*</v>
          </cell>
          <cell r="Y862">
            <v>-3.1</v>
          </cell>
          <cell r="Z862">
            <v>-2</v>
          </cell>
          <cell r="AA862">
            <v>-3.2</v>
          </cell>
          <cell r="AB862">
            <v>-4</v>
          </cell>
          <cell r="AC862">
            <v>-46.761700000000005</v>
          </cell>
          <cell r="AD862" t="str">
            <v>PI</v>
          </cell>
          <cell r="AE862" t="str">
            <v>Y</v>
          </cell>
          <cell r="AF862" t="str">
            <v>Y</v>
          </cell>
        </row>
        <row r="863">
          <cell r="A863">
            <v>41932</v>
          </cell>
          <cell r="B863">
            <v>5</v>
          </cell>
          <cell r="C863" t="str">
            <v>HOLTREE CLIFFS WAYNE</v>
          </cell>
          <cell r="D863">
            <v>18</v>
          </cell>
          <cell r="E863">
            <v>79</v>
          </cell>
          <cell r="F863">
            <v>-571</v>
          </cell>
          <cell r="G863">
            <v>-21.2</v>
          </cell>
          <cell r="H863">
            <v>-15.8</v>
          </cell>
          <cell r="I863">
            <v>0.13</v>
          </cell>
          <cell r="J863">
            <v>0.09</v>
          </cell>
          <cell r="K863">
            <v>-37</v>
          </cell>
          <cell r="L863">
            <v>-278.39999999999998</v>
          </cell>
          <cell r="M863" t="str">
            <v>*</v>
          </cell>
          <cell r="N863" t="str">
            <v>*</v>
          </cell>
          <cell r="O863" t="str">
            <v>*</v>
          </cell>
          <cell r="P863">
            <v>8</v>
          </cell>
          <cell r="Q863">
            <v>13.1</v>
          </cell>
          <cell r="R863">
            <v>-8.39</v>
          </cell>
          <cell r="S863">
            <v>2.99</v>
          </cell>
          <cell r="T863">
            <v>0.2</v>
          </cell>
          <cell r="U863">
            <v>-4</v>
          </cell>
          <cell r="V863">
            <v>-49</v>
          </cell>
          <cell r="W863">
            <v>-278.39999999999998</v>
          </cell>
          <cell r="X863" t="str">
            <v>*</v>
          </cell>
          <cell r="Y863" t="str">
            <v>*</v>
          </cell>
          <cell r="Z863" t="str">
            <v>*</v>
          </cell>
          <cell r="AA863" t="str">
            <v>*</v>
          </cell>
          <cell r="AB863" t="str">
            <v>*</v>
          </cell>
          <cell r="AC863" t="str">
            <v>*</v>
          </cell>
          <cell r="AD863" t="str">
            <v>PI</v>
          </cell>
          <cell r="AE863" t="str">
            <v>Y</v>
          </cell>
          <cell r="AF863" t="str">
            <v>Y</v>
          </cell>
        </row>
        <row r="864">
          <cell r="A864">
            <v>41933</v>
          </cell>
          <cell r="B864">
            <v>5</v>
          </cell>
          <cell r="C864" t="str">
            <v>BOWHILL KATES CLARITY</v>
          </cell>
          <cell r="D864">
            <v>14</v>
          </cell>
          <cell r="E864">
            <v>74</v>
          </cell>
          <cell r="F864">
            <v>-654</v>
          </cell>
          <cell r="G864">
            <v>-25.3</v>
          </cell>
          <cell r="H864">
            <v>-18.899999999999999</v>
          </cell>
          <cell r="I864">
            <v>0.13</v>
          </cell>
          <cell r="J864">
            <v>0.09</v>
          </cell>
          <cell r="K864">
            <v>-44.2</v>
          </cell>
          <cell r="L864">
            <v>-344.1</v>
          </cell>
          <cell r="M864" t="str">
            <v>*</v>
          </cell>
          <cell r="N864" t="str">
            <v>*</v>
          </cell>
          <cell r="O864" t="str">
            <v>*</v>
          </cell>
          <cell r="P864">
            <v>3</v>
          </cell>
          <cell r="Q864">
            <v>11.8</v>
          </cell>
          <cell r="R864">
            <v>-7.55</v>
          </cell>
          <cell r="S864">
            <v>2.69</v>
          </cell>
          <cell r="T864">
            <v>-0.1</v>
          </cell>
          <cell r="U864">
            <v>-119</v>
          </cell>
          <cell r="V864">
            <v>-138</v>
          </cell>
          <cell r="W864">
            <v>-344.1</v>
          </cell>
          <cell r="X864" t="str">
            <v>*</v>
          </cell>
          <cell r="Y864">
            <v>-2.6</v>
          </cell>
          <cell r="Z864">
            <v>1.3</v>
          </cell>
          <cell r="AA864">
            <v>-1</v>
          </cell>
          <cell r="AB864">
            <v>-2.9</v>
          </cell>
          <cell r="AC864">
            <v>-22.785299999999999</v>
          </cell>
          <cell r="AD864" t="str">
            <v>PI</v>
          </cell>
          <cell r="AE864" t="str">
            <v>Y</v>
          </cell>
          <cell r="AF864" t="str">
            <v>Y</v>
          </cell>
        </row>
        <row r="865">
          <cell r="A865">
            <v>41937</v>
          </cell>
          <cell r="B865">
            <v>5</v>
          </cell>
          <cell r="C865" t="str">
            <v>SHALFORD ASTRONOMER</v>
          </cell>
          <cell r="D865">
            <v>164</v>
          </cell>
          <cell r="E865">
            <v>97</v>
          </cell>
          <cell r="F865">
            <v>-271</v>
          </cell>
          <cell r="G865">
            <v>-12.5</v>
          </cell>
          <cell r="H865">
            <v>-7</v>
          </cell>
          <cell r="I865">
            <v>0.01</v>
          </cell>
          <cell r="J865">
            <v>0.03</v>
          </cell>
          <cell r="K865">
            <v>-19.5</v>
          </cell>
          <cell r="L865">
            <v>-144.1</v>
          </cell>
          <cell r="M865">
            <v>0.1</v>
          </cell>
          <cell r="N865">
            <v>-2.8</v>
          </cell>
          <cell r="O865">
            <v>-0.4</v>
          </cell>
          <cell r="P865">
            <v>11</v>
          </cell>
          <cell r="Q865">
            <v>-1.1000000000000001</v>
          </cell>
          <cell r="R865">
            <v>-0.5</v>
          </cell>
          <cell r="S865">
            <v>-1.3</v>
          </cell>
          <cell r="T865">
            <v>-0.1</v>
          </cell>
          <cell r="U865">
            <v>-240</v>
          </cell>
          <cell r="V865">
            <v>-240</v>
          </cell>
          <cell r="W865">
            <v>-245.7</v>
          </cell>
          <cell r="X865">
            <v>0.1</v>
          </cell>
          <cell r="Y865">
            <v>0</v>
          </cell>
          <cell r="Z865">
            <v>-0.5</v>
          </cell>
          <cell r="AA865">
            <v>-0.4</v>
          </cell>
          <cell r="AB865">
            <v>-0.4</v>
          </cell>
          <cell r="AC865">
            <v>-1.9387000000000003</v>
          </cell>
          <cell r="AD865" t="str">
            <v>Y</v>
          </cell>
          <cell r="AE865" t="str">
            <v>Y</v>
          </cell>
          <cell r="AF865" t="str">
            <v>Y</v>
          </cell>
        </row>
        <row r="866">
          <cell r="A866">
            <v>41938</v>
          </cell>
          <cell r="B866">
            <v>5</v>
          </cell>
          <cell r="C866" t="str">
            <v>SHALFORD YNSTRUMENT</v>
          </cell>
          <cell r="D866">
            <v>1</v>
          </cell>
          <cell r="E866">
            <v>51</v>
          </cell>
          <cell r="F866">
            <v>-241</v>
          </cell>
          <cell r="G866">
            <v>-9.9</v>
          </cell>
          <cell r="H866">
            <v>-8.4</v>
          </cell>
          <cell r="I866">
            <v>0.03</v>
          </cell>
          <cell r="J866">
            <v>0</v>
          </cell>
          <cell r="K866">
            <v>-18.3</v>
          </cell>
          <cell r="L866">
            <v>-160.69999999999999</v>
          </cell>
          <cell r="M866">
            <v>-0.35</v>
          </cell>
          <cell r="N866">
            <v>-2.0499999999999998</v>
          </cell>
          <cell r="O866">
            <v>-1.4500000000000002</v>
          </cell>
          <cell r="P866">
            <v>6</v>
          </cell>
          <cell r="Q866">
            <v>6.61</v>
          </cell>
          <cell r="R866">
            <v>-4.1900000000000004</v>
          </cell>
          <cell r="S866">
            <v>1.5550000000000002</v>
          </cell>
          <cell r="T866">
            <v>0.2</v>
          </cell>
          <cell r="U866">
            <v>-51</v>
          </cell>
          <cell r="V866">
            <v>-41</v>
          </cell>
          <cell r="W866">
            <v>-52.97999999999999</v>
          </cell>
          <cell r="X866">
            <v>-0.3</v>
          </cell>
          <cell r="Y866">
            <v>-1.3</v>
          </cell>
          <cell r="Z866">
            <v>-0.14999999999999991</v>
          </cell>
          <cell r="AA866">
            <v>-0.65</v>
          </cell>
          <cell r="AB866">
            <v>-1.95</v>
          </cell>
          <cell r="AC866">
            <v>-14.625749999999996</v>
          </cell>
          <cell r="AD866" t="str">
            <v>PI</v>
          </cell>
          <cell r="AE866" t="str">
            <v>Y</v>
          </cell>
          <cell r="AF866" t="str">
            <v>N</v>
          </cell>
        </row>
        <row r="867">
          <cell r="A867">
            <v>41939</v>
          </cell>
          <cell r="B867">
            <v>5</v>
          </cell>
          <cell r="C867" t="str">
            <v>SHALFORD YETTE</v>
          </cell>
          <cell r="D867">
            <v>206</v>
          </cell>
          <cell r="E867">
            <v>98</v>
          </cell>
          <cell r="F867">
            <v>-277</v>
          </cell>
          <cell r="G867">
            <v>-12.6</v>
          </cell>
          <cell r="H867">
            <v>-5.0999999999999996</v>
          </cell>
          <cell r="I867">
            <v>0.02</v>
          </cell>
          <cell r="J867">
            <v>7.0000000000000007E-2</v>
          </cell>
          <cell r="K867">
            <v>-17.7</v>
          </cell>
          <cell r="L867">
            <v>-104.59999999999998</v>
          </cell>
          <cell r="M867">
            <v>-0.3</v>
          </cell>
          <cell r="N867">
            <v>0.9</v>
          </cell>
          <cell r="O867">
            <v>0.3</v>
          </cell>
          <cell r="P867">
            <v>-12</v>
          </cell>
          <cell r="Q867">
            <v>-2.4</v>
          </cell>
          <cell r="R867">
            <v>-0.65</v>
          </cell>
          <cell r="S867">
            <v>-2.5</v>
          </cell>
          <cell r="T867">
            <v>0.4</v>
          </cell>
          <cell r="U867">
            <v>16</v>
          </cell>
          <cell r="V867">
            <v>-127</v>
          </cell>
          <cell r="W867">
            <v>-138.19999999999999</v>
          </cell>
          <cell r="X867">
            <v>-0.2</v>
          </cell>
          <cell r="Y867">
            <v>0.7</v>
          </cell>
          <cell r="Z867">
            <v>-0.9</v>
          </cell>
          <cell r="AA867">
            <v>-0.2</v>
          </cell>
          <cell r="AB867">
            <v>0.6</v>
          </cell>
          <cell r="AC867">
            <v>3.2813999999999983</v>
          </cell>
          <cell r="AD867" t="str">
            <v>Y</v>
          </cell>
          <cell r="AE867" t="str">
            <v>Y</v>
          </cell>
          <cell r="AF867" t="str">
            <v>Y</v>
          </cell>
        </row>
        <row r="868">
          <cell r="A868">
            <v>41941</v>
          </cell>
          <cell r="B868">
            <v>5</v>
          </cell>
          <cell r="C868" t="str">
            <v>CHIDDINGSTONE MERLIN</v>
          </cell>
          <cell r="D868">
            <v>16</v>
          </cell>
          <cell r="E868">
            <v>78</v>
          </cell>
          <cell r="F868">
            <v>-164</v>
          </cell>
          <cell r="G868">
            <v>-15.6</v>
          </cell>
          <cell r="H868">
            <v>-7.4</v>
          </cell>
          <cell r="I868">
            <v>-0.14000000000000001</v>
          </cell>
          <cell r="J868">
            <v>-0.03</v>
          </cell>
          <cell r="K868">
            <v>-23</v>
          </cell>
          <cell r="L868">
            <v>-222.8</v>
          </cell>
          <cell r="M868">
            <v>0.2</v>
          </cell>
          <cell r="N868">
            <v>0.6</v>
          </cell>
          <cell r="O868">
            <v>0.8</v>
          </cell>
          <cell r="P868">
            <v>1</v>
          </cell>
          <cell r="Q868">
            <v>4.5999999999999996</v>
          </cell>
          <cell r="R868">
            <v>-3.65</v>
          </cell>
          <cell r="S868">
            <v>0.48</v>
          </cell>
          <cell r="T868">
            <v>0.1</v>
          </cell>
          <cell r="U868">
            <v>-93</v>
          </cell>
          <cell r="V868">
            <v>-157</v>
          </cell>
          <cell r="W868">
            <v>-91.690000000000012</v>
          </cell>
          <cell r="X868">
            <v>0.55000000000000004</v>
          </cell>
          <cell r="Y868">
            <v>-0.4</v>
          </cell>
          <cell r="Z868">
            <v>-0.2</v>
          </cell>
          <cell r="AA868">
            <v>-0.6</v>
          </cell>
          <cell r="AB868">
            <v>-0.9</v>
          </cell>
          <cell r="AC868">
            <v>-4.7564000000000011</v>
          </cell>
          <cell r="AD868" t="str">
            <v>PI</v>
          </cell>
          <cell r="AE868" t="str">
            <v>Y</v>
          </cell>
          <cell r="AF868" t="str">
            <v>Y</v>
          </cell>
        </row>
        <row r="869">
          <cell r="A869">
            <v>41945</v>
          </cell>
          <cell r="B869">
            <v>5</v>
          </cell>
          <cell r="C869" t="str">
            <v>SLINDON JANETS GRANADA</v>
          </cell>
          <cell r="D869">
            <v>4</v>
          </cell>
          <cell r="E869">
            <v>60</v>
          </cell>
          <cell r="F869">
            <v>-370</v>
          </cell>
          <cell r="G869">
            <v>-11.9</v>
          </cell>
          <cell r="H869">
            <v>-10.1</v>
          </cell>
          <cell r="I869">
            <v>0.12</v>
          </cell>
          <cell r="J869">
            <v>0.06</v>
          </cell>
          <cell r="K869">
            <v>-22</v>
          </cell>
          <cell r="L869">
            <v>-161.10000000000002</v>
          </cell>
          <cell r="M869" t="str">
            <v>*</v>
          </cell>
          <cell r="N869" t="str">
            <v>*</v>
          </cell>
          <cell r="O869" t="str">
            <v>*</v>
          </cell>
          <cell r="P869">
            <v>11</v>
          </cell>
          <cell r="Q869">
            <v>6.7</v>
          </cell>
          <cell r="R869">
            <v>-4.33</v>
          </cell>
          <cell r="S869">
            <v>1.53</v>
          </cell>
          <cell r="T869">
            <v>0.1</v>
          </cell>
          <cell r="U869">
            <v>-12</v>
          </cell>
          <cell r="V869">
            <v>-61</v>
          </cell>
          <cell r="W869">
            <v>-161.10000000000002</v>
          </cell>
          <cell r="X869">
            <v>-1.05</v>
          </cell>
          <cell r="Y869">
            <v>-0.85</v>
          </cell>
          <cell r="Z869">
            <v>-1.6</v>
          </cell>
          <cell r="AA869">
            <v>-1.45</v>
          </cell>
          <cell r="AB869">
            <v>-0.8</v>
          </cell>
          <cell r="AC869">
            <v>-19.860050000000001</v>
          </cell>
          <cell r="AD869" t="str">
            <v>PI</v>
          </cell>
          <cell r="AE869" t="str">
            <v>Y</v>
          </cell>
          <cell r="AF869" t="str">
            <v>Y</v>
          </cell>
        </row>
        <row r="870">
          <cell r="A870">
            <v>41947</v>
          </cell>
          <cell r="B870">
            <v>5</v>
          </cell>
          <cell r="C870" t="str">
            <v>CAPE CORNWALL MONTY</v>
          </cell>
          <cell r="D870">
            <v>3</v>
          </cell>
          <cell r="E870">
            <v>51</v>
          </cell>
          <cell r="F870">
            <v>-637</v>
          </cell>
          <cell r="G870">
            <v>-29.7</v>
          </cell>
          <cell r="H870">
            <v>-19.7</v>
          </cell>
          <cell r="I870">
            <v>0.03</v>
          </cell>
          <cell r="J870">
            <v>0.06</v>
          </cell>
          <cell r="K870">
            <v>-49.4</v>
          </cell>
          <cell r="L870">
            <v>-406.5</v>
          </cell>
          <cell r="M870" t="str">
            <v>*</v>
          </cell>
          <cell r="N870" t="str">
            <v>*</v>
          </cell>
          <cell r="O870" t="str">
            <v>*</v>
          </cell>
          <cell r="P870">
            <v>-1</v>
          </cell>
          <cell r="Q870">
            <v>8.75</v>
          </cell>
          <cell r="R870">
            <v>-5.1549999999999994</v>
          </cell>
          <cell r="S870">
            <v>2.4049999999999998</v>
          </cell>
          <cell r="T870">
            <v>0.2</v>
          </cell>
          <cell r="U870">
            <v>-196</v>
          </cell>
          <cell r="V870">
            <v>-282</v>
          </cell>
          <cell r="W870">
            <v>-406.5</v>
          </cell>
          <cell r="X870">
            <v>0.6</v>
          </cell>
          <cell r="Y870">
            <v>-0.65</v>
          </cell>
          <cell r="Z870">
            <v>0.9</v>
          </cell>
          <cell r="AA870">
            <v>-0.05</v>
          </cell>
          <cell r="AB870">
            <v>-1.6</v>
          </cell>
          <cell r="AC870">
            <v>3.4450000000000536E-2</v>
          </cell>
          <cell r="AD870" t="str">
            <v>PI</v>
          </cell>
          <cell r="AE870" t="str">
            <v>Y</v>
          </cell>
          <cell r="AF870" t="str">
            <v>N</v>
          </cell>
        </row>
        <row r="871">
          <cell r="A871">
            <v>41948</v>
          </cell>
          <cell r="B871">
            <v>5</v>
          </cell>
          <cell r="C871" t="str">
            <v>RAYWA XANDINAS GOVERNOR</v>
          </cell>
          <cell r="D871">
            <v>31</v>
          </cell>
          <cell r="E871">
            <v>87</v>
          </cell>
          <cell r="F871">
            <v>-475</v>
          </cell>
          <cell r="G871">
            <v>-15.7</v>
          </cell>
          <cell r="H871">
            <v>-11.8</v>
          </cell>
          <cell r="I871">
            <v>0.15</v>
          </cell>
          <cell r="J871">
            <v>0.1</v>
          </cell>
          <cell r="K871">
            <v>-27.5</v>
          </cell>
          <cell r="L871">
            <v>-187.29999999999998</v>
          </cell>
          <cell r="M871">
            <v>0.7</v>
          </cell>
          <cell r="N871">
            <v>-2.8</v>
          </cell>
          <cell r="O871">
            <v>-1.6</v>
          </cell>
          <cell r="P871">
            <v>7</v>
          </cell>
          <cell r="Q871">
            <v>9.9</v>
          </cell>
          <cell r="R871">
            <v>-4.09</v>
          </cell>
          <cell r="S871">
            <v>4.26</v>
          </cell>
          <cell r="T871">
            <v>0</v>
          </cell>
          <cell r="U871">
            <v>-62</v>
          </cell>
          <cell r="V871">
            <v>-54</v>
          </cell>
          <cell r="W871">
            <v>-4.7599999999999909</v>
          </cell>
          <cell r="X871">
            <v>0.1</v>
          </cell>
          <cell r="Y871">
            <v>-1.8</v>
          </cell>
          <cell r="Z871">
            <v>-0.3</v>
          </cell>
          <cell r="AA871">
            <v>-1.4</v>
          </cell>
          <cell r="AB871">
            <v>-1.6</v>
          </cell>
          <cell r="AC871">
            <v>-24.021499999999996</v>
          </cell>
          <cell r="AD871" t="str">
            <v>Y</v>
          </cell>
          <cell r="AE871" t="str">
            <v>Y</v>
          </cell>
          <cell r="AF871" t="str">
            <v>Y</v>
          </cell>
        </row>
        <row r="872">
          <cell r="A872">
            <v>41949</v>
          </cell>
          <cell r="B872">
            <v>5</v>
          </cell>
          <cell r="C872" t="str">
            <v>SELBORNE MAID MARIONS MONTROSE</v>
          </cell>
          <cell r="D872">
            <v>17</v>
          </cell>
          <cell r="E872">
            <v>77</v>
          </cell>
          <cell r="F872">
            <v>-556</v>
          </cell>
          <cell r="G872">
            <v>-21.4</v>
          </cell>
          <cell r="H872">
            <v>-14.6</v>
          </cell>
          <cell r="I872">
            <v>0.11</v>
          </cell>
          <cell r="J872">
            <v>0.1</v>
          </cell>
          <cell r="K872">
            <v>-36</v>
          </cell>
          <cell r="L872">
            <v>-262.2</v>
          </cell>
          <cell r="M872" t="str">
            <v>*</v>
          </cell>
          <cell r="N872" t="str">
            <v>*</v>
          </cell>
          <cell r="O872" t="str">
            <v>*</v>
          </cell>
          <cell r="P872">
            <v>-8</v>
          </cell>
          <cell r="Q872">
            <v>8.6</v>
          </cell>
          <cell r="R872">
            <v>-4.3600000000000003</v>
          </cell>
          <cell r="S872">
            <v>2.99</v>
          </cell>
          <cell r="T872">
            <v>0.2</v>
          </cell>
          <cell r="U872">
            <v>-58</v>
          </cell>
          <cell r="V872">
            <v>-112</v>
          </cell>
          <cell r="W872">
            <v>-262.2</v>
          </cell>
          <cell r="X872">
            <v>0.6</v>
          </cell>
          <cell r="Y872">
            <v>-0.65</v>
          </cell>
          <cell r="Z872">
            <v>0.9</v>
          </cell>
          <cell r="AA872">
            <v>-0.05</v>
          </cell>
          <cell r="AB872">
            <v>-1.6</v>
          </cell>
          <cell r="AC872">
            <v>3.4450000000000536E-2</v>
          </cell>
          <cell r="AD872" t="str">
            <v>PI</v>
          </cell>
          <cell r="AE872" t="str">
            <v>Y</v>
          </cell>
          <cell r="AF872" t="str">
            <v>Y</v>
          </cell>
        </row>
        <row r="873">
          <cell r="A873">
            <v>41950</v>
          </cell>
          <cell r="B873">
            <v>5</v>
          </cell>
          <cell r="C873" t="str">
            <v>SHALFORD MICHAEL</v>
          </cell>
          <cell r="D873">
            <v>25</v>
          </cell>
          <cell r="E873">
            <v>85</v>
          </cell>
          <cell r="F873">
            <v>-280</v>
          </cell>
          <cell r="G873">
            <v>-11.7</v>
          </cell>
          <cell r="H873">
            <v>-4.7</v>
          </cell>
          <cell r="I873">
            <v>0.04</v>
          </cell>
          <cell r="J873">
            <v>0.08</v>
          </cell>
          <cell r="K873">
            <v>-16.399999999999999</v>
          </cell>
          <cell r="L873">
            <v>-87.3</v>
          </cell>
          <cell r="M873">
            <v>-0.1</v>
          </cell>
          <cell r="N873">
            <v>-2.9</v>
          </cell>
          <cell r="O873">
            <v>-2.2999999999999998</v>
          </cell>
          <cell r="P873">
            <v>-1</v>
          </cell>
          <cell r="Q873">
            <v>9.3000000000000007</v>
          </cell>
          <cell r="R873">
            <v>-5.04</v>
          </cell>
          <cell r="S873">
            <v>2.92</v>
          </cell>
          <cell r="T873">
            <v>0.2</v>
          </cell>
          <cell r="U873">
            <v>60</v>
          </cell>
          <cell r="V873">
            <v>27</v>
          </cell>
          <cell r="W873">
            <v>74.29000000000002</v>
          </cell>
          <cell r="X873">
            <v>-0.6</v>
          </cell>
          <cell r="Y873">
            <v>-1.9</v>
          </cell>
          <cell r="Z873">
            <v>-1.7</v>
          </cell>
          <cell r="AA873">
            <v>-2.2000000000000002</v>
          </cell>
          <cell r="AB873">
            <v>-2.2000000000000002</v>
          </cell>
          <cell r="AC873">
            <v>-32.144799999999996</v>
          </cell>
          <cell r="AD873" t="str">
            <v>Y</v>
          </cell>
          <cell r="AE873" t="str">
            <v>Y</v>
          </cell>
          <cell r="AF873" t="str">
            <v>Y</v>
          </cell>
        </row>
        <row r="874">
          <cell r="A874">
            <v>41953</v>
          </cell>
          <cell r="B874">
            <v>5</v>
          </cell>
          <cell r="C874" t="str">
            <v>BOWHILL SUNBEAMS MONTROSE</v>
          </cell>
          <cell r="D874">
            <v>13</v>
          </cell>
          <cell r="E874">
            <v>74</v>
          </cell>
          <cell r="F874">
            <v>-479</v>
          </cell>
          <cell r="G874">
            <v>-23.7</v>
          </cell>
          <cell r="H874">
            <v>-15.1</v>
          </cell>
          <cell r="I874">
            <v>-0.01</v>
          </cell>
          <cell r="J874">
            <v>0.01</v>
          </cell>
          <cell r="K874">
            <v>-38.799999999999997</v>
          </cell>
          <cell r="L874">
            <v>-323.69999999999993</v>
          </cell>
          <cell r="M874">
            <v>0.55000000000000004</v>
          </cell>
          <cell r="N874">
            <v>-0.55000000000000004</v>
          </cell>
          <cell r="O874">
            <v>-1.1499999999999999</v>
          </cell>
          <cell r="P874">
            <v>3</v>
          </cell>
          <cell r="Q874">
            <v>12.1</v>
          </cell>
          <cell r="R874">
            <v>-8.85</v>
          </cell>
          <cell r="S874">
            <v>1.84</v>
          </cell>
          <cell r="T874">
            <v>0.4</v>
          </cell>
          <cell r="U874">
            <v>24</v>
          </cell>
          <cell r="V874">
            <v>-110</v>
          </cell>
          <cell r="W874">
            <v>-30.519999999999925</v>
          </cell>
          <cell r="X874">
            <v>0.75</v>
          </cell>
          <cell r="Y874">
            <v>-2.2000000000000002</v>
          </cell>
          <cell r="Z874">
            <v>-1.6</v>
          </cell>
          <cell r="AA874">
            <v>-2.5</v>
          </cell>
          <cell r="AB874">
            <v>-3.1</v>
          </cell>
          <cell r="AC874">
            <v>-33.611400000000003</v>
          </cell>
          <cell r="AD874" t="str">
            <v>PI</v>
          </cell>
          <cell r="AE874" t="str">
            <v>Y</v>
          </cell>
          <cell r="AF874" t="str">
            <v>Y</v>
          </cell>
        </row>
        <row r="875">
          <cell r="A875">
            <v>41957</v>
          </cell>
          <cell r="B875">
            <v>5</v>
          </cell>
          <cell r="C875" t="str">
            <v>CHYTODDEN ASTRONOMER</v>
          </cell>
          <cell r="D875">
            <v>21</v>
          </cell>
          <cell r="E875">
            <v>82</v>
          </cell>
          <cell r="F875">
            <v>-626</v>
          </cell>
          <cell r="G875">
            <v>-24.3</v>
          </cell>
          <cell r="H875">
            <v>-18.7</v>
          </cell>
          <cell r="I875">
            <v>0.12</v>
          </cell>
          <cell r="J875">
            <v>0.03</v>
          </cell>
          <cell r="K875">
            <v>-43</v>
          </cell>
          <cell r="L875">
            <v>-342.3</v>
          </cell>
          <cell r="M875" t="str">
            <v>*</v>
          </cell>
          <cell r="N875" t="str">
            <v>*</v>
          </cell>
          <cell r="O875" t="str">
            <v>*</v>
          </cell>
          <cell r="P875">
            <v>7</v>
          </cell>
          <cell r="Q875">
            <v>11.7</v>
          </cell>
          <cell r="R875">
            <v>-6.68</v>
          </cell>
          <cell r="S875">
            <v>3.41</v>
          </cell>
          <cell r="T875">
            <v>0.1</v>
          </cell>
          <cell r="U875">
            <v>-88</v>
          </cell>
          <cell r="V875">
            <v>-140</v>
          </cell>
          <cell r="W875">
            <v>-342.3</v>
          </cell>
          <cell r="X875" t="str">
            <v>*</v>
          </cell>
          <cell r="Y875">
            <v>-0.7</v>
          </cell>
          <cell r="Z875">
            <v>-0.2</v>
          </cell>
          <cell r="AA875">
            <v>-0.6</v>
          </cell>
          <cell r="AB875">
            <v>-1</v>
          </cell>
          <cell r="AC875">
            <v>-8.8122999999999987</v>
          </cell>
          <cell r="AD875" t="str">
            <v>PI</v>
          </cell>
          <cell r="AE875" t="str">
            <v>Y</v>
          </cell>
          <cell r="AF875" t="str">
            <v>Y</v>
          </cell>
        </row>
        <row r="876">
          <cell r="A876">
            <v>41958</v>
          </cell>
          <cell r="B876">
            <v>5</v>
          </cell>
          <cell r="C876" t="str">
            <v>KELSMOR ELIZABETHS TRUMPETER 7</v>
          </cell>
          <cell r="D876">
            <v>51</v>
          </cell>
          <cell r="E876">
            <v>91</v>
          </cell>
          <cell r="F876">
            <v>-642</v>
          </cell>
          <cell r="G876">
            <v>-22.9</v>
          </cell>
          <cell r="H876">
            <v>-17.8</v>
          </cell>
          <cell r="I876">
            <v>0.17</v>
          </cell>
          <cell r="J876">
            <v>0.1</v>
          </cell>
          <cell r="K876">
            <v>-40.700000000000003</v>
          </cell>
          <cell r="L876">
            <v>-305.29999999999995</v>
          </cell>
          <cell r="M876">
            <v>-0.4</v>
          </cell>
          <cell r="N876">
            <v>-1.8</v>
          </cell>
          <cell r="O876">
            <v>-2.9</v>
          </cell>
          <cell r="P876">
            <v>12</v>
          </cell>
          <cell r="Q876">
            <v>14</v>
          </cell>
          <cell r="R876">
            <v>-7.75</v>
          </cell>
          <cell r="S876">
            <v>4.3099999999999996</v>
          </cell>
          <cell r="T876">
            <v>0.1</v>
          </cell>
          <cell r="U876">
            <v>-93</v>
          </cell>
          <cell r="V876">
            <v>-80</v>
          </cell>
          <cell r="W876">
            <v>-11.199999999999989</v>
          </cell>
          <cell r="X876">
            <v>0.4</v>
          </cell>
          <cell r="Y876">
            <v>-3.1</v>
          </cell>
          <cell r="Z876">
            <v>1.3</v>
          </cell>
          <cell r="AA876">
            <v>-0.8</v>
          </cell>
          <cell r="AB876">
            <v>-4.2</v>
          </cell>
          <cell r="AC876">
            <v>-26.358199999999997</v>
          </cell>
          <cell r="AD876" t="str">
            <v>Y</v>
          </cell>
          <cell r="AE876" t="str">
            <v>Y</v>
          </cell>
          <cell r="AF876" t="str">
            <v>Y</v>
          </cell>
        </row>
        <row r="877">
          <cell r="A877">
            <v>41959</v>
          </cell>
          <cell r="B877">
            <v>5</v>
          </cell>
          <cell r="C877" t="str">
            <v>KELSMOR ELIZABETHS TRUMPETER 6</v>
          </cell>
          <cell r="D877">
            <v>27</v>
          </cell>
          <cell r="E877">
            <v>85</v>
          </cell>
          <cell r="F877">
            <v>-475</v>
          </cell>
          <cell r="G877">
            <v>-20.6</v>
          </cell>
          <cell r="H877">
            <v>-13.9</v>
          </cell>
          <cell r="I877">
            <v>0.05</v>
          </cell>
          <cell r="J877">
            <v>0.06</v>
          </cell>
          <cell r="K877">
            <v>-34.5</v>
          </cell>
          <cell r="L877">
            <v>-273.39999999999998</v>
          </cell>
          <cell r="M877">
            <v>-0.15</v>
          </cell>
          <cell r="N877">
            <v>-1</v>
          </cell>
          <cell r="O877">
            <v>-1.05</v>
          </cell>
          <cell r="P877">
            <v>2</v>
          </cell>
          <cell r="Q877">
            <v>9.5</v>
          </cell>
          <cell r="R877">
            <v>-4.95</v>
          </cell>
          <cell r="S877">
            <v>3.14</v>
          </cell>
          <cell r="T877">
            <v>0.2</v>
          </cell>
          <cell r="U877">
            <v>-25</v>
          </cell>
          <cell r="V877">
            <v>-113</v>
          </cell>
          <cell r="W877">
            <v>-63.134999999999991</v>
          </cell>
          <cell r="X877">
            <v>0</v>
          </cell>
          <cell r="Y877">
            <v>-1.1000000000000001</v>
          </cell>
          <cell r="Z877">
            <v>0.55000000000000004</v>
          </cell>
          <cell r="AA877">
            <v>-0.1</v>
          </cell>
          <cell r="AB877">
            <v>-1.65</v>
          </cell>
          <cell r="AC877">
            <v>-8.3235500000000009</v>
          </cell>
          <cell r="AD877" t="str">
            <v>PI</v>
          </cell>
          <cell r="AE877" t="str">
            <v>Y</v>
          </cell>
          <cell r="AF877" t="str">
            <v>Y</v>
          </cell>
        </row>
        <row r="878">
          <cell r="A878">
            <v>41960</v>
          </cell>
          <cell r="B878">
            <v>5</v>
          </cell>
          <cell r="C878" t="str">
            <v>KELSMOR MEADOWSWEETS TRUMPETER 8</v>
          </cell>
          <cell r="D878">
            <v>21</v>
          </cell>
          <cell r="E878">
            <v>82</v>
          </cell>
          <cell r="F878">
            <v>-510</v>
          </cell>
          <cell r="G878">
            <v>-19.5</v>
          </cell>
          <cell r="H878">
            <v>-15.5</v>
          </cell>
          <cell r="I878">
            <v>0.1</v>
          </cell>
          <cell r="J878">
            <v>0.05</v>
          </cell>
          <cell r="K878">
            <v>-35</v>
          </cell>
          <cell r="L878">
            <v>-281.5</v>
          </cell>
          <cell r="M878">
            <v>-0.15</v>
          </cell>
          <cell r="N878">
            <v>-1</v>
          </cell>
          <cell r="O878">
            <v>-1.05</v>
          </cell>
          <cell r="P878">
            <v>11</v>
          </cell>
          <cell r="Q878">
            <v>17.399999999999999</v>
          </cell>
          <cell r="R878">
            <v>-9.43</v>
          </cell>
          <cell r="S878">
            <v>5.5</v>
          </cell>
          <cell r="T878">
            <v>0</v>
          </cell>
          <cell r="U878">
            <v>-3</v>
          </cell>
          <cell r="V878">
            <v>32</v>
          </cell>
          <cell r="W878">
            <v>120.41499999999996</v>
          </cell>
          <cell r="X878">
            <v>-0.25</v>
          </cell>
          <cell r="Y878">
            <v>-2.9</v>
          </cell>
          <cell r="Z878">
            <v>0.7</v>
          </cell>
          <cell r="AA878">
            <v>-1.1000000000000001</v>
          </cell>
          <cell r="AB878">
            <v>-3.9</v>
          </cell>
          <cell r="AC878">
            <v>-27.830599999999997</v>
          </cell>
          <cell r="AD878" t="str">
            <v>PI</v>
          </cell>
          <cell r="AE878" t="str">
            <v>Y</v>
          </cell>
          <cell r="AF878" t="str">
            <v>Y</v>
          </cell>
        </row>
        <row r="879">
          <cell r="A879">
            <v>41961</v>
          </cell>
          <cell r="B879">
            <v>5</v>
          </cell>
          <cell r="C879" t="str">
            <v>TRENGWAINTON SATURN</v>
          </cell>
          <cell r="D879">
            <v>34</v>
          </cell>
          <cell r="E879">
            <v>88</v>
          </cell>
          <cell r="F879">
            <v>-597</v>
          </cell>
          <cell r="G879">
            <v>-25</v>
          </cell>
          <cell r="H879">
            <v>-16.100000000000001</v>
          </cell>
          <cell r="I879">
            <v>0.08</v>
          </cell>
          <cell r="J879">
            <v>0.1</v>
          </cell>
          <cell r="K879">
            <v>-41.1</v>
          </cell>
          <cell r="L879">
            <v>-308.2</v>
          </cell>
          <cell r="M879">
            <v>-0.6</v>
          </cell>
          <cell r="N879">
            <v>-2.2999999999999998</v>
          </cell>
          <cell r="O879">
            <v>-1.9</v>
          </cell>
          <cell r="P879">
            <v>-5</v>
          </cell>
          <cell r="Q879">
            <v>14.9</v>
          </cell>
          <cell r="R879">
            <v>-8.8000000000000007</v>
          </cell>
          <cell r="S879">
            <v>4.04</v>
          </cell>
          <cell r="T879">
            <v>-0.3</v>
          </cell>
          <cell r="U879">
            <v>-137</v>
          </cell>
          <cell r="V879">
            <v>-70</v>
          </cell>
          <cell r="W879">
            <v>5.1200000000000045</v>
          </cell>
          <cell r="X879">
            <v>-0.9</v>
          </cell>
          <cell r="Y879">
            <v>-1.5</v>
          </cell>
          <cell r="Z879">
            <v>-0.7</v>
          </cell>
          <cell r="AA879">
            <v>-1.4</v>
          </cell>
          <cell r="AB879">
            <v>-1.8</v>
          </cell>
          <cell r="AC879">
            <v>-21.407799999999998</v>
          </cell>
          <cell r="AD879" t="str">
            <v>Y</v>
          </cell>
          <cell r="AE879" t="str">
            <v>Y</v>
          </cell>
          <cell r="AF879" t="str">
            <v>Y</v>
          </cell>
        </row>
        <row r="880">
          <cell r="A880">
            <v>41962</v>
          </cell>
          <cell r="B880">
            <v>5</v>
          </cell>
          <cell r="C880" t="str">
            <v>MOUNT PROSPEROUS BRIGADIER MONTY</v>
          </cell>
          <cell r="D880">
            <v>16</v>
          </cell>
          <cell r="E880">
            <v>78</v>
          </cell>
          <cell r="F880">
            <v>-640</v>
          </cell>
          <cell r="G880">
            <v>-32.299999999999997</v>
          </cell>
          <cell r="H880">
            <v>-21.9</v>
          </cell>
          <cell r="I880">
            <v>-0.02</v>
          </cell>
          <cell r="J880">
            <v>0.02</v>
          </cell>
          <cell r="K880">
            <v>-54.199999999999996</v>
          </cell>
          <cell r="L880">
            <v>-472.7</v>
          </cell>
          <cell r="M880" t="str">
            <v>*</v>
          </cell>
          <cell r="N880" t="str">
            <v>*</v>
          </cell>
          <cell r="O880" t="str">
            <v>*</v>
          </cell>
          <cell r="P880">
            <v>-2</v>
          </cell>
          <cell r="Q880">
            <v>12.3</v>
          </cell>
          <cell r="R880">
            <v>-6.88</v>
          </cell>
          <cell r="S880">
            <v>3.71</v>
          </cell>
          <cell r="T880">
            <v>-0.1</v>
          </cell>
          <cell r="U880">
            <v>-187</v>
          </cell>
          <cell r="V880">
            <v>-252</v>
          </cell>
          <cell r="W880">
            <v>-472.7</v>
          </cell>
          <cell r="X880">
            <v>-0.5</v>
          </cell>
          <cell r="Y880">
            <v>-1.25</v>
          </cell>
          <cell r="Z880">
            <v>0.55000000000000004</v>
          </cell>
          <cell r="AA880">
            <v>-0.65</v>
          </cell>
          <cell r="AB880">
            <v>-1.55</v>
          </cell>
          <cell r="AC880">
            <v>-11.040299999999998</v>
          </cell>
          <cell r="AD880" t="str">
            <v>PI</v>
          </cell>
          <cell r="AE880" t="str">
            <v>Y</v>
          </cell>
          <cell r="AF880" t="str">
            <v>Y</v>
          </cell>
        </row>
        <row r="881">
          <cell r="A881">
            <v>41963</v>
          </cell>
          <cell r="B881">
            <v>5</v>
          </cell>
          <cell r="C881" t="str">
            <v>BRYNLLYS GLORIAS PREMIER</v>
          </cell>
          <cell r="D881">
            <v>24</v>
          </cell>
          <cell r="E881">
            <v>84</v>
          </cell>
          <cell r="F881">
            <v>-789</v>
          </cell>
          <cell r="G881">
            <v>-24.7</v>
          </cell>
          <cell r="H881">
            <v>-20.399999999999999</v>
          </cell>
          <cell r="I881">
            <v>0.28000000000000003</v>
          </cell>
          <cell r="J881">
            <v>0.16</v>
          </cell>
          <cell r="K881">
            <v>-45.099999999999994</v>
          </cell>
          <cell r="L881">
            <v>-314.69999999999993</v>
          </cell>
          <cell r="M881" t="str">
            <v>*</v>
          </cell>
          <cell r="N881" t="str">
            <v>*</v>
          </cell>
          <cell r="O881" t="str">
            <v>*</v>
          </cell>
          <cell r="P881">
            <v>4</v>
          </cell>
          <cell r="Q881">
            <v>7.7</v>
          </cell>
          <cell r="R881">
            <v>-4.0599999999999996</v>
          </cell>
          <cell r="S881">
            <v>2.5</v>
          </cell>
          <cell r="T881">
            <v>-0.1</v>
          </cell>
          <cell r="U881">
            <v>-120</v>
          </cell>
          <cell r="V881">
            <v>-191</v>
          </cell>
          <cell r="W881">
            <v>-314.69999999999993</v>
          </cell>
          <cell r="X881">
            <v>-0.2</v>
          </cell>
          <cell r="Y881">
            <v>-2.6</v>
          </cell>
          <cell r="Z881">
            <v>-1.8</v>
          </cell>
          <cell r="AA881">
            <v>-2.5</v>
          </cell>
          <cell r="AB881">
            <v>-2.1</v>
          </cell>
          <cell r="AC881">
            <v>-43.233599999999996</v>
          </cell>
          <cell r="AD881" t="str">
            <v>PI</v>
          </cell>
          <cell r="AE881" t="str">
            <v>Y</v>
          </cell>
          <cell r="AF881" t="str">
            <v>Y</v>
          </cell>
        </row>
        <row r="882">
          <cell r="A882">
            <v>41964</v>
          </cell>
          <cell r="B882">
            <v>5</v>
          </cell>
          <cell r="C882" t="str">
            <v>LANYON ROSALIES DUKE</v>
          </cell>
          <cell r="D882">
            <v>6</v>
          </cell>
          <cell r="E882">
            <v>65</v>
          </cell>
          <cell r="F882">
            <v>-420</v>
          </cell>
          <cell r="G882">
            <v>-18.8</v>
          </cell>
          <cell r="H882">
            <v>-13.9</v>
          </cell>
          <cell r="I882">
            <v>0.03</v>
          </cell>
          <cell r="J882">
            <v>0.02</v>
          </cell>
          <cell r="K882">
            <v>-32.700000000000003</v>
          </cell>
          <cell r="L882">
            <v>-279.20000000000005</v>
          </cell>
          <cell r="M882" t="str">
            <v>*</v>
          </cell>
          <cell r="N882" t="str">
            <v>*</v>
          </cell>
          <cell r="O882" t="str">
            <v>*</v>
          </cell>
          <cell r="P882">
            <v>7</v>
          </cell>
          <cell r="Q882">
            <v>8.3800000000000008</v>
          </cell>
          <cell r="R882">
            <v>-4.5999999999999996</v>
          </cell>
          <cell r="S882">
            <v>2.585</v>
          </cell>
          <cell r="T882">
            <v>-0.1</v>
          </cell>
          <cell r="U882">
            <v>-80</v>
          </cell>
          <cell r="V882">
            <v>-160</v>
          </cell>
          <cell r="W882">
            <v>-279.20000000000005</v>
          </cell>
          <cell r="X882" t="str">
            <v>*</v>
          </cell>
          <cell r="Y882" t="str">
            <v>*</v>
          </cell>
          <cell r="Z882" t="str">
            <v>*</v>
          </cell>
          <cell r="AA882" t="str">
            <v>*</v>
          </cell>
          <cell r="AB882" t="str">
            <v>*</v>
          </cell>
          <cell r="AC882" t="str">
            <v>*</v>
          </cell>
          <cell r="AD882" t="str">
            <v>PI</v>
          </cell>
          <cell r="AE882" t="str">
            <v>Y</v>
          </cell>
          <cell r="AF882" t="str">
            <v>N</v>
          </cell>
        </row>
        <row r="883">
          <cell r="A883">
            <v>41966</v>
          </cell>
          <cell r="B883">
            <v>5</v>
          </cell>
          <cell r="C883" t="str">
            <v>BULKELEY PATS TELSTAR</v>
          </cell>
          <cell r="D883">
            <v>58</v>
          </cell>
          <cell r="E883">
            <v>92</v>
          </cell>
          <cell r="F883">
            <v>-352</v>
          </cell>
          <cell r="G883">
            <v>-16.8</v>
          </cell>
          <cell r="H883">
            <v>-9.8000000000000007</v>
          </cell>
          <cell r="I883">
            <v>0.01</v>
          </cell>
          <cell r="J883">
            <v>0.03</v>
          </cell>
          <cell r="K883">
            <v>-26.6</v>
          </cell>
          <cell r="L883">
            <v>-206.4</v>
          </cell>
          <cell r="M883">
            <v>1.1000000000000001</v>
          </cell>
          <cell r="N883">
            <v>1.8</v>
          </cell>
          <cell r="O883">
            <v>-0.2</v>
          </cell>
          <cell r="P883">
            <v>-3</v>
          </cell>
          <cell r="Q883">
            <v>10.199999999999999</v>
          </cell>
          <cell r="R883">
            <v>-6.94</v>
          </cell>
          <cell r="S883">
            <v>1.97</v>
          </cell>
          <cell r="T883">
            <v>0.2</v>
          </cell>
          <cell r="U883">
            <v>148</v>
          </cell>
          <cell r="V883">
            <v>55</v>
          </cell>
          <cell r="W883">
            <v>106.27999999999997</v>
          </cell>
          <cell r="X883">
            <v>0.9</v>
          </cell>
          <cell r="Y883">
            <v>-0.6</v>
          </cell>
          <cell r="Z883">
            <v>-0.2</v>
          </cell>
          <cell r="AA883">
            <v>-0.5</v>
          </cell>
          <cell r="AB883">
            <v>0.6</v>
          </cell>
          <cell r="AC883">
            <v>-11.673800000000002</v>
          </cell>
          <cell r="AD883" t="str">
            <v>Y</v>
          </cell>
          <cell r="AE883" t="str">
            <v>Y</v>
          </cell>
          <cell r="AF883" t="str">
            <v>Y</v>
          </cell>
        </row>
        <row r="884">
          <cell r="A884">
            <v>41967</v>
          </cell>
          <cell r="B884">
            <v>5</v>
          </cell>
          <cell r="C884" t="str">
            <v>KINGWELL POLL SUNNY ROMAN</v>
          </cell>
          <cell r="D884">
            <v>55</v>
          </cell>
          <cell r="E884">
            <v>91</v>
          </cell>
          <cell r="F884">
            <v>-594</v>
          </cell>
          <cell r="G884">
            <v>-24</v>
          </cell>
          <cell r="H884">
            <v>-18.100000000000001</v>
          </cell>
          <cell r="I884">
            <v>0.1</v>
          </cell>
          <cell r="J884">
            <v>0.02</v>
          </cell>
          <cell r="K884">
            <v>-42.1</v>
          </cell>
          <cell r="L884">
            <v>-340.4</v>
          </cell>
          <cell r="M884">
            <v>-2.9</v>
          </cell>
          <cell r="N884">
            <v>-1.9</v>
          </cell>
          <cell r="O884">
            <v>-1.8</v>
          </cell>
          <cell r="P884">
            <v>7</v>
          </cell>
          <cell r="Q884">
            <v>9.5</v>
          </cell>
          <cell r="R884">
            <v>-5.18</v>
          </cell>
          <cell r="S884">
            <v>2.95</v>
          </cell>
          <cell r="T884">
            <v>-0.2</v>
          </cell>
          <cell r="U884">
            <v>-292</v>
          </cell>
          <cell r="V884">
            <v>-233</v>
          </cell>
          <cell r="W884">
            <v>-185.23000000000002</v>
          </cell>
          <cell r="X884" t="str">
            <v>*</v>
          </cell>
          <cell r="Y884">
            <v>-1.6</v>
          </cell>
          <cell r="Z884">
            <v>-0.5</v>
          </cell>
          <cell r="AA884">
            <v>-0.9</v>
          </cell>
          <cell r="AB884">
            <v>-2.1</v>
          </cell>
          <cell r="AC884">
            <v>-20.6495</v>
          </cell>
          <cell r="AD884" t="str">
            <v>Y</v>
          </cell>
          <cell r="AE884" t="str">
            <v>Y</v>
          </cell>
          <cell r="AF884" t="str">
            <v>Y</v>
          </cell>
        </row>
        <row r="885">
          <cell r="A885">
            <v>41968</v>
          </cell>
          <cell r="B885">
            <v>5</v>
          </cell>
          <cell r="C885" t="str">
            <v>LEIGHGRANGE GOLDSTREAMS TRUMPETER 2</v>
          </cell>
          <cell r="D885">
            <v>8</v>
          </cell>
          <cell r="E885">
            <v>68</v>
          </cell>
          <cell r="F885">
            <v>-107</v>
          </cell>
          <cell r="G885">
            <v>0.7</v>
          </cell>
          <cell r="H885">
            <v>-0.7</v>
          </cell>
          <cell r="I885">
            <v>0.11</v>
          </cell>
          <cell r="J885">
            <v>0.06</v>
          </cell>
          <cell r="K885">
            <v>0</v>
          </cell>
          <cell r="L885">
            <v>35.1</v>
          </cell>
          <cell r="M885">
            <v>-0.15</v>
          </cell>
          <cell r="N885">
            <v>-1</v>
          </cell>
          <cell r="O885">
            <v>-1.05</v>
          </cell>
          <cell r="P885">
            <v>4</v>
          </cell>
          <cell r="Q885">
            <v>11.7</v>
          </cell>
          <cell r="R885">
            <v>-6.47</v>
          </cell>
          <cell r="S885">
            <v>3.56</v>
          </cell>
          <cell r="T885">
            <v>0.1</v>
          </cell>
          <cell r="U885">
            <v>177</v>
          </cell>
          <cell r="V885">
            <v>239</v>
          </cell>
          <cell r="W885">
            <v>299.065</v>
          </cell>
          <cell r="X885">
            <v>0</v>
          </cell>
          <cell r="Y885">
            <v>-1.1000000000000001</v>
          </cell>
          <cell r="Z885">
            <v>0.55000000000000004</v>
          </cell>
          <cell r="AA885">
            <v>-0.1</v>
          </cell>
          <cell r="AB885">
            <v>-1.65</v>
          </cell>
          <cell r="AC885">
            <v>-8.3235500000000009</v>
          </cell>
          <cell r="AD885" t="str">
            <v>PI</v>
          </cell>
          <cell r="AE885" t="str">
            <v>Y</v>
          </cell>
          <cell r="AF885" t="str">
            <v>Y</v>
          </cell>
        </row>
        <row r="886">
          <cell r="A886">
            <v>41970</v>
          </cell>
          <cell r="B886">
            <v>5</v>
          </cell>
          <cell r="C886" t="str">
            <v>THICKET MEAD MIMOSAS CLAUDE</v>
          </cell>
          <cell r="D886">
            <v>32</v>
          </cell>
          <cell r="E886">
            <v>87</v>
          </cell>
          <cell r="F886">
            <v>-529</v>
          </cell>
          <cell r="G886">
            <v>-15.9</v>
          </cell>
          <cell r="H886">
            <v>-15.1</v>
          </cell>
          <cell r="I886">
            <v>0.19</v>
          </cell>
          <cell r="J886">
            <v>7.0000000000000007E-2</v>
          </cell>
          <cell r="K886">
            <v>-31</v>
          </cell>
          <cell r="L886">
            <v>-233.49999999999997</v>
          </cell>
          <cell r="M886">
            <v>0.7</v>
          </cell>
          <cell r="N886">
            <v>-0.1</v>
          </cell>
          <cell r="O886">
            <v>0</v>
          </cell>
          <cell r="P886">
            <v>2</v>
          </cell>
          <cell r="Q886">
            <v>9.3000000000000007</v>
          </cell>
          <cell r="R886">
            <v>-4.3</v>
          </cell>
          <cell r="S886">
            <v>3.61</v>
          </cell>
          <cell r="T886">
            <v>0</v>
          </cell>
          <cell r="U886">
            <v>-70</v>
          </cell>
          <cell r="V886">
            <v>-75</v>
          </cell>
          <cell r="W886">
            <v>2.9000000000000341</v>
          </cell>
          <cell r="X886" t="str">
            <v>*</v>
          </cell>
          <cell r="Y886">
            <v>0.1</v>
          </cell>
          <cell r="Z886">
            <v>0.3</v>
          </cell>
          <cell r="AA886">
            <v>-0.1</v>
          </cell>
          <cell r="AB886">
            <v>-0.1</v>
          </cell>
          <cell r="AC886">
            <v>3.3579999999999997</v>
          </cell>
          <cell r="AD886" t="str">
            <v>PI</v>
          </cell>
          <cell r="AE886" t="str">
            <v>Y</v>
          </cell>
          <cell r="AF886" t="str">
            <v>Y</v>
          </cell>
        </row>
        <row r="887">
          <cell r="A887">
            <v>41974</v>
          </cell>
          <cell r="B887">
            <v>5</v>
          </cell>
          <cell r="C887" t="str">
            <v>SLINDON LILYS DAUNTLESS</v>
          </cell>
          <cell r="D887">
            <v>15</v>
          </cell>
          <cell r="E887">
            <v>78</v>
          </cell>
          <cell r="F887">
            <v>-740</v>
          </cell>
          <cell r="G887">
            <v>-32.1</v>
          </cell>
          <cell r="H887">
            <v>-22.8</v>
          </cell>
          <cell r="I887">
            <v>0.08</v>
          </cell>
          <cell r="J887">
            <v>7.0000000000000007E-2</v>
          </cell>
          <cell r="K887">
            <v>-54.900000000000006</v>
          </cell>
          <cell r="L887">
            <v>-448.90000000000003</v>
          </cell>
          <cell r="M887" t="str">
            <v>*</v>
          </cell>
          <cell r="N887" t="str">
            <v>*</v>
          </cell>
          <cell r="O887" t="str">
            <v>*</v>
          </cell>
          <cell r="P887">
            <v>6</v>
          </cell>
          <cell r="Q887">
            <v>12.9</v>
          </cell>
          <cell r="R887">
            <v>-7.15</v>
          </cell>
          <cell r="S887">
            <v>3.94</v>
          </cell>
          <cell r="T887">
            <v>-0.1</v>
          </cell>
          <cell r="U887">
            <v>-204</v>
          </cell>
          <cell r="V887">
            <v>-222</v>
          </cell>
          <cell r="W887">
            <v>-448.90000000000003</v>
          </cell>
          <cell r="X887" t="str">
            <v>*</v>
          </cell>
          <cell r="Y887">
            <v>-0.5</v>
          </cell>
          <cell r="Z887">
            <v>-1.3</v>
          </cell>
          <cell r="AA887">
            <v>-1.4</v>
          </cell>
          <cell r="AB887">
            <v>-0.9</v>
          </cell>
          <cell r="AC887">
            <v>-12.818800000000001</v>
          </cell>
          <cell r="AD887" t="str">
            <v>PI</v>
          </cell>
          <cell r="AE887" t="str">
            <v>Y</v>
          </cell>
          <cell r="AF887" t="str">
            <v>Y</v>
          </cell>
        </row>
        <row r="888">
          <cell r="A888">
            <v>41976</v>
          </cell>
          <cell r="B888">
            <v>5</v>
          </cell>
          <cell r="C888" t="str">
            <v>RHANDIR TELESTAR</v>
          </cell>
          <cell r="D888">
            <v>13</v>
          </cell>
          <cell r="E888">
            <v>75</v>
          </cell>
          <cell r="F888">
            <v>-329</v>
          </cell>
          <cell r="G888">
            <v>-9.4</v>
          </cell>
          <cell r="H888">
            <v>-6.1</v>
          </cell>
          <cell r="I888">
            <v>0.12</v>
          </cell>
          <cell r="J888">
            <v>0.11</v>
          </cell>
          <cell r="K888">
            <v>-15.5</v>
          </cell>
          <cell r="L888">
            <v>-75.000000000000014</v>
          </cell>
          <cell r="M888">
            <v>0.375</v>
          </cell>
          <cell r="N888">
            <v>0.57499999999999996</v>
          </cell>
          <cell r="O888">
            <v>0.8</v>
          </cell>
          <cell r="P888">
            <v>-1</v>
          </cell>
          <cell r="Q888">
            <v>-3.9</v>
          </cell>
          <cell r="R888">
            <v>2.27</v>
          </cell>
          <cell r="S888">
            <v>-1.1100000000000001</v>
          </cell>
          <cell r="T888">
            <v>-0.1</v>
          </cell>
          <cell r="U888">
            <v>-214</v>
          </cell>
          <cell r="V888">
            <v>-180</v>
          </cell>
          <cell r="W888">
            <v>-153.79000000000002</v>
          </cell>
          <cell r="X888">
            <v>0.55000000000000004</v>
          </cell>
          <cell r="Y888">
            <v>1.5</v>
          </cell>
          <cell r="Z888">
            <v>1</v>
          </cell>
          <cell r="AA888">
            <v>1.2</v>
          </cell>
          <cell r="AB888">
            <v>0.2</v>
          </cell>
          <cell r="AC888">
            <v>27.3551</v>
          </cell>
          <cell r="AD888" t="str">
            <v>PI</v>
          </cell>
          <cell r="AE888" t="str">
            <v>Y</v>
          </cell>
          <cell r="AF888" t="str">
            <v>Y</v>
          </cell>
        </row>
        <row r="889">
          <cell r="A889">
            <v>41977</v>
          </cell>
          <cell r="B889">
            <v>5</v>
          </cell>
          <cell r="C889" t="str">
            <v>BALLAMEAD BRIGADIERS PRINCE</v>
          </cell>
          <cell r="D889">
            <v>8</v>
          </cell>
          <cell r="E889">
            <v>68</v>
          </cell>
          <cell r="F889">
            <v>-758</v>
          </cell>
          <cell r="G889">
            <v>-26.4</v>
          </cell>
          <cell r="H889">
            <v>-21.2</v>
          </cell>
          <cell r="I889">
            <v>0.22</v>
          </cell>
          <cell r="J889">
            <v>0.12</v>
          </cell>
          <cell r="K889">
            <v>-47.599999999999994</v>
          </cell>
          <cell r="L889">
            <v>-358.4</v>
          </cell>
          <cell r="M889" t="str">
            <v>*</v>
          </cell>
          <cell r="N889" t="str">
            <v>*</v>
          </cell>
          <cell r="O889" t="str">
            <v>*</v>
          </cell>
          <cell r="P889">
            <v>12</v>
          </cell>
          <cell r="Q889" t="str">
            <v>*</v>
          </cell>
          <cell r="R889" t="str">
            <v>*</v>
          </cell>
          <cell r="S889" t="str">
            <v>*</v>
          </cell>
          <cell r="T889">
            <v>0</v>
          </cell>
          <cell r="U889">
            <v>-149</v>
          </cell>
          <cell r="V889">
            <v>-235</v>
          </cell>
          <cell r="W889">
            <v>-358.4</v>
          </cell>
          <cell r="X889" t="str">
            <v>*</v>
          </cell>
          <cell r="Y889" t="str">
            <v>*</v>
          </cell>
          <cell r="Z889" t="str">
            <v>*</v>
          </cell>
          <cell r="AA889" t="str">
            <v>*</v>
          </cell>
          <cell r="AB889" t="str">
            <v>*</v>
          </cell>
          <cell r="AC889" t="str">
            <v>*</v>
          </cell>
          <cell r="AD889" t="str">
            <v>PI</v>
          </cell>
          <cell r="AE889" t="str">
            <v>Y</v>
          </cell>
          <cell r="AF889" t="str">
            <v>N</v>
          </cell>
        </row>
        <row r="890">
          <cell r="A890">
            <v>41978</v>
          </cell>
          <cell r="B890">
            <v>5</v>
          </cell>
          <cell r="C890" t="str">
            <v>HAPPY VALLEY LULUS JOKER</v>
          </cell>
          <cell r="D890">
            <v>4</v>
          </cell>
          <cell r="E890">
            <v>58</v>
          </cell>
          <cell r="F890">
            <v>-637</v>
          </cell>
          <cell r="G890">
            <v>-28.6</v>
          </cell>
          <cell r="H890">
            <v>-21.5</v>
          </cell>
          <cell r="I890">
            <v>0.05</v>
          </cell>
          <cell r="J890">
            <v>0.02</v>
          </cell>
          <cell r="K890">
            <v>-50.1</v>
          </cell>
          <cell r="L890">
            <v>-432.6</v>
          </cell>
          <cell r="M890" t="str">
            <v>*</v>
          </cell>
          <cell r="N890" t="str">
            <v>*</v>
          </cell>
          <cell r="O890" t="str">
            <v>*</v>
          </cell>
          <cell r="P890">
            <v>-2</v>
          </cell>
          <cell r="Q890">
            <v>13.565000000000001</v>
          </cell>
          <cell r="R890">
            <v>-8.73</v>
          </cell>
          <cell r="S890">
            <v>3.3649999999999998</v>
          </cell>
          <cell r="T890">
            <v>0.2</v>
          </cell>
          <cell r="U890">
            <v>-24</v>
          </cell>
          <cell r="V890">
            <v>-181</v>
          </cell>
          <cell r="W890">
            <v>-432.6</v>
          </cell>
          <cell r="X890" t="str">
            <v>*</v>
          </cell>
          <cell r="Y890" t="str">
            <v>*</v>
          </cell>
          <cell r="Z890" t="str">
            <v>*</v>
          </cell>
          <cell r="AA890" t="str">
            <v>*</v>
          </cell>
          <cell r="AB890" t="str">
            <v>*</v>
          </cell>
          <cell r="AC890" t="str">
            <v>*</v>
          </cell>
          <cell r="AD890" t="str">
            <v>PI</v>
          </cell>
          <cell r="AE890" t="str">
            <v>Y</v>
          </cell>
          <cell r="AF890" t="str">
            <v>N</v>
          </cell>
        </row>
        <row r="891">
          <cell r="A891">
            <v>41979</v>
          </cell>
          <cell r="B891">
            <v>5</v>
          </cell>
          <cell r="C891" t="str">
            <v>BOWHILL JESSAMINES HERO</v>
          </cell>
          <cell r="D891">
            <v>29</v>
          </cell>
          <cell r="E891">
            <v>86</v>
          </cell>
          <cell r="F891">
            <v>-333</v>
          </cell>
          <cell r="G891">
            <v>-14.8</v>
          </cell>
          <cell r="H891">
            <v>-8.9</v>
          </cell>
          <cell r="I891">
            <v>0.03</v>
          </cell>
          <cell r="J891">
            <v>0.04</v>
          </cell>
          <cell r="K891">
            <v>-23.700000000000003</v>
          </cell>
          <cell r="L891">
            <v>-178</v>
          </cell>
          <cell r="M891">
            <v>0.9</v>
          </cell>
          <cell r="N891">
            <v>-2.4</v>
          </cell>
          <cell r="O891">
            <v>-1.7</v>
          </cell>
          <cell r="P891">
            <v>1</v>
          </cell>
          <cell r="Q891">
            <v>10.7</v>
          </cell>
          <cell r="R891">
            <v>-7.06</v>
          </cell>
          <cell r="S891">
            <v>2.2599999999999998</v>
          </cell>
          <cell r="T891">
            <v>0.6</v>
          </cell>
          <cell r="U891">
            <v>109</v>
          </cell>
          <cell r="V891">
            <v>-13</v>
          </cell>
          <cell r="W891">
            <v>40.340000000000003</v>
          </cell>
          <cell r="X891">
            <v>0.2</v>
          </cell>
          <cell r="Y891">
            <v>-1.2</v>
          </cell>
          <cell r="Z891">
            <v>-1.2</v>
          </cell>
          <cell r="AA891">
            <v>-1.3</v>
          </cell>
          <cell r="AB891">
            <v>-1.9</v>
          </cell>
          <cell r="AC891">
            <v>-19.579999999999998</v>
          </cell>
          <cell r="AD891" t="str">
            <v>Y</v>
          </cell>
          <cell r="AE891" t="str">
            <v>Y</v>
          </cell>
          <cell r="AF891" t="str">
            <v>Y</v>
          </cell>
        </row>
        <row r="892">
          <cell r="A892">
            <v>41980</v>
          </cell>
          <cell r="B892">
            <v>5</v>
          </cell>
          <cell r="C892" t="str">
            <v>LINTELS BUTTERMAKER</v>
          </cell>
          <cell r="D892">
            <v>6</v>
          </cell>
          <cell r="E892">
            <v>65</v>
          </cell>
          <cell r="F892">
            <v>-419</v>
          </cell>
          <cell r="G892">
            <v>-13.6</v>
          </cell>
          <cell r="H892">
            <v>-11.8</v>
          </cell>
          <cell r="I892">
            <v>0.13</v>
          </cell>
          <cell r="J892">
            <v>0.03</v>
          </cell>
          <cell r="K892">
            <v>-25.4</v>
          </cell>
          <cell r="L892">
            <v>-190.79999999999995</v>
          </cell>
          <cell r="M892" t="str">
            <v>*</v>
          </cell>
          <cell r="N892" t="str">
            <v>*</v>
          </cell>
          <cell r="O892" t="str">
            <v>*</v>
          </cell>
          <cell r="P892">
            <v>10</v>
          </cell>
          <cell r="Q892">
            <v>8.6</v>
          </cell>
          <cell r="R892">
            <v>-5.0999999999999996</v>
          </cell>
          <cell r="S892">
            <v>2.31</v>
          </cell>
          <cell r="T892">
            <v>-0.2</v>
          </cell>
          <cell r="U892">
            <v>-118</v>
          </cell>
          <cell r="V892">
            <v>-53</v>
          </cell>
          <cell r="W892">
            <v>-190.79999999999995</v>
          </cell>
          <cell r="X892">
            <v>-0.60000000000000009</v>
          </cell>
          <cell r="Y892">
            <v>-0.35</v>
          </cell>
          <cell r="Z892">
            <v>-0.3</v>
          </cell>
          <cell r="AA892">
            <v>-0.625</v>
          </cell>
          <cell r="AB892">
            <v>-0.5</v>
          </cell>
          <cell r="AC892">
            <v>-5.7012999999999989</v>
          </cell>
          <cell r="AD892" t="str">
            <v>PI</v>
          </cell>
          <cell r="AE892" t="str">
            <v>Y</v>
          </cell>
          <cell r="AF892" t="str">
            <v>Y</v>
          </cell>
        </row>
        <row r="893">
          <cell r="A893">
            <v>41981</v>
          </cell>
          <cell r="B893">
            <v>5</v>
          </cell>
          <cell r="C893" t="str">
            <v>MAPLE LEAF FALSTAFFS COUNT</v>
          </cell>
          <cell r="D893">
            <v>2</v>
          </cell>
          <cell r="E893">
            <v>51</v>
          </cell>
          <cell r="F893">
            <v>-372</v>
          </cell>
          <cell r="G893">
            <v>-24.5</v>
          </cell>
          <cell r="H893">
            <v>-13.6</v>
          </cell>
          <cell r="I893">
            <v>-0.12</v>
          </cell>
          <cell r="J893">
            <v>-0.01</v>
          </cell>
          <cell r="K893">
            <v>-38.1</v>
          </cell>
          <cell r="L893">
            <v>-343.7</v>
          </cell>
          <cell r="M893">
            <v>0</v>
          </cell>
          <cell r="N893">
            <v>-0.05</v>
          </cell>
          <cell r="O893">
            <v>0.1</v>
          </cell>
          <cell r="P893">
            <v>5</v>
          </cell>
          <cell r="Q893">
            <v>6.6849999999999996</v>
          </cell>
          <cell r="R893">
            <v>-6.54</v>
          </cell>
          <cell r="S893">
            <v>-0.46500000000000002</v>
          </cell>
          <cell r="T893">
            <v>-0.1</v>
          </cell>
          <cell r="U893">
            <v>-179</v>
          </cell>
          <cell r="V893">
            <v>-216</v>
          </cell>
          <cell r="W893">
            <v>-181.03999999999996</v>
          </cell>
          <cell r="X893">
            <v>1.2</v>
          </cell>
          <cell r="Y893">
            <v>0.4</v>
          </cell>
          <cell r="Z893">
            <v>0.25</v>
          </cell>
          <cell r="AA893">
            <v>0</v>
          </cell>
          <cell r="AB893">
            <v>0.15</v>
          </cell>
          <cell r="AC893">
            <v>6.7742500000000012</v>
          </cell>
          <cell r="AD893" t="str">
            <v>PI</v>
          </cell>
          <cell r="AE893" t="str">
            <v>Y</v>
          </cell>
          <cell r="AF893" t="str">
            <v>N</v>
          </cell>
        </row>
        <row r="894">
          <cell r="A894">
            <v>41983</v>
          </cell>
          <cell r="B894">
            <v>5</v>
          </cell>
          <cell r="C894" t="str">
            <v>GRAYLANDS BEAUTYS ROBERT</v>
          </cell>
          <cell r="D894">
            <v>10</v>
          </cell>
          <cell r="E894">
            <v>74</v>
          </cell>
          <cell r="F894">
            <v>-630</v>
          </cell>
          <cell r="G894">
            <v>-19.2</v>
          </cell>
          <cell r="H894">
            <v>-18.2</v>
          </cell>
          <cell r="I894">
            <v>0.23</v>
          </cell>
          <cell r="J894">
            <v>0.08</v>
          </cell>
          <cell r="K894">
            <v>-37.4</v>
          </cell>
          <cell r="L894">
            <v>-284.79999999999995</v>
          </cell>
          <cell r="M894" t="str">
            <v>*</v>
          </cell>
          <cell r="N894" t="str">
            <v>*</v>
          </cell>
          <cell r="O894" t="str">
            <v>*</v>
          </cell>
          <cell r="P894">
            <v>12</v>
          </cell>
          <cell r="Q894">
            <v>7.9</v>
          </cell>
          <cell r="R894">
            <v>-5.04</v>
          </cell>
          <cell r="S894">
            <v>1.86</v>
          </cell>
          <cell r="T894">
            <v>0.3</v>
          </cell>
          <cell r="U894">
            <v>-78</v>
          </cell>
          <cell r="V894">
            <v>-161</v>
          </cell>
          <cell r="W894">
            <v>-284.79999999999995</v>
          </cell>
          <cell r="X894">
            <v>-0.15</v>
          </cell>
          <cell r="Y894">
            <v>-0.75</v>
          </cell>
          <cell r="Z894">
            <v>0.6</v>
          </cell>
          <cell r="AA894">
            <v>-0.3</v>
          </cell>
          <cell r="AB894">
            <v>-1.4</v>
          </cell>
          <cell r="AC894">
            <v>-3.7742500000000003</v>
          </cell>
          <cell r="AD894" t="str">
            <v>PI</v>
          </cell>
          <cell r="AE894" t="str">
            <v>Y</v>
          </cell>
          <cell r="AF894" t="str">
            <v>Y</v>
          </cell>
        </row>
        <row r="895">
          <cell r="A895">
            <v>41984</v>
          </cell>
          <cell r="B895">
            <v>5</v>
          </cell>
          <cell r="C895" t="str">
            <v>LANCEWOOD  89</v>
          </cell>
          <cell r="D895">
            <v>16</v>
          </cell>
          <cell r="E895">
            <v>78</v>
          </cell>
          <cell r="F895">
            <v>-731</v>
          </cell>
          <cell r="G895">
            <v>-39.6</v>
          </cell>
          <cell r="H895">
            <v>-24.4</v>
          </cell>
          <cell r="I895">
            <v>-0.08</v>
          </cell>
          <cell r="J895">
            <v>0.03</v>
          </cell>
          <cell r="K895">
            <v>-64</v>
          </cell>
          <cell r="L895">
            <v>-552</v>
          </cell>
          <cell r="M895">
            <v>-0.65</v>
          </cell>
          <cell r="N895">
            <v>0.1</v>
          </cell>
          <cell r="O895">
            <v>-0.85</v>
          </cell>
          <cell r="P895">
            <v>-12</v>
          </cell>
          <cell r="Q895">
            <v>12.5</v>
          </cell>
          <cell r="R895">
            <v>-7.68</v>
          </cell>
          <cell r="S895">
            <v>3.16</v>
          </cell>
          <cell r="T895">
            <v>0.3</v>
          </cell>
          <cell r="U895">
            <v>-112</v>
          </cell>
          <cell r="V895">
            <v>-321</v>
          </cell>
          <cell r="W895">
            <v>-236.35500000000013</v>
          </cell>
          <cell r="X895">
            <v>-0.3</v>
          </cell>
          <cell r="Y895">
            <v>-1.7</v>
          </cell>
          <cell r="Z895">
            <v>-1.5</v>
          </cell>
          <cell r="AA895">
            <v>-2.2999999999999998</v>
          </cell>
          <cell r="AB895">
            <v>-2.6</v>
          </cell>
          <cell r="AC895">
            <v>-27.092200000000002</v>
          </cell>
          <cell r="AD895" t="str">
            <v>PI</v>
          </cell>
          <cell r="AE895" t="str">
            <v>Y</v>
          </cell>
          <cell r="AF895" t="str">
            <v>Y</v>
          </cell>
        </row>
        <row r="896">
          <cell r="A896">
            <v>41985</v>
          </cell>
          <cell r="B896">
            <v>5</v>
          </cell>
          <cell r="C896" t="str">
            <v>KINGWELL HP TRUMPETERS SENATOR</v>
          </cell>
          <cell r="D896">
            <v>69</v>
          </cell>
          <cell r="E896">
            <v>92</v>
          </cell>
          <cell r="F896">
            <v>-155</v>
          </cell>
          <cell r="G896">
            <v>1.1000000000000001</v>
          </cell>
          <cell r="H896">
            <v>-1.1000000000000001</v>
          </cell>
          <cell r="I896">
            <v>0.16</v>
          </cell>
          <cell r="J896">
            <v>0.08</v>
          </cell>
          <cell r="K896">
            <v>0</v>
          </cell>
          <cell r="L896">
            <v>49.900000000000006</v>
          </cell>
          <cell r="M896">
            <v>0.7</v>
          </cell>
          <cell r="N896">
            <v>-0.9</v>
          </cell>
          <cell r="O896">
            <v>-1</v>
          </cell>
          <cell r="P896">
            <v>11</v>
          </cell>
          <cell r="Q896">
            <v>9.6</v>
          </cell>
          <cell r="R896">
            <v>-6.25</v>
          </cell>
          <cell r="S896">
            <v>2.08</v>
          </cell>
          <cell r="T896">
            <v>0.2</v>
          </cell>
          <cell r="U896">
            <v>130</v>
          </cell>
          <cell r="V896">
            <v>220</v>
          </cell>
          <cell r="W896">
            <v>268.51</v>
          </cell>
          <cell r="X896">
            <v>1</v>
          </cell>
          <cell r="Y896">
            <v>-0.7</v>
          </cell>
          <cell r="Z896">
            <v>1.5</v>
          </cell>
          <cell r="AA896">
            <v>0.3</v>
          </cell>
          <cell r="AB896">
            <v>-1.6</v>
          </cell>
          <cell r="AC896">
            <v>2.8798000000000026</v>
          </cell>
          <cell r="AD896" t="str">
            <v>Y</v>
          </cell>
          <cell r="AE896" t="str">
            <v>Y</v>
          </cell>
          <cell r="AF896" t="str">
            <v>Y</v>
          </cell>
        </row>
        <row r="897">
          <cell r="A897">
            <v>41986</v>
          </cell>
          <cell r="B897">
            <v>5</v>
          </cell>
          <cell r="C897" t="str">
            <v>KINGWELL TRUMPETERS ROBIN</v>
          </cell>
          <cell r="D897">
            <v>5</v>
          </cell>
          <cell r="E897">
            <v>61</v>
          </cell>
          <cell r="F897">
            <v>-472</v>
          </cell>
          <cell r="G897">
            <v>-14</v>
          </cell>
          <cell r="H897">
            <v>-12.4</v>
          </cell>
          <cell r="I897">
            <v>0.18</v>
          </cell>
          <cell r="J897">
            <v>0.09</v>
          </cell>
          <cell r="K897">
            <v>-26.4</v>
          </cell>
          <cell r="L897">
            <v>-185.2</v>
          </cell>
          <cell r="M897">
            <v>-0.15</v>
          </cell>
          <cell r="N897">
            <v>-1</v>
          </cell>
          <cell r="O897">
            <v>-1.05</v>
          </cell>
          <cell r="P897">
            <v>5</v>
          </cell>
          <cell r="Q897">
            <v>10.1</v>
          </cell>
          <cell r="R897">
            <v>-5</v>
          </cell>
          <cell r="S897">
            <v>3.58</v>
          </cell>
          <cell r="T897">
            <v>0.2</v>
          </cell>
          <cell r="U897">
            <v>-20</v>
          </cell>
          <cell r="V897">
            <v>-14</v>
          </cell>
          <cell r="W897">
            <v>38.115000000000009</v>
          </cell>
          <cell r="X897">
            <v>0</v>
          </cell>
          <cell r="Y897">
            <v>-1.1000000000000001</v>
          </cell>
          <cell r="Z897">
            <v>0.55000000000000004</v>
          </cell>
          <cell r="AA897">
            <v>-0.1</v>
          </cell>
          <cell r="AB897">
            <v>-1.65</v>
          </cell>
          <cell r="AC897">
            <v>-8.3235500000000009</v>
          </cell>
          <cell r="AD897" t="str">
            <v>PI</v>
          </cell>
          <cell r="AE897" t="str">
            <v>Y</v>
          </cell>
          <cell r="AF897" t="str">
            <v>Y</v>
          </cell>
        </row>
        <row r="898">
          <cell r="A898">
            <v>41987</v>
          </cell>
          <cell r="B898">
            <v>5</v>
          </cell>
          <cell r="C898" t="str">
            <v>ROBINSFIELD SOUVENIR 17</v>
          </cell>
          <cell r="D898">
            <v>3</v>
          </cell>
          <cell r="E898">
            <v>55</v>
          </cell>
          <cell r="F898">
            <v>-655</v>
          </cell>
          <cell r="G898">
            <v>-32.299999999999997</v>
          </cell>
          <cell r="H898">
            <v>-23.5</v>
          </cell>
          <cell r="I898">
            <v>-0.01</v>
          </cell>
          <cell r="J898">
            <v>-0.01</v>
          </cell>
          <cell r="K898">
            <v>-55.8</v>
          </cell>
          <cell r="L898">
            <v>-498.7</v>
          </cell>
          <cell r="M898" t="str">
            <v>*</v>
          </cell>
          <cell r="N898" t="str">
            <v>*</v>
          </cell>
          <cell r="O898" t="str">
            <v>*</v>
          </cell>
          <cell r="P898">
            <v>-0.5</v>
          </cell>
          <cell r="Q898" t="str">
            <v>*</v>
          </cell>
          <cell r="R898">
            <v>-6.38</v>
          </cell>
          <cell r="S898" t="str">
            <v>*</v>
          </cell>
          <cell r="T898">
            <v>0</v>
          </cell>
          <cell r="U898">
            <v>-193</v>
          </cell>
          <cell r="V898">
            <v>-265</v>
          </cell>
          <cell r="W898">
            <v>-498.7</v>
          </cell>
          <cell r="X898" t="str">
            <v>*</v>
          </cell>
          <cell r="Y898" t="str">
            <v>*</v>
          </cell>
          <cell r="Z898" t="str">
            <v>*</v>
          </cell>
          <cell r="AA898" t="str">
            <v>*</v>
          </cell>
          <cell r="AB898" t="str">
            <v>*</v>
          </cell>
          <cell r="AC898" t="str">
            <v>*</v>
          </cell>
          <cell r="AD898" t="str">
            <v>PI</v>
          </cell>
          <cell r="AE898" t="str">
            <v>N</v>
          </cell>
          <cell r="AF898" t="str">
            <v>N</v>
          </cell>
        </row>
        <row r="899">
          <cell r="A899">
            <v>41988</v>
          </cell>
          <cell r="B899">
            <v>5</v>
          </cell>
          <cell r="C899" t="str">
            <v>KINGWELL HP RED RUM</v>
          </cell>
          <cell r="D899">
            <v>66</v>
          </cell>
          <cell r="E899">
            <v>93</v>
          </cell>
          <cell r="F899">
            <v>-521</v>
          </cell>
          <cell r="G899">
            <v>-10.6</v>
          </cell>
          <cell r="H899">
            <v>-9.9</v>
          </cell>
          <cell r="I899">
            <v>0.28999999999999998</v>
          </cell>
          <cell r="J899">
            <v>0.17</v>
          </cell>
          <cell r="K899">
            <v>-20.5</v>
          </cell>
          <cell r="L899">
            <v>-84.999999999999986</v>
          </cell>
          <cell r="M899">
            <v>0.2</v>
          </cell>
          <cell r="N899">
            <v>-0.5</v>
          </cell>
          <cell r="O899">
            <v>-1.3</v>
          </cell>
          <cell r="P899">
            <v>-13</v>
          </cell>
          <cell r="Q899">
            <v>5.4</v>
          </cell>
          <cell r="R899">
            <v>-2.82</v>
          </cell>
          <cell r="S899">
            <v>1.79</v>
          </cell>
          <cell r="T899">
            <v>0.3</v>
          </cell>
          <cell r="U899">
            <v>78</v>
          </cell>
          <cell r="V899">
            <v>21</v>
          </cell>
          <cell r="W899">
            <v>48.480000000000018</v>
          </cell>
          <cell r="X899">
            <v>-1.4</v>
          </cell>
          <cell r="Y899">
            <v>-0.9</v>
          </cell>
          <cell r="Z899">
            <v>0.6</v>
          </cell>
          <cell r="AA899">
            <v>-0.2</v>
          </cell>
          <cell r="AB899">
            <v>-1.9</v>
          </cell>
          <cell r="AC899">
            <v>-4.5263000000000009</v>
          </cell>
          <cell r="AD899" t="str">
            <v>Y</v>
          </cell>
          <cell r="AE899" t="str">
            <v>Y</v>
          </cell>
          <cell r="AF899" t="str">
            <v>Y</v>
          </cell>
        </row>
        <row r="900">
          <cell r="A900">
            <v>41989</v>
          </cell>
          <cell r="B900">
            <v>5</v>
          </cell>
          <cell r="C900" t="str">
            <v>ROBINSFIELD GOVERNOR 3</v>
          </cell>
          <cell r="D900">
            <v>31</v>
          </cell>
          <cell r="E900">
            <v>87</v>
          </cell>
          <cell r="F900">
            <v>-514</v>
          </cell>
          <cell r="G900">
            <v>-23.7</v>
          </cell>
          <cell r="H900">
            <v>-18.2</v>
          </cell>
          <cell r="I900">
            <v>0.03</v>
          </cell>
          <cell r="J900">
            <v>0</v>
          </cell>
          <cell r="K900">
            <v>-41.9</v>
          </cell>
          <cell r="L900">
            <v>-371.69999999999993</v>
          </cell>
          <cell r="M900">
            <v>-0.5</v>
          </cell>
          <cell r="N900">
            <v>-2.8</v>
          </cell>
          <cell r="O900">
            <v>-3.9</v>
          </cell>
          <cell r="P900">
            <v>-8</v>
          </cell>
          <cell r="Q900">
            <v>15.3</v>
          </cell>
          <cell r="R900">
            <v>-7.21</v>
          </cell>
          <cell r="S900">
            <v>5.79</v>
          </cell>
          <cell r="T900">
            <v>0.3</v>
          </cell>
          <cell r="U900">
            <v>-15</v>
          </cell>
          <cell r="V900">
            <v>-134</v>
          </cell>
          <cell r="W900">
            <v>-57.489999999999952</v>
          </cell>
          <cell r="X900">
            <v>-0.4</v>
          </cell>
          <cell r="Y900">
            <v>-3.6</v>
          </cell>
          <cell r="Z900">
            <v>-1.4</v>
          </cell>
          <cell r="AA900">
            <v>-3.1</v>
          </cell>
          <cell r="AB900">
            <v>-4.5</v>
          </cell>
          <cell r="AC900">
            <v>-49.174999999999997</v>
          </cell>
          <cell r="AD900" t="str">
            <v>Y</v>
          </cell>
          <cell r="AE900" t="str">
            <v>Y</v>
          </cell>
          <cell r="AF900" t="str">
            <v>Y</v>
          </cell>
        </row>
        <row r="901">
          <cell r="A901">
            <v>41990</v>
          </cell>
          <cell r="B901">
            <v>5</v>
          </cell>
          <cell r="C901" t="str">
            <v>SUNNINGHILL PARK SOUVENIR</v>
          </cell>
          <cell r="D901">
            <v>14</v>
          </cell>
          <cell r="E901">
            <v>74</v>
          </cell>
          <cell r="F901">
            <v>-769</v>
          </cell>
          <cell r="G901">
            <v>-38.5</v>
          </cell>
          <cell r="H901">
            <v>-28</v>
          </cell>
          <cell r="I901">
            <v>-0.02</v>
          </cell>
          <cell r="J901">
            <v>-0.01</v>
          </cell>
          <cell r="K901">
            <v>-66.5</v>
          </cell>
          <cell r="L901">
            <v>-598.9</v>
          </cell>
          <cell r="M901" t="str">
            <v>*</v>
          </cell>
          <cell r="N901" t="str">
            <v>*</v>
          </cell>
          <cell r="O901" t="str">
            <v>*</v>
          </cell>
          <cell r="P901">
            <v>0</v>
          </cell>
          <cell r="Q901">
            <v>13.8</v>
          </cell>
          <cell r="R901">
            <v>-7.43</v>
          </cell>
          <cell r="S901">
            <v>4.38</v>
          </cell>
          <cell r="T901">
            <v>-0.3</v>
          </cell>
          <cell r="U901">
            <v>-270</v>
          </cell>
          <cell r="V901">
            <v>-350</v>
          </cell>
          <cell r="W901">
            <v>-598.9</v>
          </cell>
          <cell r="X901">
            <v>-0.05</v>
          </cell>
          <cell r="Y901">
            <v>-2.2999999999999998</v>
          </cell>
          <cell r="Z901">
            <v>-0.8</v>
          </cell>
          <cell r="AA901">
            <v>-2.2999999999999998</v>
          </cell>
          <cell r="AB901">
            <v>-2.6</v>
          </cell>
          <cell r="AC901">
            <v>-31.795500000000001</v>
          </cell>
          <cell r="AD901" t="str">
            <v>PI</v>
          </cell>
          <cell r="AE901" t="str">
            <v>Y</v>
          </cell>
          <cell r="AF901" t="str">
            <v>Y</v>
          </cell>
        </row>
        <row r="902">
          <cell r="A902">
            <v>41991</v>
          </cell>
          <cell r="B902">
            <v>5</v>
          </cell>
          <cell r="C902" t="str">
            <v>CAPE CORNWALL ROBIN</v>
          </cell>
          <cell r="D902">
            <v>5</v>
          </cell>
          <cell r="E902">
            <v>60</v>
          </cell>
          <cell r="F902">
            <v>-598</v>
          </cell>
          <cell r="G902">
            <v>-27.3</v>
          </cell>
          <cell r="H902">
            <v>-18.8</v>
          </cell>
          <cell r="I902">
            <v>0.04</v>
          </cell>
          <cell r="J902">
            <v>0.05</v>
          </cell>
          <cell r="K902">
            <v>-46.1</v>
          </cell>
          <cell r="L902">
            <v>-382.5</v>
          </cell>
          <cell r="M902" t="str">
            <v>*</v>
          </cell>
          <cell r="N902" t="str">
            <v>*</v>
          </cell>
          <cell r="O902" t="str">
            <v>*</v>
          </cell>
          <cell r="P902">
            <v>0</v>
          </cell>
          <cell r="Q902">
            <v>10.5</v>
          </cell>
          <cell r="R902">
            <v>-5.35</v>
          </cell>
          <cell r="S902">
            <v>3.59</v>
          </cell>
          <cell r="T902">
            <v>-0.2</v>
          </cell>
          <cell r="U902">
            <v>-171</v>
          </cell>
          <cell r="V902">
            <v>-200</v>
          </cell>
          <cell r="W902">
            <v>-382.5</v>
          </cell>
          <cell r="X902" t="str">
            <v>*</v>
          </cell>
          <cell r="Y902">
            <v>-1.9500000000000002</v>
          </cell>
          <cell r="Z902">
            <v>-0.45</v>
          </cell>
          <cell r="AA902">
            <v>-1.5</v>
          </cell>
          <cell r="AB902">
            <v>-2.3499999999999996</v>
          </cell>
          <cell r="AC902">
            <v>-25.042100000000001</v>
          </cell>
          <cell r="AD902" t="str">
            <v>PI</v>
          </cell>
          <cell r="AE902" t="str">
            <v>Y</v>
          </cell>
          <cell r="AF902" t="str">
            <v>Y</v>
          </cell>
        </row>
        <row r="903">
          <cell r="A903">
            <v>41993</v>
          </cell>
          <cell r="B903">
            <v>5</v>
          </cell>
          <cell r="C903" t="str">
            <v>SHALFORD YOUNG</v>
          </cell>
          <cell r="D903">
            <v>102</v>
          </cell>
          <cell r="E903">
            <v>95</v>
          </cell>
          <cell r="F903">
            <v>66</v>
          </cell>
          <cell r="G903">
            <v>-3.8</v>
          </cell>
          <cell r="H903">
            <v>0.3</v>
          </cell>
          <cell r="I903">
            <v>-0.12</v>
          </cell>
          <cell r="J903">
            <v>-0.03</v>
          </cell>
          <cell r="K903">
            <v>-3.5</v>
          </cell>
          <cell r="L903">
            <v>-54.599999999999994</v>
          </cell>
          <cell r="M903" t="str">
            <v>*</v>
          </cell>
          <cell r="N903" t="str">
            <v>*</v>
          </cell>
          <cell r="O903">
            <v>0.9</v>
          </cell>
          <cell r="P903">
            <v>0</v>
          </cell>
          <cell r="Q903">
            <v>-5</v>
          </cell>
          <cell r="R903">
            <v>0.96</v>
          </cell>
          <cell r="S903">
            <v>-3.1</v>
          </cell>
          <cell r="T903">
            <v>0.2</v>
          </cell>
          <cell r="U903">
            <v>-121</v>
          </cell>
          <cell r="V903">
            <v>-181</v>
          </cell>
          <cell r="W903">
            <v>-54.599999999999994</v>
          </cell>
          <cell r="X903">
            <v>3.2</v>
          </cell>
          <cell r="Y903">
            <v>1.4</v>
          </cell>
          <cell r="Z903">
            <v>-0.2</v>
          </cell>
          <cell r="AA903">
            <v>0.2</v>
          </cell>
          <cell r="AB903">
            <v>1.4</v>
          </cell>
          <cell r="AC903">
            <v>15.359599999999997</v>
          </cell>
          <cell r="AD903" t="str">
            <v>PI</v>
          </cell>
          <cell r="AE903" t="str">
            <v>Y</v>
          </cell>
          <cell r="AF903" t="str">
            <v>Y</v>
          </cell>
        </row>
        <row r="904">
          <cell r="A904">
            <v>41994</v>
          </cell>
          <cell r="B904">
            <v>5</v>
          </cell>
          <cell r="C904" t="str">
            <v>SHALFORD MOUNTBATTEN</v>
          </cell>
          <cell r="D904">
            <v>39</v>
          </cell>
          <cell r="E904">
            <v>89</v>
          </cell>
          <cell r="F904">
            <v>-402</v>
          </cell>
          <cell r="G904">
            <v>-22.3</v>
          </cell>
          <cell r="H904">
            <v>-10.5</v>
          </cell>
          <cell r="I904">
            <v>-0.05</v>
          </cell>
          <cell r="J904">
            <v>7.0000000000000007E-2</v>
          </cell>
          <cell r="K904">
            <v>-32.799999999999997</v>
          </cell>
          <cell r="L904">
            <v>-249.9</v>
          </cell>
          <cell r="M904" t="str">
            <v>*</v>
          </cell>
          <cell r="N904" t="str">
            <v>*</v>
          </cell>
          <cell r="O904" t="str">
            <v>*</v>
          </cell>
          <cell r="P904">
            <v>11</v>
          </cell>
          <cell r="Q904">
            <v>5.2</v>
          </cell>
          <cell r="R904">
            <v>-1.73</v>
          </cell>
          <cell r="S904">
            <v>2.6</v>
          </cell>
          <cell r="T904">
            <v>0</v>
          </cell>
          <cell r="U904">
            <v>-140</v>
          </cell>
          <cell r="V904">
            <v>-180</v>
          </cell>
          <cell r="W904">
            <v>-249.9</v>
          </cell>
          <cell r="X904">
            <v>0.2</v>
          </cell>
          <cell r="Y904">
            <v>-0.27500000000000002</v>
          </cell>
          <cell r="Z904">
            <v>-1.1499999999999999</v>
          </cell>
          <cell r="AA904">
            <v>-0.92500000000000004</v>
          </cell>
          <cell r="AB904">
            <v>9.9999999999999978E-2</v>
          </cell>
          <cell r="AC904">
            <v>-11.205425</v>
          </cell>
          <cell r="AD904" t="str">
            <v>PI</v>
          </cell>
          <cell r="AE904" t="str">
            <v>Y</v>
          </cell>
          <cell r="AF904" t="str">
            <v>Y</v>
          </cell>
        </row>
        <row r="905">
          <cell r="A905">
            <v>41995</v>
          </cell>
          <cell r="B905">
            <v>5</v>
          </cell>
          <cell r="C905" t="str">
            <v>BICKFIELD DAFFODILS SOUVENIR</v>
          </cell>
          <cell r="D905">
            <v>11</v>
          </cell>
          <cell r="E905">
            <v>74</v>
          </cell>
          <cell r="F905">
            <v>-176</v>
          </cell>
          <cell r="G905">
            <v>-9.5</v>
          </cell>
          <cell r="H905">
            <v>-7.7</v>
          </cell>
          <cell r="I905">
            <v>-0.02</v>
          </cell>
          <cell r="J905">
            <v>-0.03</v>
          </cell>
          <cell r="K905">
            <v>-17.2</v>
          </cell>
          <cell r="L905">
            <v>-169.1</v>
          </cell>
          <cell r="M905">
            <v>-0.1</v>
          </cell>
          <cell r="N905">
            <v>-0.4</v>
          </cell>
          <cell r="O905">
            <v>-1.4</v>
          </cell>
          <cell r="P905">
            <v>9</v>
          </cell>
          <cell r="Q905">
            <v>5.7</v>
          </cell>
          <cell r="R905">
            <v>-3.69</v>
          </cell>
          <cell r="S905">
            <v>1.3</v>
          </cell>
          <cell r="T905">
            <v>0.3</v>
          </cell>
          <cell r="U905">
            <v>-13</v>
          </cell>
          <cell r="V905">
            <v>-71</v>
          </cell>
          <cell r="W905">
            <v>-43.259999999999991</v>
          </cell>
          <cell r="X905" t="str">
            <v>*</v>
          </cell>
          <cell r="Y905">
            <v>-1.1000000000000001</v>
          </cell>
          <cell r="Z905">
            <v>0.4</v>
          </cell>
          <cell r="AA905">
            <v>-0.6</v>
          </cell>
          <cell r="AB905">
            <v>-1.8</v>
          </cell>
          <cell r="AC905">
            <v>-9.0172999999999988</v>
          </cell>
          <cell r="AD905" t="str">
            <v>Y</v>
          </cell>
          <cell r="AE905" t="str">
            <v>Y</v>
          </cell>
          <cell r="AF905" t="str">
            <v>Y</v>
          </cell>
        </row>
        <row r="906">
          <cell r="A906">
            <v>41998</v>
          </cell>
          <cell r="B906">
            <v>5</v>
          </cell>
          <cell r="C906" t="str">
            <v>BROCKLESBY MARIAS ADMIRALS CONQUEST</v>
          </cell>
          <cell r="D906">
            <v>4</v>
          </cell>
          <cell r="E906">
            <v>57</v>
          </cell>
          <cell r="F906">
            <v>-400</v>
          </cell>
          <cell r="G906">
            <v>-17.899999999999999</v>
          </cell>
          <cell r="H906">
            <v>-12.1</v>
          </cell>
          <cell r="I906">
            <v>0.03</v>
          </cell>
          <cell r="J906">
            <v>0.04</v>
          </cell>
          <cell r="K906">
            <v>-30</v>
          </cell>
          <cell r="L906">
            <v>-243.1</v>
          </cell>
          <cell r="M906" t="str">
            <v>*</v>
          </cell>
          <cell r="N906" t="str">
            <v>*</v>
          </cell>
          <cell r="O906" t="str">
            <v>*</v>
          </cell>
          <cell r="P906">
            <v>4</v>
          </cell>
          <cell r="Q906">
            <v>4.5999999999999996</v>
          </cell>
          <cell r="R906">
            <v>-4.3</v>
          </cell>
          <cell r="S906">
            <v>-0.1</v>
          </cell>
          <cell r="T906">
            <v>0.1</v>
          </cell>
          <cell r="U906">
            <v>-140</v>
          </cell>
          <cell r="V906">
            <v>-180</v>
          </cell>
          <cell r="W906">
            <v>-243.1</v>
          </cell>
          <cell r="X906">
            <v>0.8</v>
          </cell>
          <cell r="Y906">
            <v>0.30000000000000004</v>
          </cell>
          <cell r="Z906">
            <v>-0.57499999999999996</v>
          </cell>
          <cell r="AA906">
            <v>-0.4</v>
          </cell>
          <cell r="AB906">
            <v>0.57499999999999996</v>
          </cell>
          <cell r="AC906">
            <v>-0.68807499999999866</v>
          </cell>
          <cell r="AD906" t="str">
            <v>PI</v>
          </cell>
          <cell r="AE906" t="str">
            <v>Y</v>
          </cell>
          <cell r="AF906" t="str">
            <v>Y</v>
          </cell>
        </row>
        <row r="907">
          <cell r="A907">
            <v>41999</v>
          </cell>
          <cell r="B907">
            <v>5</v>
          </cell>
          <cell r="C907" t="str">
            <v>GOLDEN VALLEY KERNAL</v>
          </cell>
          <cell r="D907">
            <v>12</v>
          </cell>
          <cell r="E907">
            <v>74</v>
          </cell>
          <cell r="F907">
            <v>-499</v>
          </cell>
          <cell r="G907">
            <v>-10.6</v>
          </cell>
          <cell r="H907">
            <v>-10.199999999999999</v>
          </cell>
          <cell r="I907">
            <v>0.27</v>
          </cell>
          <cell r="J907">
            <v>0.15</v>
          </cell>
          <cell r="K907">
            <v>-20.799999999999997</v>
          </cell>
          <cell r="L907">
            <v>-99.799999999999969</v>
          </cell>
          <cell r="M907">
            <v>-0.5</v>
          </cell>
          <cell r="N907">
            <v>-1.2749999999999999</v>
          </cell>
          <cell r="O907">
            <v>-1.7749999999999999</v>
          </cell>
          <cell r="P907">
            <v>9</v>
          </cell>
          <cell r="Q907">
            <v>13.3</v>
          </cell>
          <cell r="R907">
            <v>-8.68</v>
          </cell>
          <cell r="S907">
            <v>2.91</v>
          </cell>
          <cell r="T907">
            <v>0.4</v>
          </cell>
          <cell r="U907">
            <v>133</v>
          </cell>
          <cell r="V907">
            <v>133</v>
          </cell>
          <cell r="W907">
            <v>190.41750000000005</v>
          </cell>
          <cell r="X907" t="str">
            <v>*</v>
          </cell>
          <cell r="Y907">
            <v>-1.75</v>
          </cell>
          <cell r="Z907">
            <v>0.35</v>
          </cell>
          <cell r="AA907">
            <v>-0.77499999999999991</v>
          </cell>
          <cell r="AB907">
            <v>-2.2999999999999998</v>
          </cell>
          <cell r="AC907">
            <v>-17.405450000000002</v>
          </cell>
          <cell r="AD907" t="str">
            <v>PI</v>
          </cell>
          <cell r="AE907" t="str">
            <v>Y</v>
          </cell>
          <cell r="AF907" t="str">
            <v>Y</v>
          </cell>
        </row>
        <row r="908">
          <cell r="A908">
            <v>42000</v>
          </cell>
          <cell r="B908">
            <v>5</v>
          </cell>
          <cell r="C908" t="str">
            <v>RHANDIR MAJESTIC</v>
          </cell>
          <cell r="D908">
            <v>32</v>
          </cell>
          <cell r="E908">
            <v>87</v>
          </cell>
          <cell r="F908">
            <v>-715</v>
          </cell>
          <cell r="G908">
            <v>-25.3</v>
          </cell>
          <cell r="H908">
            <v>-19.899999999999999</v>
          </cell>
          <cell r="I908">
            <v>0.19</v>
          </cell>
          <cell r="J908">
            <v>7.0000000000000007E-2</v>
          </cell>
          <cell r="K908">
            <v>-45.2</v>
          </cell>
          <cell r="L908">
            <v>-339.70000000000005</v>
          </cell>
          <cell r="M908">
            <v>-1.1000000000000001</v>
          </cell>
          <cell r="N908">
            <v>-1.7</v>
          </cell>
          <cell r="O908">
            <v>-1.5</v>
          </cell>
          <cell r="P908">
            <v>-2</v>
          </cell>
          <cell r="Q908">
            <v>2.8</v>
          </cell>
          <cell r="R908">
            <v>-0.67</v>
          </cell>
          <cell r="S908">
            <v>1.62</v>
          </cell>
          <cell r="T908">
            <v>0.1</v>
          </cell>
          <cell r="U908">
            <v>-250</v>
          </cell>
          <cell r="V908">
            <v>-336</v>
          </cell>
          <cell r="W908">
            <v>-321.70000000000005</v>
          </cell>
          <cell r="X908">
            <v>-0.6</v>
          </cell>
          <cell r="Y908">
            <v>-1</v>
          </cell>
          <cell r="Z908">
            <v>-0.4</v>
          </cell>
          <cell r="AA908">
            <v>-1.2</v>
          </cell>
          <cell r="AB908">
            <v>-1.9</v>
          </cell>
          <cell r="AC908">
            <v>-12.125999999999999</v>
          </cell>
          <cell r="AD908" t="str">
            <v>Y</v>
          </cell>
          <cell r="AE908" t="str">
            <v>Y</v>
          </cell>
          <cell r="AF908" t="str">
            <v>Y</v>
          </cell>
        </row>
        <row r="909">
          <cell r="A909">
            <v>42001</v>
          </cell>
          <cell r="B909">
            <v>5</v>
          </cell>
          <cell r="C909" t="str">
            <v>SHALFORD JUROR</v>
          </cell>
          <cell r="D909">
            <v>69</v>
          </cell>
          <cell r="E909">
            <v>93</v>
          </cell>
          <cell r="F909">
            <v>-309</v>
          </cell>
          <cell r="G909">
            <v>-9.1</v>
          </cell>
          <cell r="H909">
            <v>-7.4</v>
          </cell>
          <cell r="I909">
            <v>0.11</v>
          </cell>
          <cell r="J909">
            <v>0.05</v>
          </cell>
          <cell r="K909">
            <v>-16.5</v>
          </cell>
          <cell r="L909">
            <v>-106.29999999999998</v>
          </cell>
          <cell r="M909" t="str">
            <v>*</v>
          </cell>
          <cell r="N909" t="str">
            <v>*</v>
          </cell>
          <cell r="O909">
            <v>-0.8</v>
          </cell>
          <cell r="P909">
            <v>-1</v>
          </cell>
          <cell r="Q909">
            <v>3.2</v>
          </cell>
          <cell r="R909">
            <v>-1.77</v>
          </cell>
          <cell r="S909">
            <v>1</v>
          </cell>
          <cell r="T909">
            <v>0</v>
          </cell>
          <cell r="U909">
            <v>-85</v>
          </cell>
          <cell r="V909">
            <v>-68</v>
          </cell>
          <cell r="W909">
            <v>-106.29999999999998</v>
          </cell>
          <cell r="X909">
            <v>0.1</v>
          </cell>
          <cell r="Y909">
            <v>-0.2</v>
          </cell>
          <cell r="Z909">
            <v>0.1</v>
          </cell>
          <cell r="AA909">
            <v>-0.2</v>
          </cell>
          <cell r="AB909">
            <v>-1.2</v>
          </cell>
          <cell r="AC909">
            <v>0.84370000000000012</v>
          </cell>
          <cell r="AD909" t="str">
            <v>PI</v>
          </cell>
          <cell r="AE909" t="str">
            <v>Y</v>
          </cell>
          <cell r="AF909" t="str">
            <v>Y</v>
          </cell>
        </row>
        <row r="910">
          <cell r="A910">
            <v>42002</v>
          </cell>
          <cell r="B910">
            <v>5</v>
          </cell>
          <cell r="C910" t="str">
            <v>BROCKLESBY TERNS ADMIRALS CASANOVA</v>
          </cell>
          <cell r="D910">
            <v>16</v>
          </cell>
          <cell r="E910">
            <v>80</v>
          </cell>
          <cell r="F910">
            <v>-102</v>
          </cell>
          <cell r="G910">
            <v>-11.5</v>
          </cell>
          <cell r="H910">
            <v>-4.4000000000000004</v>
          </cell>
          <cell r="I910">
            <v>-0.12</v>
          </cell>
          <cell r="J910">
            <v>-0.01</v>
          </cell>
          <cell r="K910">
            <v>-15.9</v>
          </cell>
          <cell r="L910">
            <v>-150.69999999999999</v>
          </cell>
          <cell r="M910">
            <v>0.6</v>
          </cell>
          <cell r="N910">
            <v>-1</v>
          </cell>
          <cell r="O910">
            <v>-0.9</v>
          </cell>
          <cell r="P910">
            <v>2</v>
          </cell>
          <cell r="Q910">
            <v>6.5</v>
          </cell>
          <cell r="R910">
            <v>-4.47</v>
          </cell>
          <cell r="S910">
            <v>1.24</v>
          </cell>
          <cell r="T910">
            <v>0.2</v>
          </cell>
          <cell r="U910">
            <v>43</v>
          </cell>
          <cell r="V910">
            <v>-39</v>
          </cell>
          <cell r="W910">
            <v>-7.2600000000000193</v>
          </cell>
          <cell r="X910">
            <v>0.2</v>
          </cell>
          <cell r="Y910">
            <v>-0.8</v>
          </cell>
          <cell r="Z910">
            <v>-2</v>
          </cell>
          <cell r="AA910">
            <v>-1.8</v>
          </cell>
          <cell r="AB910">
            <v>-0.5</v>
          </cell>
          <cell r="AC910">
            <v>-22.392599999999998</v>
          </cell>
          <cell r="AD910" t="str">
            <v>Y</v>
          </cell>
          <cell r="AE910" t="str">
            <v>Y</v>
          </cell>
          <cell r="AF910" t="str">
            <v>Y</v>
          </cell>
        </row>
        <row r="911">
          <cell r="A911">
            <v>42005</v>
          </cell>
          <cell r="B911">
            <v>5</v>
          </cell>
          <cell r="C911" t="str">
            <v>TREZELAH SNOWBALL 17TH TRIUMPH 2</v>
          </cell>
          <cell r="D911">
            <v>3</v>
          </cell>
          <cell r="E911">
            <v>51</v>
          </cell>
          <cell r="F911">
            <v>-566</v>
          </cell>
          <cell r="G911">
            <v>-27.7</v>
          </cell>
          <cell r="H911">
            <v>-19.3</v>
          </cell>
          <cell r="I911">
            <v>0</v>
          </cell>
          <cell r="J911">
            <v>0.02</v>
          </cell>
          <cell r="K911">
            <v>-47</v>
          </cell>
          <cell r="L911">
            <v>-408.9</v>
          </cell>
          <cell r="M911" t="str">
            <v>*</v>
          </cell>
          <cell r="N911" t="str">
            <v>*</v>
          </cell>
          <cell r="O911" t="str">
            <v>*</v>
          </cell>
          <cell r="P911" t="str">
            <v>*</v>
          </cell>
          <cell r="Q911" t="str">
            <v>*</v>
          </cell>
          <cell r="R911" t="str">
            <v>*</v>
          </cell>
          <cell r="S911" t="str">
            <v>*</v>
          </cell>
          <cell r="T911">
            <v>0.05</v>
          </cell>
          <cell r="U911">
            <v>-194</v>
          </cell>
          <cell r="V911">
            <v>-280</v>
          </cell>
          <cell r="W911">
            <v>-408.9</v>
          </cell>
          <cell r="X911" t="str">
            <v>*</v>
          </cell>
          <cell r="Y911" t="str">
            <v>*</v>
          </cell>
          <cell r="Z911" t="str">
            <v>*</v>
          </cell>
          <cell r="AA911" t="str">
            <v>*</v>
          </cell>
          <cell r="AB911" t="str">
            <v>*</v>
          </cell>
          <cell r="AC911" t="str">
            <v>*</v>
          </cell>
          <cell r="AD911" t="str">
            <v>PI</v>
          </cell>
          <cell r="AE911" t="str">
            <v>N</v>
          </cell>
          <cell r="AF911" t="str">
            <v>N</v>
          </cell>
        </row>
        <row r="912">
          <cell r="A912">
            <v>42006</v>
          </cell>
          <cell r="B912">
            <v>5</v>
          </cell>
          <cell r="C912" t="str">
            <v>WHITE LADIES RUBYS FAYETTE</v>
          </cell>
          <cell r="D912">
            <v>21</v>
          </cell>
          <cell r="E912">
            <v>83</v>
          </cell>
          <cell r="F912">
            <v>-573</v>
          </cell>
          <cell r="G912">
            <v>-27.6</v>
          </cell>
          <cell r="H912">
            <v>-17.3</v>
          </cell>
          <cell r="I912">
            <v>0</v>
          </cell>
          <cell r="J912">
            <v>0.03</v>
          </cell>
          <cell r="K912">
            <v>-44.900000000000006</v>
          </cell>
          <cell r="L912">
            <v>-365.2</v>
          </cell>
          <cell r="M912">
            <v>0.2</v>
          </cell>
          <cell r="N912">
            <v>0.6</v>
          </cell>
          <cell r="O912">
            <v>0.8</v>
          </cell>
          <cell r="P912">
            <v>12</v>
          </cell>
          <cell r="Q912">
            <v>1.1000000000000001</v>
          </cell>
          <cell r="R912">
            <v>-1.04</v>
          </cell>
          <cell r="S912">
            <v>-7.0000000000000007E-2</v>
          </cell>
          <cell r="T912">
            <v>-0.2</v>
          </cell>
          <cell r="U912">
            <v>-385</v>
          </cell>
          <cell r="V912">
            <v>-379</v>
          </cell>
          <cell r="W912">
            <v>-328.74</v>
          </cell>
          <cell r="X912">
            <v>0.1</v>
          </cell>
          <cell r="Y912">
            <v>1.8</v>
          </cell>
          <cell r="Z912">
            <v>-0.1</v>
          </cell>
          <cell r="AA912">
            <v>0.6</v>
          </cell>
          <cell r="AB912">
            <v>1.5</v>
          </cell>
          <cell r="AC912">
            <v>21.626899999999999</v>
          </cell>
          <cell r="AD912" t="str">
            <v>PI</v>
          </cell>
          <cell r="AE912" t="str">
            <v>Y</v>
          </cell>
          <cell r="AF912" t="str">
            <v>Y</v>
          </cell>
        </row>
        <row r="913">
          <cell r="A913">
            <v>42007</v>
          </cell>
          <cell r="B913">
            <v>5</v>
          </cell>
          <cell r="C913" t="str">
            <v>WHITE LADIES EMPRESS FAYETTE</v>
          </cell>
          <cell r="D913">
            <v>10</v>
          </cell>
          <cell r="E913">
            <v>72</v>
          </cell>
          <cell r="F913">
            <v>-78</v>
          </cell>
          <cell r="G913">
            <v>-7.5</v>
          </cell>
          <cell r="H913">
            <v>-3.3</v>
          </cell>
          <cell r="I913">
            <v>-7.0000000000000007E-2</v>
          </cell>
          <cell r="J913">
            <v>-0.01</v>
          </cell>
          <cell r="K913">
            <v>-10.8</v>
          </cell>
          <cell r="L913">
            <v>-102.3</v>
          </cell>
          <cell r="M913">
            <v>0.55000000000000004</v>
          </cell>
          <cell r="N913">
            <v>0.54999999999999993</v>
          </cell>
          <cell r="O913">
            <v>0.8</v>
          </cell>
          <cell r="P913">
            <v>7</v>
          </cell>
          <cell r="Q913">
            <v>-0.9</v>
          </cell>
          <cell r="R913">
            <v>0.33</v>
          </cell>
          <cell r="S913">
            <v>-0.41</v>
          </cell>
          <cell r="T913">
            <v>-0.1</v>
          </cell>
          <cell r="U913">
            <v>-228</v>
          </cell>
          <cell r="V913">
            <v>-152</v>
          </cell>
          <cell r="W913">
            <v>-109.99</v>
          </cell>
          <cell r="X913">
            <v>0.55000000000000004</v>
          </cell>
          <cell r="Y913">
            <v>2.2000000000000002</v>
          </cell>
          <cell r="Z913">
            <v>0.8</v>
          </cell>
          <cell r="AA913">
            <v>1</v>
          </cell>
          <cell r="AB913">
            <v>1.2</v>
          </cell>
          <cell r="AC913">
            <v>33.500600000000006</v>
          </cell>
          <cell r="AD913" t="str">
            <v>PI</v>
          </cell>
          <cell r="AE913" t="str">
            <v>Y</v>
          </cell>
          <cell r="AF913" t="str">
            <v>Y</v>
          </cell>
        </row>
        <row r="914">
          <cell r="A914">
            <v>42008</v>
          </cell>
          <cell r="B914">
            <v>5</v>
          </cell>
          <cell r="C914" t="str">
            <v>KELSMOR ELIZABETHS TRUMPETER 8</v>
          </cell>
          <cell r="D914">
            <v>76</v>
          </cell>
          <cell r="E914">
            <v>94</v>
          </cell>
          <cell r="F914">
            <v>-436</v>
          </cell>
          <cell r="G914">
            <v>-20.399999999999999</v>
          </cell>
          <cell r="H914">
            <v>-12.9</v>
          </cell>
          <cell r="I914">
            <v>0.02</v>
          </cell>
          <cell r="J914">
            <v>0.05</v>
          </cell>
          <cell r="K914">
            <v>-33.299999999999997</v>
          </cell>
          <cell r="L914">
            <v>-267.2</v>
          </cell>
          <cell r="M914">
            <v>-1.8</v>
          </cell>
          <cell r="N914">
            <v>-3.8</v>
          </cell>
          <cell r="O914">
            <v>-2.1</v>
          </cell>
          <cell r="P914">
            <v>6</v>
          </cell>
          <cell r="Q914">
            <v>13.6</v>
          </cell>
          <cell r="R914">
            <v>-6.2</v>
          </cell>
          <cell r="S914">
            <v>5.31</v>
          </cell>
          <cell r="T914">
            <v>0.2</v>
          </cell>
          <cell r="U914">
            <v>-182</v>
          </cell>
          <cell r="V914">
            <v>-111</v>
          </cell>
          <cell r="W914">
            <v>-43.059999999999945</v>
          </cell>
          <cell r="X914">
            <v>-1.9</v>
          </cell>
          <cell r="Y914">
            <v>-2</v>
          </cell>
          <cell r="Z914">
            <v>2.1</v>
          </cell>
          <cell r="AA914">
            <v>0</v>
          </cell>
          <cell r="AB914">
            <v>-3.7</v>
          </cell>
          <cell r="AC914">
            <v>-6.9238999999999997</v>
          </cell>
          <cell r="AD914" t="str">
            <v>Y</v>
          </cell>
          <cell r="AE914" t="str">
            <v>Y</v>
          </cell>
          <cell r="AF914" t="str">
            <v>Y</v>
          </cell>
        </row>
        <row r="915">
          <cell r="A915">
            <v>42009</v>
          </cell>
          <cell r="B915">
            <v>5</v>
          </cell>
          <cell r="C915" t="str">
            <v>TIRESFORD VICTORY</v>
          </cell>
          <cell r="D915">
            <v>27</v>
          </cell>
          <cell r="E915">
            <v>85</v>
          </cell>
          <cell r="F915">
            <v>-65</v>
          </cell>
          <cell r="G915">
            <v>-14.7</v>
          </cell>
          <cell r="H915">
            <v>-6.6</v>
          </cell>
          <cell r="I915">
            <v>-0.21</v>
          </cell>
          <cell r="J915">
            <v>-0.08</v>
          </cell>
          <cell r="K915">
            <v>-21.299999999999997</v>
          </cell>
          <cell r="L915">
            <v>-238.29999999999998</v>
          </cell>
          <cell r="M915">
            <v>0.5</v>
          </cell>
          <cell r="N915">
            <v>-0.6</v>
          </cell>
          <cell r="O915">
            <v>0.4</v>
          </cell>
          <cell r="P915">
            <v>11</v>
          </cell>
          <cell r="Q915">
            <v>4.8</v>
          </cell>
          <cell r="R915">
            <v>-2.0499999999999998</v>
          </cell>
          <cell r="S915">
            <v>1.98</v>
          </cell>
          <cell r="T915">
            <v>0</v>
          </cell>
          <cell r="U915">
            <v>-124</v>
          </cell>
          <cell r="V915">
            <v>-159</v>
          </cell>
          <cell r="W915">
            <v>-134.58000000000001</v>
          </cell>
          <cell r="X915" t="str">
            <v>*</v>
          </cell>
          <cell r="Y915">
            <v>0.4</v>
          </cell>
          <cell r="Z915">
            <v>-0.6</v>
          </cell>
          <cell r="AA915">
            <v>-0.3</v>
          </cell>
          <cell r="AB915">
            <v>0.4</v>
          </cell>
          <cell r="AC915">
            <v>1.1408000000000005</v>
          </cell>
          <cell r="AD915" t="str">
            <v>Y</v>
          </cell>
          <cell r="AE915" t="str">
            <v>Y</v>
          </cell>
          <cell r="AF915" t="str">
            <v>Y</v>
          </cell>
        </row>
        <row r="916">
          <cell r="A916">
            <v>42010</v>
          </cell>
          <cell r="B916">
            <v>5</v>
          </cell>
          <cell r="C916" t="str">
            <v>REEDBRIDGE DAPHNES DAZZLER</v>
          </cell>
          <cell r="D916">
            <v>13</v>
          </cell>
          <cell r="E916">
            <v>74</v>
          </cell>
          <cell r="F916">
            <v>-652</v>
          </cell>
          <cell r="G916">
            <v>-30.9</v>
          </cell>
          <cell r="H916">
            <v>-17.600000000000001</v>
          </cell>
          <cell r="I916">
            <v>0.02</v>
          </cell>
          <cell r="J916">
            <v>0.11</v>
          </cell>
          <cell r="K916">
            <v>-48.5</v>
          </cell>
          <cell r="L916">
            <v>-369.29999999999995</v>
          </cell>
          <cell r="M916" t="str">
            <v>*</v>
          </cell>
          <cell r="N916" t="str">
            <v>*</v>
          </cell>
          <cell r="O916" t="str">
            <v>*</v>
          </cell>
          <cell r="P916">
            <v>4</v>
          </cell>
          <cell r="Q916">
            <v>12</v>
          </cell>
          <cell r="R916">
            <v>-6.43</v>
          </cell>
          <cell r="S916">
            <v>3.82</v>
          </cell>
          <cell r="T916">
            <v>0</v>
          </cell>
          <cell r="U916">
            <v>-92</v>
          </cell>
          <cell r="V916">
            <v>-146</v>
          </cell>
          <cell r="W916">
            <v>-369.29999999999995</v>
          </cell>
          <cell r="X916" t="str">
            <v>*</v>
          </cell>
          <cell r="Y916" t="str">
            <v>*</v>
          </cell>
          <cell r="Z916" t="str">
            <v>*</v>
          </cell>
          <cell r="AA916" t="str">
            <v>*</v>
          </cell>
          <cell r="AB916" t="str">
            <v>*</v>
          </cell>
          <cell r="AC916" t="str">
            <v>*</v>
          </cell>
          <cell r="AD916" t="str">
            <v>PI</v>
          </cell>
          <cell r="AE916" t="str">
            <v>Y</v>
          </cell>
          <cell r="AF916" t="str">
            <v>Y</v>
          </cell>
        </row>
        <row r="917">
          <cell r="A917">
            <v>42011</v>
          </cell>
          <cell r="B917">
            <v>5</v>
          </cell>
          <cell r="C917" t="str">
            <v>GOLDEN VALLEY WELLINGTON</v>
          </cell>
          <cell r="D917">
            <v>33</v>
          </cell>
          <cell r="E917">
            <v>87</v>
          </cell>
          <cell r="F917">
            <v>-341</v>
          </cell>
          <cell r="G917">
            <v>-16.399999999999999</v>
          </cell>
          <cell r="H917">
            <v>-12.1</v>
          </cell>
          <cell r="I917">
            <v>0</v>
          </cell>
          <cell r="J917">
            <v>-0.02</v>
          </cell>
          <cell r="K917">
            <v>-28.5</v>
          </cell>
          <cell r="L917">
            <v>-253.2</v>
          </cell>
          <cell r="M917">
            <v>-1.5</v>
          </cell>
          <cell r="N917">
            <v>-1.3</v>
          </cell>
          <cell r="O917">
            <v>-2.5</v>
          </cell>
          <cell r="P917">
            <v>-2</v>
          </cell>
          <cell r="Q917">
            <v>12.4</v>
          </cell>
          <cell r="R917">
            <v>-7.11</v>
          </cell>
          <cell r="S917">
            <v>3.54</v>
          </cell>
          <cell r="T917">
            <v>-0.2</v>
          </cell>
          <cell r="U917">
            <v>-96</v>
          </cell>
          <cell r="V917">
            <v>-53</v>
          </cell>
          <cell r="W917">
            <v>10.160000000000025</v>
          </cell>
          <cell r="X917">
            <v>-1</v>
          </cell>
          <cell r="Y917">
            <v>-2.6</v>
          </cell>
          <cell r="Z917">
            <v>0.4</v>
          </cell>
          <cell r="AA917">
            <v>-1.6</v>
          </cell>
          <cell r="AB917">
            <v>-4</v>
          </cell>
          <cell r="AC917">
            <v>-25.179400000000001</v>
          </cell>
          <cell r="AD917" t="str">
            <v>Y</v>
          </cell>
          <cell r="AE917" t="str">
            <v>Y</v>
          </cell>
          <cell r="AF917" t="str">
            <v>Y</v>
          </cell>
        </row>
        <row r="918">
          <cell r="A918">
            <v>42012</v>
          </cell>
          <cell r="B918">
            <v>5</v>
          </cell>
          <cell r="C918" t="str">
            <v>SWANCOTE A.DITTANDERS DYLAN</v>
          </cell>
          <cell r="D918">
            <v>5</v>
          </cell>
          <cell r="E918">
            <v>58</v>
          </cell>
          <cell r="F918">
            <v>-726</v>
          </cell>
          <cell r="G918">
            <v>-28.6</v>
          </cell>
          <cell r="H918">
            <v>-22.3</v>
          </cell>
          <cell r="I918">
            <v>0.14000000000000001</v>
          </cell>
          <cell r="J918">
            <v>7.0000000000000007E-2</v>
          </cell>
          <cell r="K918">
            <v>-50.900000000000006</v>
          </cell>
          <cell r="L918">
            <v>-413</v>
          </cell>
          <cell r="M918" t="str">
            <v>*</v>
          </cell>
          <cell r="N918" t="str">
            <v>*</v>
          </cell>
          <cell r="O918" t="str">
            <v>*</v>
          </cell>
          <cell r="P918">
            <v>7</v>
          </cell>
          <cell r="Q918">
            <v>8.2349999999999994</v>
          </cell>
          <cell r="R918">
            <v>-4.1849999999999996</v>
          </cell>
          <cell r="S918">
            <v>2.8600000000000003</v>
          </cell>
          <cell r="T918">
            <v>-0.1</v>
          </cell>
          <cell r="U918">
            <v>-223</v>
          </cell>
          <cell r="V918">
            <v>-286</v>
          </cell>
          <cell r="W918">
            <v>-413</v>
          </cell>
          <cell r="X918" t="str">
            <v>*</v>
          </cell>
          <cell r="Y918">
            <v>-1.0625</v>
          </cell>
          <cell r="Z918">
            <v>-0.92500000000000004</v>
          </cell>
          <cell r="AA918">
            <v>-1.4125000000000001</v>
          </cell>
          <cell r="AB918">
            <v>-1.875</v>
          </cell>
          <cell r="AC918">
            <v>-16.168787500000001</v>
          </cell>
          <cell r="AD918" t="str">
            <v>PI</v>
          </cell>
          <cell r="AE918" t="str">
            <v>Y</v>
          </cell>
          <cell r="AF918" t="str">
            <v>N</v>
          </cell>
        </row>
        <row r="919">
          <cell r="A919">
            <v>42013</v>
          </cell>
          <cell r="B919">
            <v>5</v>
          </cell>
          <cell r="C919" t="str">
            <v>INGARSBY EXPRESS</v>
          </cell>
          <cell r="D919">
            <v>7</v>
          </cell>
          <cell r="E919">
            <v>64</v>
          </cell>
          <cell r="F919">
            <v>-466</v>
          </cell>
          <cell r="G919">
            <v>-21.9</v>
          </cell>
          <cell r="H919">
            <v>-15.7</v>
          </cell>
          <cell r="I919">
            <v>0.01</v>
          </cell>
          <cell r="J919">
            <v>0.02</v>
          </cell>
          <cell r="K919">
            <v>-37.599999999999994</v>
          </cell>
          <cell r="L919">
            <v>-324.7</v>
          </cell>
          <cell r="M919" t="str">
            <v>*</v>
          </cell>
          <cell r="N919" t="str">
            <v>*</v>
          </cell>
          <cell r="O919" t="str">
            <v>*</v>
          </cell>
          <cell r="P919">
            <v>-5</v>
          </cell>
          <cell r="Q919">
            <v>6.3249999999999993</v>
          </cell>
          <cell r="R919">
            <v>-2.93</v>
          </cell>
          <cell r="S919">
            <v>1.7649999999999999</v>
          </cell>
          <cell r="T919">
            <v>0</v>
          </cell>
          <cell r="U919">
            <v>-174</v>
          </cell>
          <cell r="V919">
            <v>-238</v>
          </cell>
          <cell r="W919">
            <v>-324.7</v>
          </cell>
          <cell r="X919">
            <v>0.23749999999999999</v>
          </cell>
          <cell r="Y919">
            <v>-0.41249999999999998</v>
          </cell>
          <cell r="Z919">
            <v>-0.5</v>
          </cell>
          <cell r="AA919">
            <v>-0.61250000000000004</v>
          </cell>
          <cell r="AB919">
            <v>-0.89999999999999991</v>
          </cell>
          <cell r="AC919">
            <v>-6.6372125000000004</v>
          </cell>
          <cell r="AD919" t="str">
            <v>PI</v>
          </cell>
          <cell r="AE919" t="str">
            <v>Y</v>
          </cell>
          <cell r="AF919" t="str">
            <v>N</v>
          </cell>
        </row>
        <row r="920">
          <cell r="A920">
            <v>42015</v>
          </cell>
          <cell r="B920">
            <v>5</v>
          </cell>
          <cell r="C920" t="str">
            <v>SHALFORD MALPLAQUET</v>
          </cell>
          <cell r="D920">
            <v>272</v>
          </cell>
          <cell r="E920">
            <v>98</v>
          </cell>
          <cell r="F920">
            <v>-233</v>
          </cell>
          <cell r="G920">
            <v>-11.6</v>
          </cell>
          <cell r="H920">
            <v>-3.5</v>
          </cell>
          <cell r="I920">
            <v>-0.01</v>
          </cell>
          <cell r="J920">
            <v>0.08</v>
          </cell>
          <cell r="K920">
            <v>-15.1</v>
          </cell>
          <cell r="L920">
            <v>-81.199999999999989</v>
          </cell>
          <cell r="M920">
            <v>-1.2</v>
          </cell>
          <cell r="N920">
            <v>-2.2000000000000002</v>
          </cell>
          <cell r="O920">
            <v>-1.2</v>
          </cell>
          <cell r="P920">
            <v>20</v>
          </cell>
          <cell r="Q920">
            <v>9.8000000000000007</v>
          </cell>
          <cell r="R920">
            <v>-5.35</v>
          </cell>
          <cell r="S920">
            <v>3.1</v>
          </cell>
          <cell r="T920">
            <v>-0.3</v>
          </cell>
          <cell r="U920">
            <v>-116</v>
          </cell>
          <cell r="V920">
            <v>36</v>
          </cell>
          <cell r="W920">
            <v>84.260000000000019</v>
          </cell>
          <cell r="X920">
            <v>-1.5</v>
          </cell>
          <cell r="Y920">
            <v>-0.8</v>
          </cell>
          <cell r="Z920">
            <v>-1.3</v>
          </cell>
          <cell r="AA920">
            <v>-1.5</v>
          </cell>
          <cell r="AB920">
            <v>-0.7</v>
          </cell>
          <cell r="AC920">
            <v>-17.7423</v>
          </cell>
          <cell r="AD920" t="str">
            <v>Y</v>
          </cell>
          <cell r="AE920" t="str">
            <v>Y</v>
          </cell>
          <cell r="AF920" t="str">
            <v>Y</v>
          </cell>
        </row>
        <row r="921">
          <cell r="A921">
            <v>42017</v>
          </cell>
          <cell r="B921">
            <v>5</v>
          </cell>
          <cell r="C921" t="str">
            <v>BULKELEY PATS ROBERT</v>
          </cell>
          <cell r="D921">
            <v>35</v>
          </cell>
          <cell r="E921">
            <v>87</v>
          </cell>
          <cell r="F921">
            <v>-677</v>
          </cell>
          <cell r="G921">
            <v>-26</v>
          </cell>
          <cell r="H921">
            <v>-16.399999999999999</v>
          </cell>
          <cell r="I921">
            <v>0.14000000000000001</v>
          </cell>
          <cell r="J921">
            <v>0.11</v>
          </cell>
          <cell r="K921">
            <v>-42.4</v>
          </cell>
          <cell r="L921">
            <v>-291.2</v>
          </cell>
          <cell r="M921">
            <v>0.75</v>
          </cell>
          <cell r="N921">
            <v>0.25</v>
          </cell>
          <cell r="O921">
            <v>0.05</v>
          </cell>
          <cell r="P921">
            <v>5</v>
          </cell>
          <cell r="Q921">
            <v>14.6</v>
          </cell>
          <cell r="R921">
            <v>-8.15</v>
          </cell>
          <cell r="S921">
            <v>4.3899999999999997</v>
          </cell>
          <cell r="T921">
            <v>0.2</v>
          </cell>
          <cell r="U921">
            <v>19</v>
          </cell>
          <cell r="V921">
            <v>-16</v>
          </cell>
          <cell r="W921">
            <v>84.800000000000011</v>
          </cell>
          <cell r="X921">
            <v>0.6</v>
          </cell>
          <cell r="Y921">
            <v>0.15</v>
          </cell>
          <cell r="Z921">
            <v>0</v>
          </cell>
          <cell r="AA921">
            <v>0.1</v>
          </cell>
          <cell r="AB921">
            <v>-0.1</v>
          </cell>
          <cell r="AC921">
            <v>2.4872500000000004</v>
          </cell>
          <cell r="AD921" t="str">
            <v>PI</v>
          </cell>
          <cell r="AE921" t="str">
            <v>Y</v>
          </cell>
          <cell r="AF921" t="str">
            <v>Y</v>
          </cell>
        </row>
        <row r="922">
          <cell r="A922">
            <v>42020</v>
          </cell>
          <cell r="B922">
            <v>5</v>
          </cell>
          <cell r="C922" t="str">
            <v>SUNNINGHILL PARK TALISMAN</v>
          </cell>
          <cell r="D922">
            <v>189</v>
          </cell>
          <cell r="E922">
            <v>97</v>
          </cell>
          <cell r="F922">
            <v>-629</v>
          </cell>
          <cell r="G922">
            <v>-24.9</v>
          </cell>
          <cell r="H922">
            <v>-19</v>
          </cell>
          <cell r="I922">
            <v>0.11</v>
          </cell>
          <cell r="J922">
            <v>0.03</v>
          </cell>
          <cell r="K922">
            <v>-43.9</v>
          </cell>
          <cell r="L922">
            <v>-352.5</v>
          </cell>
          <cell r="M922">
            <v>1</v>
          </cell>
          <cell r="N922">
            <v>-0.4</v>
          </cell>
          <cell r="O922">
            <v>-3.2</v>
          </cell>
          <cell r="P922">
            <v>-2</v>
          </cell>
          <cell r="Q922">
            <v>22.3</v>
          </cell>
          <cell r="R922">
            <v>-11.45</v>
          </cell>
          <cell r="S922">
            <v>7.6</v>
          </cell>
          <cell r="T922">
            <v>0.2</v>
          </cell>
          <cell r="U922">
            <v>159</v>
          </cell>
          <cell r="V922">
            <v>96</v>
          </cell>
          <cell r="W922">
            <v>207.47999999999996</v>
          </cell>
          <cell r="X922">
            <v>2.5</v>
          </cell>
          <cell r="Y922">
            <v>-2.8</v>
          </cell>
          <cell r="Z922">
            <v>-0.9</v>
          </cell>
          <cell r="AA922">
            <v>-2.2999999999999998</v>
          </cell>
          <cell r="AB922">
            <v>-3.2</v>
          </cell>
          <cell r="AC922">
            <v>-37.940499999999993</v>
          </cell>
          <cell r="AD922" t="str">
            <v>Y</v>
          </cell>
          <cell r="AE922" t="str">
            <v>Y</v>
          </cell>
          <cell r="AF922" t="str">
            <v>Y</v>
          </cell>
        </row>
        <row r="923">
          <cell r="A923">
            <v>42021</v>
          </cell>
          <cell r="B923">
            <v>5</v>
          </cell>
          <cell r="C923" t="str">
            <v>SLINDON HOLLANDS ADMIRAL</v>
          </cell>
          <cell r="D923">
            <v>26</v>
          </cell>
          <cell r="E923">
            <v>86</v>
          </cell>
          <cell r="F923">
            <v>-172</v>
          </cell>
          <cell r="G923">
            <v>-10.8</v>
          </cell>
          <cell r="H923">
            <v>-8.8000000000000007</v>
          </cell>
          <cell r="I923">
            <v>-0.05</v>
          </cell>
          <cell r="J923">
            <v>-0.05</v>
          </cell>
          <cell r="K923">
            <v>-19.600000000000001</v>
          </cell>
          <cell r="L923">
            <v>-204.4</v>
          </cell>
          <cell r="M923">
            <v>-0.7</v>
          </cell>
          <cell r="N923">
            <v>0.2</v>
          </cell>
          <cell r="O923">
            <v>-2</v>
          </cell>
          <cell r="P923">
            <v>-11</v>
          </cell>
          <cell r="Q923">
            <v>5.4</v>
          </cell>
          <cell r="R923">
            <v>-2.76</v>
          </cell>
          <cell r="S923">
            <v>1.87</v>
          </cell>
          <cell r="T923">
            <v>0.1</v>
          </cell>
          <cell r="U923">
            <v>52</v>
          </cell>
          <cell r="V923">
            <v>-92</v>
          </cell>
          <cell r="W923">
            <v>-65.019999999999982</v>
          </cell>
          <cell r="X923">
            <v>-0.2</v>
          </cell>
          <cell r="Y923">
            <v>-2</v>
          </cell>
          <cell r="Z923">
            <v>-2.8</v>
          </cell>
          <cell r="AA923">
            <v>-3</v>
          </cell>
          <cell r="AB923">
            <v>-1</v>
          </cell>
          <cell r="AC923">
            <v>-43.473599999999998</v>
          </cell>
          <cell r="AD923" t="str">
            <v>Y</v>
          </cell>
          <cell r="AE923" t="str">
            <v>Y</v>
          </cell>
          <cell r="AF923" t="str">
            <v>Y</v>
          </cell>
        </row>
        <row r="924">
          <cell r="A924">
            <v>42026</v>
          </cell>
          <cell r="B924">
            <v>5</v>
          </cell>
          <cell r="C924" t="str">
            <v>TRENGWAINTON URANUS</v>
          </cell>
          <cell r="D924">
            <v>25</v>
          </cell>
          <cell r="E924">
            <v>84</v>
          </cell>
          <cell r="F924">
            <v>-636</v>
          </cell>
          <cell r="G924">
            <v>-22.3</v>
          </cell>
          <cell r="H924">
            <v>-15.5</v>
          </cell>
          <cell r="I924">
            <v>0.17</v>
          </cell>
          <cell r="J924">
            <v>0.1</v>
          </cell>
          <cell r="K924">
            <v>-37.799999999999997</v>
          </cell>
          <cell r="L924">
            <v>-256.3</v>
          </cell>
          <cell r="M924">
            <v>-0.4</v>
          </cell>
          <cell r="N924">
            <v>-0.2</v>
          </cell>
          <cell r="O924">
            <v>-1.6</v>
          </cell>
          <cell r="P924">
            <v>19</v>
          </cell>
          <cell r="Q924">
            <v>6.3</v>
          </cell>
          <cell r="R924">
            <v>-3.45</v>
          </cell>
          <cell r="S924">
            <v>1.95</v>
          </cell>
          <cell r="T924">
            <v>-0.1</v>
          </cell>
          <cell r="U924">
            <v>-159</v>
          </cell>
          <cell r="V924">
            <v>-152</v>
          </cell>
          <cell r="W924">
            <v>-120.37000000000006</v>
          </cell>
          <cell r="X924">
            <v>-0.2</v>
          </cell>
          <cell r="Y924">
            <v>-1.8</v>
          </cell>
          <cell r="Z924">
            <v>0.1</v>
          </cell>
          <cell r="AA924">
            <v>-1</v>
          </cell>
          <cell r="AB924">
            <v>-2.4</v>
          </cell>
          <cell r="AC924">
            <v>-19.381100000000004</v>
          </cell>
          <cell r="AD924" t="str">
            <v>Y</v>
          </cell>
          <cell r="AE924" t="str">
            <v>Y</v>
          </cell>
          <cell r="AF924" t="str">
            <v>Y</v>
          </cell>
        </row>
        <row r="925">
          <cell r="A925">
            <v>42028</v>
          </cell>
          <cell r="B925">
            <v>5</v>
          </cell>
          <cell r="C925" t="str">
            <v>KELSMOR MEADOWSWEETS MONTROSE 8</v>
          </cell>
          <cell r="D925">
            <v>14</v>
          </cell>
          <cell r="E925">
            <v>75</v>
          </cell>
          <cell r="F925">
            <v>-1057</v>
          </cell>
          <cell r="G925">
            <v>-44.9</v>
          </cell>
          <cell r="H925">
            <v>-30.2</v>
          </cell>
          <cell r="I925">
            <v>0.14000000000000001</v>
          </cell>
          <cell r="J925">
            <v>0.16</v>
          </cell>
          <cell r="K925">
            <v>-75.099999999999994</v>
          </cell>
          <cell r="L925">
            <v>-585.29999999999995</v>
          </cell>
          <cell r="M925" t="str">
            <v>*</v>
          </cell>
          <cell r="N925" t="str">
            <v>*</v>
          </cell>
          <cell r="O925" t="str">
            <v>*</v>
          </cell>
          <cell r="P925">
            <v>5</v>
          </cell>
          <cell r="Q925">
            <v>12.8</v>
          </cell>
          <cell r="R925">
            <v>-7.59</v>
          </cell>
          <cell r="S925">
            <v>3.49</v>
          </cell>
          <cell r="T925">
            <v>0</v>
          </cell>
          <cell r="U925">
            <v>-266</v>
          </cell>
          <cell r="V925">
            <v>-346</v>
          </cell>
          <cell r="W925">
            <v>-585.29999999999995</v>
          </cell>
          <cell r="X925" t="str">
            <v>*</v>
          </cell>
          <cell r="Y925" t="str">
            <v>*</v>
          </cell>
          <cell r="Z925" t="str">
            <v>*</v>
          </cell>
          <cell r="AA925" t="str">
            <v>*</v>
          </cell>
          <cell r="AB925" t="str">
            <v>*</v>
          </cell>
          <cell r="AC925" t="str">
            <v>*</v>
          </cell>
          <cell r="AD925" t="str">
            <v>PI</v>
          </cell>
          <cell r="AE925" t="str">
            <v>Y</v>
          </cell>
          <cell r="AF925" t="str">
            <v>Y</v>
          </cell>
        </row>
        <row r="926">
          <cell r="A926">
            <v>42029</v>
          </cell>
          <cell r="B926">
            <v>5</v>
          </cell>
          <cell r="C926" t="str">
            <v>NUTHURST ROSALIES ROBERT</v>
          </cell>
          <cell r="D926">
            <v>18</v>
          </cell>
          <cell r="E926">
            <v>81</v>
          </cell>
          <cell r="F926">
            <v>-266</v>
          </cell>
          <cell r="G926">
            <v>-11.1</v>
          </cell>
          <cell r="H926">
            <v>-12.9</v>
          </cell>
          <cell r="I926">
            <v>0.04</v>
          </cell>
          <cell r="J926">
            <v>-7.0000000000000007E-2</v>
          </cell>
          <cell r="K926">
            <v>-24</v>
          </cell>
          <cell r="L926">
            <v>-251.5</v>
          </cell>
          <cell r="M926">
            <v>-0.7</v>
          </cell>
          <cell r="N926">
            <v>-1.4</v>
          </cell>
          <cell r="O926">
            <v>-3.2</v>
          </cell>
          <cell r="P926">
            <v>-6</v>
          </cell>
          <cell r="Q926">
            <v>10.9</v>
          </cell>
          <cell r="R926">
            <v>-6.37</v>
          </cell>
          <cell r="S926">
            <v>3</v>
          </cell>
          <cell r="T926">
            <v>0.1</v>
          </cell>
          <cell r="U926">
            <v>5</v>
          </cell>
          <cell r="V926">
            <v>-72</v>
          </cell>
          <cell r="W926">
            <v>-16.75</v>
          </cell>
          <cell r="X926">
            <v>0</v>
          </cell>
          <cell r="Y926">
            <v>-2.6</v>
          </cell>
          <cell r="Z926">
            <v>-2.1</v>
          </cell>
          <cell r="AA926">
            <v>-2.6</v>
          </cell>
          <cell r="AB926">
            <v>-3.6</v>
          </cell>
          <cell r="AC926">
            <v>-40.895699999999998</v>
          </cell>
          <cell r="AD926" t="str">
            <v>Y</v>
          </cell>
          <cell r="AE926" t="str">
            <v>Y</v>
          </cell>
          <cell r="AF926" t="str">
            <v>Y</v>
          </cell>
        </row>
        <row r="927">
          <cell r="A927">
            <v>42030</v>
          </cell>
          <cell r="B927">
            <v>5</v>
          </cell>
          <cell r="C927" t="str">
            <v>SHARCOTT ROSES CRUSADER BOY</v>
          </cell>
          <cell r="D927">
            <v>11</v>
          </cell>
          <cell r="E927">
            <v>73</v>
          </cell>
          <cell r="F927">
            <v>-562</v>
          </cell>
          <cell r="G927">
            <v>-29.5</v>
          </cell>
          <cell r="H927">
            <v>-16.899999999999999</v>
          </cell>
          <cell r="I927">
            <v>-0.04</v>
          </cell>
          <cell r="J927">
            <v>0.06</v>
          </cell>
          <cell r="K927">
            <v>-46.4</v>
          </cell>
          <cell r="L927">
            <v>-378.7</v>
          </cell>
          <cell r="M927" t="str">
            <v>*</v>
          </cell>
          <cell r="N927" t="str">
            <v>*</v>
          </cell>
          <cell r="O927" t="str">
            <v>*</v>
          </cell>
          <cell r="P927">
            <v>11</v>
          </cell>
          <cell r="Q927">
            <v>9.1999999999999993</v>
          </cell>
          <cell r="R927">
            <v>-5</v>
          </cell>
          <cell r="S927">
            <v>2.89</v>
          </cell>
          <cell r="T927">
            <v>0.1</v>
          </cell>
          <cell r="U927">
            <v>-128</v>
          </cell>
          <cell r="V927">
            <v>-216</v>
          </cell>
          <cell r="W927">
            <v>-378.7</v>
          </cell>
          <cell r="X927" t="str">
            <v>*</v>
          </cell>
          <cell r="Y927" t="str">
            <v>*</v>
          </cell>
          <cell r="Z927" t="str">
            <v>*</v>
          </cell>
          <cell r="AA927" t="str">
            <v>*</v>
          </cell>
          <cell r="AB927" t="str">
            <v>*</v>
          </cell>
          <cell r="AC927" t="str">
            <v>*</v>
          </cell>
          <cell r="AD927" t="str">
            <v>PI</v>
          </cell>
          <cell r="AE927" t="str">
            <v>Y</v>
          </cell>
          <cell r="AF927" t="str">
            <v>Y</v>
          </cell>
        </row>
        <row r="928">
          <cell r="A928">
            <v>42034</v>
          </cell>
          <cell r="B928">
            <v>5</v>
          </cell>
          <cell r="C928" t="str">
            <v>LINTELS ZERUBBABEL</v>
          </cell>
          <cell r="D928">
            <v>6</v>
          </cell>
          <cell r="E928">
            <v>66</v>
          </cell>
          <cell r="F928">
            <v>-362</v>
          </cell>
          <cell r="G928">
            <v>-18.100000000000001</v>
          </cell>
          <cell r="H928">
            <v>-13.4</v>
          </cell>
          <cell r="I928">
            <v>-0.01</v>
          </cell>
          <cell r="J928">
            <v>-0.01</v>
          </cell>
          <cell r="K928">
            <v>-31.5</v>
          </cell>
          <cell r="L928">
            <v>-286.10000000000002</v>
          </cell>
          <cell r="M928" t="str">
            <v>*</v>
          </cell>
          <cell r="N928" t="str">
            <v>*</v>
          </cell>
          <cell r="O928" t="str">
            <v>*</v>
          </cell>
          <cell r="P928">
            <v>13</v>
          </cell>
          <cell r="Q928">
            <v>12.4</v>
          </cell>
          <cell r="R928">
            <v>-6.5</v>
          </cell>
          <cell r="S928">
            <v>4.09</v>
          </cell>
          <cell r="T928">
            <v>0</v>
          </cell>
          <cell r="U928">
            <v>1</v>
          </cell>
          <cell r="V928">
            <v>-61</v>
          </cell>
          <cell r="W928">
            <v>-286.10000000000002</v>
          </cell>
          <cell r="X928" t="str">
            <v>*</v>
          </cell>
          <cell r="Y928" t="str">
            <v>*</v>
          </cell>
          <cell r="Z928" t="str">
            <v>*</v>
          </cell>
          <cell r="AA928" t="str">
            <v>*</v>
          </cell>
          <cell r="AB928" t="str">
            <v>*</v>
          </cell>
          <cell r="AC928" t="str">
            <v>*</v>
          </cell>
          <cell r="AD928" t="str">
            <v>PI</v>
          </cell>
          <cell r="AE928" t="str">
            <v>Y</v>
          </cell>
          <cell r="AF928" t="str">
            <v>Y</v>
          </cell>
        </row>
        <row r="929">
          <cell r="A929">
            <v>42035</v>
          </cell>
          <cell r="B929">
            <v>5</v>
          </cell>
          <cell r="C929" t="str">
            <v>SHALFORD ADVOCATE</v>
          </cell>
          <cell r="D929">
            <v>49</v>
          </cell>
          <cell r="E929">
            <v>91</v>
          </cell>
          <cell r="F929">
            <v>-133</v>
          </cell>
          <cell r="G929">
            <v>-11.8</v>
          </cell>
          <cell r="H929">
            <v>-4.4000000000000004</v>
          </cell>
          <cell r="I929">
            <v>-0.1</v>
          </cell>
          <cell r="J929">
            <v>0.01</v>
          </cell>
          <cell r="K929">
            <v>-16.200000000000003</v>
          </cell>
          <cell r="L929">
            <v>-141</v>
          </cell>
          <cell r="M929">
            <v>-0.7</v>
          </cell>
          <cell r="N929">
            <v>-3.8</v>
          </cell>
          <cell r="O929">
            <v>-1.4</v>
          </cell>
          <cell r="P929">
            <v>14</v>
          </cell>
          <cell r="Q929">
            <v>3.8</v>
          </cell>
          <cell r="R929">
            <v>-3.28</v>
          </cell>
          <cell r="S929">
            <v>0.09</v>
          </cell>
          <cell r="T929">
            <v>-0.1</v>
          </cell>
          <cell r="U929">
            <v>-203</v>
          </cell>
          <cell r="V929">
            <v>-175</v>
          </cell>
          <cell r="W929">
            <v>-155.07</v>
          </cell>
          <cell r="X929">
            <v>-0.4</v>
          </cell>
          <cell r="Y929">
            <v>-1.5</v>
          </cell>
          <cell r="Z929">
            <v>-0.5</v>
          </cell>
          <cell r="AA929">
            <v>-0.8</v>
          </cell>
          <cell r="AB929">
            <v>-1.1000000000000001</v>
          </cell>
          <cell r="AC929">
            <v>-21.877800000000001</v>
          </cell>
          <cell r="AD929" t="str">
            <v>Y</v>
          </cell>
          <cell r="AE929" t="str">
            <v>Y</v>
          </cell>
          <cell r="AF929" t="str">
            <v>Y</v>
          </cell>
        </row>
        <row r="930">
          <cell r="A930">
            <v>42037</v>
          </cell>
          <cell r="B930">
            <v>5</v>
          </cell>
          <cell r="C930" t="str">
            <v>ITFORD CURIOSITIES MAESTRO</v>
          </cell>
          <cell r="D930">
            <v>20</v>
          </cell>
          <cell r="E930">
            <v>82</v>
          </cell>
          <cell r="F930">
            <v>-760</v>
          </cell>
          <cell r="G930">
            <v>-31.2</v>
          </cell>
          <cell r="H930">
            <v>-24.1</v>
          </cell>
          <cell r="I930">
            <v>0.12</v>
          </cell>
          <cell r="J930">
            <v>0.06</v>
          </cell>
          <cell r="K930">
            <v>-55.3</v>
          </cell>
          <cell r="L930">
            <v>-458.8</v>
          </cell>
          <cell r="M930" t="str">
            <v>*</v>
          </cell>
          <cell r="N930" t="str">
            <v>*</v>
          </cell>
          <cell r="O930" t="str">
            <v>*</v>
          </cell>
          <cell r="P930">
            <v>2</v>
          </cell>
          <cell r="Q930">
            <v>8.1999999999999993</v>
          </cell>
          <cell r="R930">
            <v>-4.1100000000000003</v>
          </cell>
          <cell r="S930">
            <v>2.86</v>
          </cell>
          <cell r="T930">
            <v>0.2</v>
          </cell>
          <cell r="U930">
            <v>-117</v>
          </cell>
          <cell r="V930">
            <v>-310</v>
          </cell>
          <cell r="W930">
            <v>-458.8</v>
          </cell>
          <cell r="X930">
            <v>-0.3</v>
          </cell>
          <cell r="Y930">
            <v>-2.7</v>
          </cell>
          <cell r="Z930">
            <v>-1.9</v>
          </cell>
          <cell r="AA930">
            <v>-2.6</v>
          </cell>
          <cell r="AB930">
            <v>-1.9</v>
          </cell>
          <cell r="AC930">
            <v>-45.836400000000005</v>
          </cell>
          <cell r="AD930" t="str">
            <v>PI</v>
          </cell>
          <cell r="AE930" t="str">
            <v>Y</v>
          </cell>
          <cell r="AF930" t="str">
            <v>Y</v>
          </cell>
        </row>
        <row r="931">
          <cell r="A931">
            <v>42038</v>
          </cell>
          <cell r="B931">
            <v>5</v>
          </cell>
          <cell r="C931" t="str">
            <v>GOLDEN VALLEY PIRATE PRINCE</v>
          </cell>
          <cell r="D931">
            <v>6</v>
          </cell>
          <cell r="E931">
            <v>64</v>
          </cell>
          <cell r="F931">
            <v>-481</v>
          </cell>
          <cell r="G931">
            <v>-18.8</v>
          </cell>
          <cell r="H931">
            <v>-13</v>
          </cell>
          <cell r="I931">
            <v>0.09</v>
          </cell>
          <cell r="J931">
            <v>0.08</v>
          </cell>
          <cell r="K931">
            <v>-31.8</v>
          </cell>
          <cell r="L931">
            <v>-236.8</v>
          </cell>
          <cell r="M931" t="str">
            <v>*</v>
          </cell>
          <cell r="N931" t="str">
            <v>*</v>
          </cell>
          <cell r="O931" t="str">
            <v>*</v>
          </cell>
          <cell r="P931">
            <v>2</v>
          </cell>
          <cell r="Q931">
            <v>14.7</v>
          </cell>
          <cell r="R931">
            <v>-8.36</v>
          </cell>
          <cell r="S931">
            <v>4.3</v>
          </cell>
          <cell r="T931">
            <v>0.2</v>
          </cell>
          <cell r="U931">
            <v>128</v>
          </cell>
          <cell r="V931">
            <v>42</v>
          </cell>
          <cell r="W931">
            <v>-236.8</v>
          </cell>
          <cell r="X931" t="str">
            <v>*</v>
          </cell>
          <cell r="Y931">
            <v>-1.6</v>
          </cell>
          <cell r="Z931">
            <v>-0.8</v>
          </cell>
          <cell r="AA931">
            <v>-1.6</v>
          </cell>
          <cell r="AB931">
            <v>-2.2000000000000002</v>
          </cell>
          <cell r="AC931">
            <v>-22.428400000000003</v>
          </cell>
          <cell r="AD931" t="str">
            <v>PI</v>
          </cell>
          <cell r="AE931" t="str">
            <v>Y</v>
          </cell>
          <cell r="AF931" t="str">
            <v>Y</v>
          </cell>
        </row>
        <row r="932">
          <cell r="A932">
            <v>42039</v>
          </cell>
          <cell r="B932">
            <v>5</v>
          </cell>
          <cell r="C932" t="str">
            <v>SHALFORD GLADIATOR</v>
          </cell>
          <cell r="D932">
            <v>21</v>
          </cell>
          <cell r="E932">
            <v>82</v>
          </cell>
          <cell r="F932">
            <v>-459</v>
          </cell>
          <cell r="G932">
            <v>-12.7</v>
          </cell>
          <cell r="H932">
            <v>-8.6</v>
          </cell>
          <cell r="I932">
            <v>0.19</v>
          </cell>
          <cell r="J932">
            <v>0.12</v>
          </cell>
          <cell r="K932">
            <v>-21.299999999999997</v>
          </cell>
          <cell r="L932">
            <v>-102.69999999999997</v>
          </cell>
          <cell r="M932">
            <v>-2.6</v>
          </cell>
          <cell r="N932">
            <v>-1.6</v>
          </cell>
          <cell r="O932">
            <v>-0.7</v>
          </cell>
          <cell r="P932">
            <v>0</v>
          </cell>
          <cell r="Q932">
            <v>3.7</v>
          </cell>
          <cell r="R932">
            <v>-2.39</v>
          </cell>
          <cell r="S932">
            <v>0.85</v>
          </cell>
          <cell r="T932">
            <v>-0.4</v>
          </cell>
          <cell r="U932">
            <v>-264</v>
          </cell>
          <cell r="V932">
            <v>-95</v>
          </cell>
          <cell r="W932">
            <v>-77.419999999999959</v>
          </cell>
          <cell r="X932">
            <v>0.05</v>
          </cell>
          <cell r="Y932">
            <v>0.7</v>
          </cell>
          <cell r="Z932">
            <v>-1</v>
          </cell>
          <cell r="AA932">
            <v>-0.4</v>
          </cell>
          <cell r="AB932">
            <v>-0.9</v>
          </cell>
          <cell r="AC932">
            <v>6.6976999999999993</v>
          </cell>
          <cell r="AD932" t="str">
            <v>Y</v>
          </cell>
          <cell r="AE932" t="str">
            <v>Y</v>
          </cell>
          <cell r="AF932" t="str">
            <v>Y</v>
          </cell>
        </row>
        <row r="933">
          <cell r="A933">
            <v>42040</v>
          </cell>
          <cell r="B933">
            <v>5</v>
          </cell>
          <cell r="C933" t="str">
            <v>BICKFIELD LOTUS CHALLENGER</v>
          </cell>
          <cell r="D933">
            <v>31</v>
          </cell>
          <cell r="E933">
            <v>87</v>
          </cell>
          <cell r="F933">
            <v>-476</v>
          </cell>
          <cell r="G933">
            <v>-23.2</v>
          </cell>
          <cell r="H933">
            <v>-13.3</v>
          </cell>
          <cell r="I933">
            <v>0</v>
          </cell>
          <cell r="J933">
            <v>7.0000000000000007E-2</v>
          </cell>
          <cell r="K933">
            <v>-36.5</v>
          </cell>
          <cell r="L933">
            <v>-284.39999999999998</v>
          </cell>
          <cell r="M933">
            <v>-1.2</v>
          </cell>
          <cell r="N933">
            <v>-1.4</v>
          </cell>
          <cell r="O933">
            <v>-3.3</v>
          </cell>
          <cell r="P933">
            <v>7</v>
          </cell>
          <cell r="Q933">
            <v>11.3</v>
          </cell>
          <cell r="R933">
            <v>-7.91</v>
          </cell>
          <cell r="S933">
            <v>2.0099999999999998</v>
          </cell>
          <cell r="T933">
            <v>0.3</v>
          </cell>
          <cell r="U933">
            <v>-39</v>
          </cell>
          <cell r="V933">
            <v>-110</v>
          </cell>
          <cell r="W933">
            <v>-53.549999999999955</v>
          </cell>
          <cell r="X933">
            <v>-0.7</v>
          </cell>
          <cell r="Y933">
            <v>-2.7</v>
          </cell>
          <cell r="Z933">
            <v>-0.9</v>
          </cell>
          <cell r="AA933">
            <v>-2.4</v>
          </cell>
          <cell r="AB933">
            <v>-3.6</v>
          </cell>
          <cell r="AC933">
            <v>-35.46</v>
          </cell>
          <cell r="AD933" t="str">
            <v>Y</v>
          </cell>
          <cell r="AE933" t="str">
            <v>Y</v>
          </cell>
          <cell r="AF933" t="str">
            <v>Y</v>
          </cell>
        </row>
        <row r="934">
          <cell r="A934">
            <v>42041</v>
          </cell>
          <cell r="B934">
            <v>5</v>
          </cell>
          <cell r="C934" t="str">
            <v>SKEWES CINNAMONS GOLDEN BOY</v>
          </cell>
          <cell r="D934">
            <v>7</v>
          </cell>
          <cell r="E934">
            <v>67</v>
          </cell>
          <cell r="F934">
            <v>-533</v>
          </cell>
          <cell r="G934">
            <v>-18.2</v>
          </cell>
          <cell r="H934">
            <v>-14.6</v>
          </cell>
          <cell r="I934">
            <v>0.15</v>
          </cell>
          <cell r="J934">
            <v>0.05</v>
          </cell>
          <cell r="K934">
            <v>-32.799999999999997</v>
          </cell>
          <cell r="L934">
            <v>-242.59999999999997</v>
          </cell>
          <cell r="M934">
            <v>-0.33750000000000002</v>
          </cell>
          <cell r="N934">
            <v>-0.95</v>
          </cell>
          <cell r="O934">
            <v>-2.0625</v>
          </cell>
          <cell r="P934">
            <v>3</v>
          </cell>
          <cell r="Q934">
            <v>11.4</v>
          </cell>
          <cell r="R934">
            <v>-5.53</v>
          </cell>
          <cell r="S934">
            <v>4.16</v>
          </cell>
          <cell r="T934">
            <v>0.2</v>
          </cell>
          <cell r="U934">
            <v>26</v>
          </cell>
          <cell r="V934">
            <v>-31</v>
          </cell>
          <cell r="W934">
            <v>13.68625000000003</v>
          </cell>
          <cell r="X934">
            <v>-0.65</v>
          </cell>
          <cell r="Y934">
            <v>-2.125</v>
          </cell>
          <cell r="Z934">
            <v>0.18749999999999997</v>
          </cell>
          <cell r="AA934">
            <v>-1.5249999999999999</v>
          </cell>
          <cell r="AB934">
            <v>-2.3125</v>
          </cell>
          <cell r="AC934">
            <v>-24.081687500000001</v>
          </cell>
          <cell r="AD934" t="str">
            <v>PI</v>
          </cell>
          <cell r="AE934" t="str">
            <v>Y</v>
          </cell>
          <cell r="AF934" t="str">
            <v>Y</v>
          </cell>
        </row>
        <row r="935">
          <cell r="A935">
            <v>42042</v>
          </cell>
          <cell r="B935">
            <v>5</v>
          </cell>
          <cell r="C935" t="str">
            <v>BULKELEY ARZAS DALLAS (X2)</v>
          </cell>
          <cell r="D935">
            <v>40</v>
          </cell>
          <cell r="E935">
            <v>89</v>
          </cell>
          <cell r="F935">
            <v>-374</v>
          </cell>
          <cell r="G935">
            <v>-20.6</v>
          </cell>
          <cell r="H935">
            <v>-12.3</v>
          </cell>
          <cell r="I935">
            <v>-0.05</v>
          </cell>
          <cell r="J935">
            <v>0.02</v>
          </cell>
          <cell r="K935">
            <v>-32.900000000000006</v>
          </cell>
          <cell r="L935">
            <v>-281.8</v>
          </cell>
          <cell r="M935">
            <v>-0.85</v>
          </cell>
          <cell r="N935">
            <v>-0.1</v>
          </cell>
          <cell r="O935">
            <v>0.2</v>
          </cell>
          <cell r="P935">
            <v>24</v>
          </cell>
          <cell r="Q935">
            <v>7.4</v>
          </cell>
          <cell r="R935">
            <v>-3.92</v>
          </cell>
          <cell r="S935">
            <v>2.4</v>
          </cell>
          <cell r="T935">
            <v>-0.2</v>
          </cell>
          <cell r="U935">
            <v>-230</v>
          </cell>
          <cell r="V935">
            <v>-164</v>
          </cell>
          <cell r="W935">
            <v>-124.09500000000003</v>
          </cell>
          <cell r="X935">
            <v>-0.45</v>
          </cell>
          <cell r="Y935">
            <v>0.55000000000000004</v>
          </cell>
          <cell r="Z935">
            <v>-0.5</v>
          </cell>
          <cell r="AA935">
            <v>0</v>
          </cell>
          <cell r="AB935">
            <v>0.15</v>
          </cell>
          <cell r="AC935">
            <v>4.7030500000000011</v>
          </cell>
          <cell r="AD935" t="str">
            <v>PI</v>
          </cell>
          <cell r="AE935" t="str">
            <v>Y</v>
          </cell>
          <cell r="AF935" t="str">
            <v>Y</v>
          </cell>
        </row>
        <row r="936">
          <cell r="A936">
            <v>42044</v>
          </cell>
          <cell r="B936">
            <v>5</v>
          </cell>
          <cell r="C936" t="str">
            <v>ARTIS PREMIER</v>
          </cell>
          <cell r="D936">
            <v>418</v>
          </cell>
          <cell r="E936">
            <v>99</v>
          </cell>
          <cell r="F936">
            <v>-364</v>
          </cell>
          <cell r="G936">
            <v>-16.600000000000001</v>
          </cell>
          <cell r="H936">
            <v>-8.6</v>
          </cell>
          <cell r="I936">
            <v>0.02</v>
          </cell>
          <cell r="J936">
            <v>0.06</v>
          </cell>
          <cell r="K936">
            <v>-25.200000000000003</v>
          </cell>
          <cell r="L936">
            <v>-175.8</v>
          </cell>
          <cell r="M936">
            <v>0.3</v>
          </cell>
          <cell r="N936">
            <v>1.1000000000000001</v>
          </cell>
          <cell r="O936">
            <v>-1.5</v>
          </cell>
          <cell r="P936">
            <v>-4</v>
          </cell>
          <cell r="Q936">
            <v>6.5</v>
          </cell>
          <cell r="R936">
            <v>-4.63</v>
          </cell>
          <cell r="S936">
            <v>1.1000000000000001</v>
          </cell>
          <cell r="T936">
            <v>0.3</v>
          </cell>
          <cell r="U936">
            <v>93</v>
          </cell>
          <cell r="V936">
            <v>-13</v>
          </cell>
          <cell r="W936">
            <v>19.299999999999983</v>
          </cell>
          <cell r="X936">
            <v>-0.2</v>
          </cell>
          <cell r="Y936">
            <v>-1</v>
          </cell>
          <cell r="Z936">
            <v>-0.7</v>
          </cell>
          <cell r="AA936">
            <v>-1.2</v>
          </cell>
          <cell r="AB936">
            <v>-1.5</v>
          </cell>
          <cell r="AC936">
            <v>-14.908899999999997</v>
          </cell>
          <cell r="AD936" t="str">
            <v>Y</v>
          </cell>
          <cell r="AE936" t="str">
            <v>Y</v>
          </cell>
          <cell r="AF936" t="str">
            <v>Y</v>
          </cell>
        </row>
        <row r="937">
          <cell r="A937">
            <v>42045</v>
          </cell>
          <cell r="B937">
            <v>5</v>
          </cell>
          <cell r="C937" t="str">
            <v>THURLOW BRIGADIER</v>
          </cell>
          <cell r="D937">
            <v>71</v>
          </cell>
          <cell r="E937">
            <v>93</v>
          </cell>
          <cell r="F937">
            <v>-1005</v>
          </cell>
          <cell r="G937">
            <v>-42.5</v>
          </cell>
          <cell r="H937">
            <v>-30.9</v>
          </cell>
          <cell r="I937">
            <v>0.14000000000000001</v>
          </cell>
          <cell r="J937">
            <v>0.1</v>
          </cell>
          <cell r="K937">
            <v>-73.400000000000006</v>
          </cell>
          <cell r="L937">
            <v>-598.5</v>
          </cell>
          <cell r="M937">
            <v>0</v>
          </cell>
          <cell r="N937">
            <v>-2.2999999999999998</v>
          </cell>
          <cell r="O937">
            <v>-2.7</v>
          </cell>
          <cell r="P937">
            <v>0</v>
          </cell>
          <cell r="Q937">
            <v>14.8</v>
          </cell>
          <cell r="R937">
            <v>-8.06</v>
          </cell>
          <cell r="S937">
            <v>4.6399999999999997</v>
          </cell>
          <cell r="T937">
            <v>0</v>
          </cell>
          <cell r="U937">
            <v>-217</v>
          </cell>
          <cell r="V937">
            <v>-358</v>
          </cell>
          <cell r="W937">
            <v>-284.39</v>
          </cell>
          <cell r="X937">
            <v>2.7</v>
          </cell>
          <cell r="Y937">
            <v>-2.8</v>
          </cell>
          <cell r="Z937">
            <v>-2.5</v>
          </cell>
          <cell r="AA937">
            <v>-2.8</v>
          </cell>
          <cell r="AB937">
            <v>-2.7</v>
          </cell>
          <cell r="AC937">
            <v>-48.591699999999989</v>
          </cell>
          <cell r="AD937" t="str">
            <v>Y</v>
          </cell>
          <cell r="AE937" t="str">
            <v>Y</v>
          </cell>
          <cell r="AF937" t="str">
            <v>Y</v>
          </cell>
        </row>
        <row r="938">
          <cell r="A938">
            <v>42046</v>
          </cell>
          <cell r="B938">
            <v>5</v>
          </cell>
          <cell r="C938" t="str">
            <v>SLINDON INDUS ADMIRAL</v>
          </cell>
          <cell r="D938">
            <v>38</v>
          </cell>
          <cell r="E938">
            <v>89</v>
          </cell>
          <cell r="F938">
            <v>-38</v>
          </cell>
          <cell r="G938">
            <v>-9</v>
          </cell>
          <cell r="H938">
            <v>-1.4</v>
          </cell>
          <cell r="I938">
            <v>-0.13</v>
          </cell>
          <cell r="J938">
            <v>0</v>
          </cell>
          <cell r="K938">
            <v>-10.4</v>
          </cell>
          <cell r="L938">
            <v>-93.8</v>
          </cell>
          <cell r="M938">
            <v>0.2</v>
          </cell>
          <cell r="N938">
            <v>0.5</v>
          </cell>
          <cell r="O938">
            <v>0</v>
          </cell>
          <cell r="P938">
            <v>13</v>
          </cell>
          <cell r="Q938">
            <v>-1.9</v>
          </cell>
          <cell r="R938">
            <v>1.61</v>
          </cell>
          <cell r="S938">
            <v>-0.05</v>
          </cell>
          <cell r="T938">
            <v>0.2</v>
          </cell>
          <cell r="U938">
            <v>-58</v>
          </cell>
          <cell r="V938">
            <v>-125</v>
          </cell>
          <cell r="W938">
            <v>-135.41999999999999</v>
          </cell>
          <cell r="X938">
            <v>0</v>
          </cell>
          <cell r="Y938">
            <v>0.3</v>
          </cell>
          <cell r="Z938">
            <v>-0.6</v>
          </cell>
          <cell r="AA938">
            <v>-0.7</v>
          </cell>
          <cell r="AB938">
            <v>0.4</v>
          </cell>
          <cell r="AC938">
            <v>-0.50589999999999979</v>
          </cell>
          <cell r="AD938" t="str">
            <v>Y</v>
          </cell>
          <cell r="AE938" t="str">
            <v>Y</v>
          </cell>
          <cell r="AF938" t="str">
            <v>Y</v>
          </cell>
        </row>
        <row r="939">
          <cell r="A939">
            <v>42047</v>
          </cell>
          <cell r="B939">
            <v>5</v>
          </cell>
          <cell r="C939" t="str">
            <v>KINGWELL POLL GRANADAS ROBINSON</v>
          </cell>
          <cell r="D939">
            <v>9</v>
          </cell>
          <cell r="E939">
            <v>71</v>
          </cell>
          <cell r="F939">
            <v>-763</v>
          </cell>
          <cell r="G939">
            <v>-28.9</v>
          </cell>
          <cell r="H939">
            <v>-16.7</v>
          </cell>
          <cell r="I939">
            <v>0.17</v>
          </cell>
          <cell r="J939">
            <v>0.21</v>
          </cell>
          <cell r="K939">
            <v>-45.599999999999994</v>
          </cell>
          <cell r="L939">
            <v>-288.89999999999998</v>
          </cell>
          <cell r="M939" t="str">
            <v>*</v>
          </cell>
          <cell r="N939" t="str">
            <v>*</v>
          </cell>
          <cell r="O939" t="str">
            <v>*</v>
          </cell>
          <cell r="P939">
            <v>13</v>
          </cell>
          <cell r="Q939">
            <v>4</v>
          </cell>
          <cell r="R939">
            <v>-1.51</v>
          </cell>
          <cell r="S939">
            <v>1.83</v>
          </cell>
          <cell r="T939">
            <v>-0.1</v>
          </cell>
          <cell r="U939">
            <v>-163</v>
          </cell>
          <cell r="V939">
            <v>-231</v>
          </cell>
          <cell r="W939">
            <v>-288.89999999999998</v>
          </cell>
          <cell r="X939">
            <v>-1.05</v>
          </cell>
          <cell r="Y939">
            <v>-0.85</v>
          </cell>
          <cell r="Z939">
            <v>-1.6</v>
          </cell>
          <cell r="AA939">
            <v>-1.45</v>
          </cell>
          <cell r="AB939">
            <v>-0.8</v>
          </cell>
          <cell r="AC939">
            <v>-19.860050000000001</v>
          </cell>
          <cell r="AD939" t="str">
            <v>PI</v>
          </cell>
          <cell r="AE939" t="str">
            <v>Y</v>
          </cell>
          <cell r="AF939" t="str">
            <v>Y</v>
          </cell>
        </row>
        <row r="940">
          <cell r="A940">
            <v>42048</v>
          </cell>
          <cell r="B940">
            <v>5</v>
          </cell>
          <cell r="C940" t="str">
            <v>BARDOWN PRINCE</v>
          </cell>
          <cell r="D940">
            <v>5</v>
          </cell>
          <cell r="E940">
            <v>62</v>
          </cell>
          <cell r="F940">
            <v>-608</v>
          </cell>
          <cell r="G940">
            <v>-20.7</v>
          </cell>
          <cell r="H940">
            <v>-17.7</v>
          </cell>
          <cell r="I940">
            <v>0.18</v>
          </cell>
          <cell r="J940">
            <v>0.08</v>
          </cell>
          <cell r="K940">
            <v>-38.4</v>
          </cell>
          <cell r="L940">
            <v>-297.09999999999997</v>
          </cell>
          <cell r="M940">
            <v>-0.15</v>
          </cell>
          <cell r="N940">
            <v>-0.1</v>
          </cell>
          <cell r="O940">
            <v>-0.2</v>
          </cell>
          <cell r="P940">
            <v>9</v>
          </cell>
          <cell r="Q940">
            <v>10.3</v>
          </cell>
          <cell r="R940">
            <v>-6.24</v>
          </cell>
          <cell r="S940">
            <v>2.66</v>
          </cell>
          <cell r="T940">
            <v>0.1</v>
          </cell>
          <cell r="U940">
            <v>-102</v>
          </cell>
          <cell r="V940">
            <v>-111</v>
          </cell>
          <cell r="W940">
            <v>-49.514999999999986</v>
          </cell>
          <cell r="X940">
            <v>-0.35</v>
          </cell>
          <cell r="Y940">
            <v>0</v>
          </cell>
          <cell r="Z940">
            <v>-0.1</v>
          </cell>
          <cell r="AA940">
            <v>0.05</v>
          </cell>
          <cell r="AB940">
            <v>-0.8</v>
          </cell>
          <cell r="AC940">
            <v>1.6383999999999999</v>
          </cell>
          <cell r="AD940" t="str">
            <v>PI</v>
          </cell>
          <cell r="AE940" t="str">
            <v>Y</v>
          </cell>
          <cell r="AF940" t="str">
            <v>Y</v>
          </cell>
        </row>
        <row r="941">
          <cell r="A941">
            <v>42049</v>
          </cell>
          <cell r="B941">
            <v>5</v>
          </cell>
          <cell r="C941" t="str">
            <v>SHALFORD JUSTICE</v>
          </cell>
          <cell r="D941">
            <v>8</v>
          </cell>
          <cell r="E941">
            <v>67</v>
          </cell>
          <cell r="F941">
            <v>-462</v>
          </cell>
          <cell r="G941">
            <v>-14.2</v>
          </cell>
          <cell r="H941">
            <v>-13.1</v>
          </cell>
          <cell r="I941">
            <v>0.16</v>
          </cell>
          <cell r="J941">
            <v>0.06</v>
          </cell>
          <cell r="K941">
            <v>-27.299999999999997</v>
          </cell>
          <cell r="L941">
            <v>-205</v>
          </cell>
          <cell r="M941">
            <v>0.3</v>
          </cell>
          <cell r="N941">
            <v>-0.75</v>
          </cell>
          <cell r="O941">
            <v>0</v>
          </cell>
          <cell r="P941">
            <v>10</v>
          </cell>
          <cell r="Q941">
            <v>6.6</v>
          </cell>
          <cell r="R941">
            <v>-2.88</v>
          </cell>
          <cell r="S941">
            <v>2.71</v>
          </cell>
          <cell r="T941">
            <v>-0.1</v>
          </cell>
          <cell r="U941">
            <v>-120</v>
          </cell>
          <cell r="V941">
            <v>-93</v>
          </cell>
          <cell r="W941">
            <v>-61.454999999999984</v>
          </cell>
          <cell r="X941">
            <v>0.1</v>
          </cell>
          <cell r="Y941">
            <v>0.05</v>
          </cell>
          <cell r="Z941">
            <v>-1.2</v>
          </cell>
          <cell r="AA941">
            <v>-0.45</v>
          </cell>
          <cell r="AB941">
            <v>0.6</v>
          </cell>
          <cell r="AC941">
            <v>-7.9177499999999998</v>
          </cell>
          <cell r="AD941" t="str">
            <v>PI</v>
          </cell>
          <cell r="AE941" t="str">
            <v>Y</v>
          </cell>
          <cell r="AF941" t="str">
            <v>Y</v>
          </cell>
        </row>
        <row r="942">
          <cell r="A942">
            <v>42050</v>
          </cell>
          <cell r="B942">
            <v>5</v>
          </cell>
          <cell r="C942" t="str">
            <v>JEYFRESTON PETALS VICTORY STAR 2</v>
          </cell>
          <cell r="D942">
            <v>13</v>
          </cell>
          <cell r="E942">
            <v>70</v>
          </cell>
          <cell r="F942">
            <v>-57</v>
          </cell>
          <cell r="G942">
            <v>-7.8</v>
          </cell>
          <cell r="H942">
            <v>0.4</v>
          </cell>
          <cell r="I942">
            <v>-0.09</v>
          </cell>
          <cell r="J942">
            <v>0.04</v>
          </cell>
          <cell r="K942">
            <v>-7.3999999999999995</v>
          </cell>
          <cell r="L942">
            <v>-39.400000000000006</v>
          </cell>
          <cell r="M942">
            <v>-0.5</v>
          </cell>
          <cell r="N942">
            <v>3.7500000000000006E-2</v>
          </cell>
          <cell r="O942">
            <v>2.5000000000000001E-2</v>
          </cell>
          <cell r="P942">
            <v>3</v>
          </cell>
          <cell r="Q942">
            <v>5.9</v>
          </cell>
          <cell r="R942">
            <v>-2.21</v>
          </cell>
          <cell r="S942">
            <v>2.76</v>
          </cell>
          <cell r="T942">
            <v>-0.2</v>
          </cell>
          <cell r="U942">
            <v>37</v>
          </cell>
          <cell r="V942">
            <v>64</v>
          </cell>
          <cell r="W942">
            <v>101.61124999999998</v>
          </cell>
          <cell r="X942" t="str">
            <v>*</v>
          </cell>
          <cell r="Y942">
            <v>-0.82499999999999996</v>
          </cell>
          <cell r="Z942">
            <v>-1.5875000000000001</v>
          </cell>
          <cell r="AA942">
            <v>-1.2999999999999998</v>
          </cell>
          <cell r="AB942">
            <v>-0.48750000000000004</v>
          </cell>
          <cell r="AC942">
            <v>-20.2029125</v>
          </cell>
          <cell r="AD942" t="str">
            <v>PI</v>
          </cell>
          <cell r="AE942" t="str">
            <v>Y</v>
          </cell>
          <cell r="AF942" t="str">
            <v>Y</v>
          </cell>
        </row>
        <row r="943">
          <cell r="A943">
            <v>42051</v>
          </cell>
          <cell r="B943">
            <v>5</v>
          </cell>
          <cell r="C943" t="str">
            <v>ITFORD VILLETTES COMMANDER</v>
          </cell>
          <cell r="D943">
            <v>42</v>
          </cell>
          <cell r="E943">
            <v>89</v>
          </cell>
          <cell r="F943">
            <v>-609</v>
          </cell>
          <cell r="G943">
            <v>-26.1</v>
          </cell>
          <cell r="H943">
            <v>-17.8</v>
          </cell>
          <cell r="I943">
            <v>7.0000000000000007E-2</v>
          </cell>
          <cell r="J943">
            <v>0.08</v>
          </cell>
          <cell r="K943">
            <v>-43.900000000000006</v>
          </cell>
          <cell r="L943">
            <v>-347.29999999999995</v>
          </cell>
          <cell r="M943">
            <v>-0.7</v>
          </cell>
          <cell r="N943">
            <v>0.5</v>
          </cell>
          <cell r="O943">
            <v>-1.9</v>
          </cell>
          <cell r="P943">
            <v>1</v>
          </cell>
          <cell r="Q943">
            <v>10.1</v>
          </cell>
          <cell r="R943">
            <v>-5.31</v>
          </cell>
          <cell r="S943">
            <v>3.3</v>
          </cell>
          <cell r="T943">
            <v>0</v>
          </cell>
          <cell r="U943">
            <v>-91</v>
          </cell>
          <cell r="V943">
            <v>-142</v>
          </cell>
          <cell r="W943">
            <v>-90.92999999999995</v>
          </cell>
          <cell r="X943">
            <v>-0.5</v>
          </cell>
          <cell r="Y943">
            <v>-1.1000000000000001</v>
          </cell>
          <cell r="Z943">
            <v>-1.1000000000000001</v>
          </cell>
          <cell r="AA943">
            <v>-1.7</v>
          </cell>
          <cell r="AB943">
            <v>-1.8</v>
          </cell>
          <cell r="AC943">
            <v>-18.048800000000004</v>
          </cell>
          <cell r="AD943" t="str">
            <v>Y</v>
          </cell>
          <cell r="AE943" t="str">
            <v>Y</v>
          </cell>
          <cell r="AF943" t="str">
            <v>Y</v>
          </cell>
        </row>
        <row r="944">
          <cell r="A944">
            <v>42054</v>
          </cell>
          <cell r="B944">
            <v>5</v>
          </cell>
          <cell r="C944" t="str">
            <v>GOLDEN VALLEY REGAL KING</v>
          </cell>
          <cell r="D944">
            <v>26</v>
          </cell>
          <cell r="E944">
            <v>84</v>
          </cell>
          <cell r="F944">
            <v>-646</v>
          </cell>
          <cell r="G944">
            <v>-28</v>
          </cell>
          <cell r="H944">
            <v>-19.100000000000001</v>
          </cell>
          <cell r="I944">
            <v>7.0000000000000007E-2</v>
          </cell>
          <cell r="J944">
            <v>0.08</v>
          </cell>
          <cell r="K944">
            <v>-47.1</v>
          </cell>
          <cell r="L944">
            <v>-375.59999999999997</v>
          </cell>
          <cell r="M944" t="str">
            <v>*</v>
          </cell>
          <cell r="N944" t="str">
            <v>*</v>
          </cell>
          <cell r="O944" t="str">
            <v>*</v>
          </cell>
          <cell r="P944">
            <v>6</v>
          </cell>
          <cell r="Q944">
            <v>11.9</v>
          </cell>
          <cell r="R944">
            <v>-7.08</v>
          </cell>
          <cell r="S944">
            <v>3.22</v>
          </cell>
          <cell r="T944">
            <v>0</v>
          </cell>
          <cell r="U944">
            <v>-53</v>
          </cell>
          <cell r="V944">
            <v>-155</v>
          </cell>
          <cell r="W944">
            <v>-375.59999999999997</v>
          </cell>
          <cell r="X944" t="str">
            <v>*</v>
          </cell>
          <cell r="Y944" t="str">
            <v>*</v>
          </cell>
          <cell r="Z944" t="str">
            <v>*</v>
          </cell>
          <cell r="AA944" t="str">
            <v>*</v>
          </cell>
          <cell r="AB944" t="str">
            <v>*</v>
          </cell>
          <cell r="AC944" t="str">
            <v>*</v>
          </cell>
          <cell r="AD944" t="str">
            <v>PI</v>
          </cell>
          <cell r="AE944" t="str">
            <v>Y</v>
          </cell>
          <cell r="AF944" t="str">
            <v>Y</v>
          </cell>
        </row>
        <row r="945">
          <cell r="A945">
            <v>42055</v>
          </cell>
          <cell r="B945">
            <v>5</v>
          </cell>
          <cell r="C945" t="str">
            <v>SELBORNE SNOWDROPS CHAMPION</v>
          </cell>
          <cell r="D945">
            <v>3</v>
          </cell>
          <cell r="E945">
            <v>54</v>
          </cell>
          <cell r="F945">
            <v>-598</v>
          </cell>
          <cell r="G945">
            <v>-23.4</v>
          </cell>
          <cell r="H945">
            <v>-17.899999999999999</v>
          </cell>
          <cell r="I945">
            <v>0.11</v>
          </cell>
          <cell r="J945">
            <v>7.0000000000000007E-2</v>
          </cell>
          <cell r="K945">
            <v>-41.3</v>
          </cell>
          <cell r="L945">
            <v>-329.4</v>
          </cell>
          <cell r="M945" t="str">
            <v>*</v>
          </cell>
          <cell r="N945" t="str">
            <v>*</v>
          </cell>
          <cell r="O945">
            <v>-0.97499999999999998</v>
          </cell>
          <cell r="P945">
            <v>14</v>
          </cell>
          <cell r="Q945">
            <v>13.1</v>
          </cell>
          <cell r="R945">
            <v>-5.87</v>
          </cell>
          <cell r="S945">
            <v>5.18</v>
          </cell>
          <cell r="T945">
            <v>-0.1</v>
          </cell>
          <cell r="U945">
            <v>-123</v>
          </cell>
          <cell r="V945">
            <v>-91</v>
          </cell>
          <cell r="W945">
            <v>-329.4</v>
          </cell>
          <cell r="X945">
            <v>-0.17500000000000004</v>
          </cell>
          <cell r="Y945">
            <v>-1</v>
          </cell>
          <cell r="Z945">
            <v>-0.72499999999999998</v>
          </cell>
          <cell r="AA945">
            <v>-1.1499999999999999</v>
          </cell>
          <cell r="AB945">
            <v>-0.92500000000000004</v>
          </cell>
          <cell r="AC945">
            <v>-16.589725000000001</v>
          </cell>
          <cell r="AD945" t="str">
            <v>PI</v>
          </cell>
          <cell r="AE945" t="str">
            <v>Y</v>
          </cell>
          <cell r="AF945" t="str">
            <v>Y</v>
          </cell>
        </row>
        <row r="946">
          <cell r="A946">
            <v>42060</v>
          </cell>
          <cell r="B946">
            <v>5</v>
          </cell>
          <cell r="C946" t="str">
            <v>TRELOWETH CARLSBERG</v>
          </cell>
          <cell r="D946">
            <v>8</v>
          </cell>
          <cell r="E946">
            <v>70</v>
          </cell>
          <cell r="F946">
            <v>-189</v>
          </cell>
          <cell r="G946">
            <v>-13.7</v>
          </cell>
          <cell r="H946">
            <v>-7.6</v>
          </cell>
          <cell r="I946">
            <v>-0.08</v>
          </cell>
          <cell r="J946">
            <v>-0.03</v>
          </cell>
          <cell r="K946">
            <v>-21.299999999999997</v>
          </cell>
          <cell r="L946">
            <v>-199.7</v>
          </cell>
          <cell r="M946">
            <v>0.75</v>
          </cell>
          <cell r="N946">
            <v>0.25</v>
          </cell>
          <cell r="O946">
            <v>0.05</v>
          </cell>
          <cell r="P946">
            <v>2</v>
          </cell>
          <cell r="Q946">
            <v>8.9</v>
          </cell>
          <cell r="R946">
            <v>-3.88</v>
          </cell>
          <cell r="S946">
            <v>3.65</v>
          </cell>
          <cell r="T946">
            <v>0</v>
          </cell>
          <cell r="U946">
            <v>-33</v>
          </cell>
          <cell r="V946">
            <v>-36</v>
          </cell>
          <cell r="W946">
            <v>35.75</v>
          </cell>
          <cell r="X946">
            <v>0.6</v>
          </cell>
          <cell r="Y946">
            <v>0.15</v>
          </cell>
          <cell r="Z946">
            <v>0</v>
          </cell>
          <cell r="AA946">
            <v>0.1</v>
          </cell>
          <cell r="AB946">
            <v>-0.1</v>
          </cell>
          <cell r="AC946">
            <v>2.4872500000000004</v>
          </cell>
          <cell r="AD946" t="str">
            <v>PI</v>
          </cell>
          <cell r="AE946" t="str">
            <v>Y</v>
          </cell>
          <cell r="AF946" t="str">
            <v>Y</v>
          </cell>
        </row>
        <row r="947">
          <cell r="A947">
            <v>42061</v>
          </cell>
          <cell r="B947">
            <v>5</v>
          </cell>
          <cell r="C947" t="str">
            <v>THORNTON VISCOUNT</v>
          </cell>
          <cell r="D947">
            <v>12</v>
          </cell>
          <cell r="E947">
            <v>75</v>
          </cell>
          <cell r="F947">
            <v>-358</v>
          </cell>
          <cell r="G947">
            <v>-17.3</v>
          </cell>
          <cell r="H947">
            <v>-11</v>
          </cell>
          <cell r="I947">
            <v>0</v>
          </cell>
          <cell r="J947">
            <v>0.03</v>
          </cell>
          <cell r="K947">
            <v>-28.3</v>
          </cell>
          <cell r="L947">
            <v>-232.5</v>
          </cell>
          <cell r="M947">
            <v>-0.22499999999999998</v>
          </cell>
          <cell r="N947">
            <v>-1.05</v>
          </cell>
          <cell r="O947">
            <v>-1.1500000000000001</v>
          </cell>
          <cell r="P947">
            <v>5</v>
          </cell>
          <cell r="Q947">
            <v>9.6999999999999993</v>
          </cell>
          <cell r="R947">
            <v>-5.63</v>
          </cell>
          <cell r="S947">
            <v>2.71</v>
          </cell>
          <cell r="T947">
            <v>0.1</v>
          </cell>
          <cell r="U947">
            <v>-36</v>
          </cell>
          <cell r="V947">
            <v>-56</v>
          </cell>
          <cell r="W947">
            <v>-21.217500000000001</v>
          </cell>
          <cell r="X947">
            <v>-0.7</v>
          </cell>
          <cell r="Y947">
            <v>-1.35</v>
          </cell>
          <cell r="Z947">
            <v>-9.9999999999999978E-2</v>
          </cell>
          <cell r="AA947">
            <v>-0.6</v>
          </cell>
          <cell r="AB947">
            <v>-2.3499999999999996</v>
          </cell>
          <cell r="AC947">
            <v>-13.95045</v>
          </cell>
          <cell r="AD947" t="str">
            <v>PI</v>
          </cell>
          <cell r="AE947" t="str">
            <v>Y</v>
          </cell>
          <cell r="AF947" t="str">
            <v>Y</v>
          </cell>
        </row>
        <row r="948">
          <cell r="A948">
            <v>42062</v>
          </cell>
          <cell r="B948">
            <v>5</v>
          </cell>
          <cell r="C948" t="str">
            <v>CHYTODDEN ASTRONAUT</v>
          </cell>
          <cell r="D948">
            <v>9</v>
          </cell>
          <cell r="E948">
            <v>65</v>
          </cell>
          <cell r="F948">
            <v>-417</v>
          </cell>
          <cell r="G948">
            <v>-18.399999999999999</v>
          </cell>
          <cell r="H948">
            <v>-11.7</v>
          </cell>
          <cell r="I948">
            <v>0.04</v>
          </cell>
          <cell r="J948">
            <v>0.06</v>
          </cell>
          <cell r="K948">
            <v>-30.099999999999998</v>
          </cell>
          <cell r="L948">
            <v>-232.79999999999998</v>
          </cell>
          <cell r="M948">
            <v>0.05</v>
          </cell>
          <cell r="N948">
            <v>-0.05</v>
          </cell>
          <cell r="O948">
            <v>-1.5</v>
          </cell>
          <cell r="P948">
            <v>11</v>
          </cell>
          <cell r="Q948">
            <v>5.9</v>
          </cell>
          <cell r="R948">
            <v>-3.9</v>
          </cell>
          <cell r="S948">
            <v>1.25</v>
          </cell>
          <cell r="T948">
            <v>0.3</v>
          </cell>
          <cell r="U948">
            <v>-3</v>
          </cell>
          <cell r="V948">
            <v>-136</v>
          </cell>
          <cell r="W948">
            <v>-93.12</v>
          </cell>
          <cell r="X948">
            <v>-0.25</v>
          </cell>
          <cell r="Y948">
            <v>-1.45</v>
          </cell>
          <cell r="Z948">
            <v>0.6</v>
          </cell>
          <cell r="AA948">
            <v>-0.95</v>
          </cell>
          <cell r="AB948">
            <v>-1.65</v>
          </cell>
          <cell r="AC948">
            <v>-13.524149999999999</v>
          </cell>
          <cell r="AD948" t="str">
            <v>PI</v>
          </cell>
          <cell r="AE948" t="str">
            <v>Y</v>
          </cell>
          <cell r="AF948" t="str">
            <v>Y</v>
          </cell>
        </row>
        <row r="949">
          <cell r="A949">
            <v>42063</v>
          </cell>
          <cell r="B949">
            <v>5</v>
          </cell>
          <cell r="C949" t="str">
            <v>OXLYNCH OLIVETS TEVI</v>
          </cell>
          <cell r="D949">
            <v>12</v>
          </cell>
          <cell r="E949">
            <v>75</v>
          </cell>
          <cell r="F949">
            <v>-647</v>
          </cell>
          <cell r="G949">
            <v>-32.1</v>
          </cell>
          <cell r="H949">
            <v>-21.1</v>
          </cell>
          <cell r="I949">
            <v>-0.01</v>
          </cell>
          <cell r="J949">
            <v>0.04</v>
          </cell>
          <cell r="K949">
            <v>-53.2</v>
          </cell>
          <cell r="L949">
            <v>-452.1</v>
          </cell>
          <cell r="M949" t="str">
            <v>*</v>
          </cell>
          <cell r="N949" t="str">
            <v>*</v>
          </cell>
          <cell r="O949" t="str">
            <v>*</v>
          </cell>
          <cell r="P949">
            <v>-2</v>
          </cell>
          <cell r="Q949">
            <v>14.4</v>
          </cell>
          <cell r="R949">
            <v>-8.4600000000000009</v>
          </cell>
          <cell r="S949">
            <v>3.95</v>
          </cell>
          <cell r="T949">
            <v>-0.1</v>
          </cell>
          <cell r="U949">
            <v>-136</v>
          </cell>
          <cell r="V949">
            <v>-177</v>
          </cell>
          <cell r="W949">
            <v>-452.1</v>
          </cell>
          <cell r="X949" t="str">
            <v>*</v>
          </cell>
          <cell r="Y949" t="str">
            <v>*</v>
          </cell>
          <cell r="Z949" t="str">
            <v>*</v>
          </cell>
          <cell r="AA949" t="str">
            <v>*</v>
          </cell>
          <cell r="AB949" t="str">
            <v>*</v>
          </cell>
          <cell r="AC949" t="str">
            <v>*</v>
          </cell>
          <cell r="AD949" t="str">
            <v>PI</v>
          </cell>
          <cell r="AE949" t="str">
            <v>Y</v>
          </cell>
          <cell r="AF949" t="str">
            <v>Y</v>
          </cell>
        </row>
        <row r="950">
          <cell r="A950">
            <v>42064</v>
          </cell>
          <cell r="B950">
            <v>5</v>
          </cell>
          <cell r="C950" t="str">
            <v>STROXWORTHY DUCH FAYETTE</v>
          </cell>
          <cell r="D950">
            <v>4</v>
          </cell>
          <cell r="E950">
            <v>60</v>
          </cell>
          <cell r="F950">
            <v>67</v>
          </cell>
          <cell r="G950">
            <v>-2.8</v>
          </cell>
          <cell r="H950">
            <v>0.9</v>
          </cell>
          <cell r="I950">
            <v>-0.11</v>
          </cell>
          <cell r="J950">
            <v>-0.03</v>
          </cell>
          <cell r="K950">
            <v>-1.9</v>
          </cell>
          <cell r="L950">
            <v>-34</v>
          </cell>
          <cell r="M950">
            <v>0.2</v>
          </cell>
          <cell r="N950">
            <v>0.58750000000000002</v>
          </cell>
          <cell r="O950">
            <v>0.82500000000000007</v>
          </cell>
          <cell r="P950">
            <v>7</v>
          </cell>
          <cell r="Q950">
            <v>-3.4</v>
          </cell>
          <cell r="R950">
            <v>1.1499999999999999</v>
          </cell>
          <cell r="S950">
            <v>-1.67</v>
          </cell>
          <cell r="T950">
            <v>-0.1</v>
          </cell>
          <cell r="U950">
            <v>-106</v>
          </cell>
          <cell r="V950">
            <v>-120</v>
          </cell>
          <cell r="W950">
            <v>-107.09375</v>
          </cell>
          <cell r="X950">
            <v>0.85000000000000009</v>
          </cell>
          <cell r="Y950">
            <v>1.2000000000000002</v>
          </cell>
          <cell r="Z950">
            <v>0.21249999999999999</v>
          </cell>
          <cell r="AA950">
            <v>0.65</v>
          </cell>
          <cell r="AB950">
            <v>0.88749999999999996</v>
          </cell>
          <cell r="AC950">
            <v>16.428112500000001</v>
          </cell>
          <cell r="AD950" t="str">
            <v>PI</v>
          </cell>
          <cell r="AE950" t="str">
            <v>Y</v>
          </cell>
          <cell r="AF950" t="str">
            <v>Y</v>
          </cell>
        </row>
        <row r="951">
          <cell r="A951">
            <v>42065</v>
          </cell>
          <cell r="B951">
            <v>5</v>
          </cell>
          <cell r="C951" t="str">
            <v>TRENGWAINTON VULCAN</v>
          </cell>
          <cell r="D951">
            <v>46</v>
          </cell>
          <cell r="E951">
            <v>90</v>
          </cell>
          <cell r="F951">
            <v>-409</v>
          </cell>
          <cell r="G951">
            <v>-21.6</v>
          </cell>
          <cell r="H951">
            <v>-10.8</v>
          </cell>
          <cell r="I951">
            <v>-0.03</v>
          </cell>
          <cell r="J951">
            <v>0.05</v>
          </cell>
          <cell r="K951">
            <v>-32.400000000000006</v>
          </cell>
          <cell r="L951">
            <v>-246.79999999999998</v>
          </cell>
          <cell r="M951">
            <v>0.2</v>
          </cell>
          <cell r="N951">
            <v>0.2</v>
          </cell>
          <cell r="O951">
            <v>-1</v>
          </cell>
          <cell r="P951">
            <v>-7</v>
          </cell>
          <cell r="Q951">
            <v>0.4</v>
          </cell>
          <cell r="R951">
            <v>-1.7</v>
          </cell>
          <cell r="S951">
            <v>-1.19</v>
          </cell>
          <cell r="T951">
            <v>0.3</v>
          </cell>
          <cell r="U951">
            <v>-39</v>
          </cell>
          <cell r="V951">
            <v>-228</v>
          </cell>
          <cell r="W951">
            <v>-225.20999999999995</v>
          </cell>
          <cell r="X951">
            <v>0.2</v>
          </cell>
          <cell r="Y951">
            <v>-0.8</v>
          </cell>
          <cell r="Z951">
            <v>-1.3</v>
          </cell>
          <cell r="AA951">
            <v>-1.3</v>
          </cell>
          <cell r="AB951">
            <v>-0.8</v>
          </cell>
          <cell r="AC951">
            <v>-17.368099999999998</v>
          </cell>
          <cell r="AD951" t="str">
            <v>Y</v>
          </cell>
          <cell r="AE951" t="str">
            <v>Y</v>
          </cell>
          <cell r="AF951" t="str">
            <v>Y</v>
          </cell>
        </row>
        <row r="952">
          <cell r="A952">
            <v>42066</v>
          </cell>
          <cell r="B952">
            <v>5</v>
          </cell>
          <cell r="C952" t="str">
            <v>ALLER VALE ELSIE BELS LADDIE</v>
          </cell>
          <cell r="D952">
            <v>8</v>
          </cell>
          <cell r="E952">
            <v>69</v>
          </cell>
          <cell r="F952">
            <v>-712</v>
          </cell>
          <cell r="G952">
            <v>-32.799999999999997</v>
          </cell>
          <cell r="H952">
            <v>-20.399999999999999</v>
          </cell>
          <cell r="I952">
            <v>0.04</v>
          </cell>
          <cell r="J952">
            <v>0.1</v>
          </cell>
          <cell r="K952">
            <v>-53.199999999999996</v>
          </cell>
          <cell r="L952">
            <v>-418.4</v>
          </cell>
          <cell r="M952" t="str">
            <v>*</v>
          </cell>
          <cell r="N952" t="str">
            <v>*</v>
          </cell>
          <cell r="O952" t="str">
            <v>*</v>
          </cell>
          <cell r="P952">
            <v>12</v>
          </cell>
          <cell r="Q952">
            <v>10.6</v>
          </cell>
          <cell r="R952">
            <v>-7.39</v>
          </cell>
          <cell r="S952">
            <v>1.92</v>
          </cell>
          <cell r="T952">
            <v>0.3</v>
          </cell>
          <cell r="U952">
            <v>-93</v>
          </cell>
          <cell r="V952">
            <v>-228</v>
          </cell>
          <cell r="W952">
            <v>-418.4</v>
          </cell>
          <cell r="X952" t="str">
            <v>*</v>
          </cell>
          <cell r="Y952" t="str">
            <v>*</v>
          </cell>
          <cell r="Z952" t="str">
            <v>*</v>
          </cell>
          <cell r="AA952" t="str">
            <v>*</v>
          </cell>
          <cell r="AB952" t="str">
            <v>*</v>
          </cell>
          <cell r="AC952" t="str">
            <v>*</v>
          </cell>
          <cell r="AD952" t="str">
            <v>PI</v>
          </cell>
          <cell r="AE952" t="str">
            <v>Y</v>
          </cell>
          <cell r="AF952" t="str">
            <v>Y</v>
          </cell>
        </row>
        <row r="953">
          <cell r="A953">
            <v>42067</v>
          </cell>
          <cell r="B953">
            <v>5</v>
          </cell>
          <cell r="C953" t="str">
            <v>KELSMOR MEADOWSWEETS TRUMPETER 9</v>
          </cell>
          <cell r="D953">
            <v>28</v>
          </cell>
          <cell r="E953">
            <v>85</v>
          </cell>
          <cell r="F953">
            <v>-458</v>
          </cell>
          <cell r="G953">
            <v>-19.600000000000001</v>
          </cell>
          <cell r="H953">
            <v>-13.4</v>
          </cell>
          <cell r="I953">
            <v>0.05</v>
          </cell>
          <cell r="J953">
            <v>0.06</v>
          </cell>
          <cell r="K953">
            <v>-33</v>
          </cell>
          <cell r="L953">
            <v>-261.2</v>
          </cell>
          <cell r="M953">
            <v>-1.3</v>
          </cell>
          <cell r="N953">
            <v>-3.4</v>
          </cell>
          <cell r="O953">
            <v>-3.2</v>
          </cell>
          <cell r="P953">
            <v>15</v>
          </cell>
          <cell r="Q953">
            <v>17.600000000000001</v>
          </cell>
          <cell r="R953">
            <v>-9.3699999999999992</v>
          </cell>
          <cell r="S953">
            <v>5.72</v>
          </cell>
          <cell r="T953">
            <v>0.1</v>
          </cell>
          <cell r="U953">
            <v>-101</v>
          </cell>
          <cell r="V953">
            <v>-15</v>
          </cell>
          <cell r="W953">
            <v>72.260000000000048</v>
          </cell>
          <cell r="X953">
            <v>-0.85</v>
          </cell>
          <cell r="Y953">
            <v>-3.1</v>
          </cell>
          <cell r="Z953">
            <v>1.1000000000000001</v>
          </cell>
          <cell r="AA953">
            <v>-1.4</v>
          </cell>
          <cell r="AB953">
            <v>-4.4000000000000004</v>
          </cell>
          <cell r="AC953">
            <v>-27.249199999999998</v>
          </cell>
          <cell r="AD953" t="str">
            <v>Y</v>
          </cell>
          <cell r="AE953" t="str">
            <v>Y</v>
          </cell>
          <cell r="AF953" t="str">
            <v>Y</v>
          </cell>
        </row>
        <row r="954">
          <cell r="A954">
            <v>42069</v>
          </cell>
          <cell r="B954">
            <v>5</v>
          </cell>
          <cell r="C954" t="str">
            <v>TIRESFORD NOAH</v>
          </cell>
          <cell r="D954">
            <v>21</v>
          </cell>
          <cell r="E954">
            <v>82</v>
          </cell>
          <cell r="F954">
            <v>-469</v>
          </cell>
          <cell r="G954">
            <v>-28.5</v>
          </cell>
          <cell r="H954">
            <v>-17.5</v>
          </cell>
          <cell r="I954">
            <v>-0.11</v>
          </cell>
          <cell r="J954">
            <v>-0.02</v>
          </cell>
          <cell r="K954">
            <v>-46</v>
          </cell>
          <cell r="L954">
            <v>-418.9</v>
          </cell>
          <cell r="M954">
            <v>-0.7</v>
          </cell>
          <cell r="N954">
            <v>-0.3</v>
          </cell>
          <cell r="O954">
            <v>-1.4</v>
          </cell>
          <cell r="P954">
            <v>4</v>
          </cell>
          <cell r="Q954">
            <v>2.9</v>
          </cell>
          <cell r="R954">
            <v>-3.28</v>
          </cell>
          <cell r="S954">
            <v>-0.56999999999999995</v>
          </cell>
          <cell r="T954">
            <v>-0.2</v>
          </cell>
          <cell r="U954">
            <v>-303</v>
          </cell>
          <cell r="V954">
            <v>-378</v>
          </cell>
          <cell r="W954">
            <v>-363.92</v>
          </cell>
          <cell r="X954">
            <v>0.3</v>
          </cell>
          <cell r="Y954">
            <v>-0.8</v>
          </cell>
          <cell r="Z954">
            <v>-0.7</v>
          </cell>
          <cell r="AA954">
            <v>-1.1000000000000001</v>
          </cell>
          <cell r="AB954">
            <v>-1</v>
          </cell>
          <cell r="AC954">
            <v>-13.333500000000003</v>
          </cell>
          <cell r="AD954" t="str">
            <v>Y</v>
          </cell>
          <cell r="AE954" t="str">
            <v>Y</v>
          </cell>
          <cell r="AF954" t="str">
            <v>Y</v>
          </cell>
        </row>
        <row r="955">
          <cell r="A955">
            <v>42070</v>
          </cell>
          <cell r="B955">
            <v>5</v>
          </cell>
          <cell r="C955" t="str">
            <v>GOLDEN VALLEY SCORPIO</v>
          </cell>
          <cell r="D955">
            <v>17</v>
          </cell>
          <cell r="E955">
            <v>79</v>
          </cell>
          <cell r="F955">
            <v>-412</v>
          </cell>
          <cell r="G955">
            <v>-16</v>
          </cell>
          <cell r="H955">
            <v>-9.8000000000000007</v>
          </cell>
          <cell r="I955">
            <v>0.08</v>
          </cell>
          <cell r="J955">
            <v>0.09</v>
          </cell>
          <cell r="K955">
            <v>-25.8</v>
          </cell>
          <cell r="L955">
            <v>-175.2</v>
          </cell>
          <cell r="M955">
            <v>-1.5</v>
          </cell>
          <cell r="N955">
            <v>-0.9</v>
          </cell>
          <cell r="O955">
            <v>-1.8</v>
          </cell>
          <cell r="P955">
            <v>9</v>
          </cell>
          <cell r="Q955">
            <v>12.1</v>
          </cell>
          <cell r="R955">
            <v>-6.66</v>
          </cell>
          <cell r="S955">
            <v>3.7</v>
          </cell>
          <cell r="T955">
            <v>-0.1</v>
          </cell>
          <cell r="U955">
            <v>-46</v>
          </cell>
          <cell r="V955">
            <v>22</v>
          </cell>
          <cell r="W955">
            <v>83.230000000000018</v>
          </cell>
          <cell r="X955" t="str">
            <v>*</v>
          </cell>
          <cell r="Y955">
            <v>-1.8</v>
          </cell>
          <cell r="Z955">
            <v>-1.4</v>
          </cell>
          <cell r="AA955">
            <v>-1.9</v>
          </cell>
          <cell r="AB955">
            <v>-2</v>
          </cell>
          <cell r="AC955">
            <v>-29.399400000000004</v>
          </cell>
          <cell r="AD955" t="str">
            <v>Y</v>
          </cell>
          <cell r="AE955" t="str">
            <v>Y</v>
          </cell>
          <cell r="AF955" t="str">
            <v>Y</v>
          </cell>
        </row>
        <row r="956">
          <cell r="A956">
            <v>42071</v>
          </cell>
          <cell r="B956">
            <v>5</v>
          </cell>
          <cell r="C956" t="str">
            <v>SUNNINGHILL PARK ROBERT</v>
          </cell>
          <cell r="D956">
            <v>7</v>
          </cell>
          <cell r="E956">
            <v>64</v>
          </cell>
          <cell r="F956">
            <v>-1044</v>
          </cell>
          <cell r="G956">
            <v>-38.9</v>
          </cell>
          <cell r="H956">
            <v>-33.200000000000003</v>
          </cell>
          <cell r="I956">
            <v>0.26</v>
          </cell>
          <cell r="J956">
            <v>0.08</v>
          </cell>
          <cell r="K956">
            <v>-72.099999999999994</v>
          </cell>
          <cell r="L956">
            <v>-596.5</v>
          </cell>
          <cell r="M956" t="str">
            <v>*</v>
          </cell>
          <cell r="N956" t="str">
            <v>*</v>
          </cell>
          <cell r="O956" t="str">
            <v>*</v>
          </cell>
          <cell r="P956">
            <v>2</v>
          </cell>
          <cell r="Q956">
            <v>12.1</v>
          </cell>
          <cell r="R956">
            <v>-7.53</v>
          </cell>
          <cell r="S956">
            <v>2.98</v>
          </cell>
          <cell r="T956">
            <v>-0.1</v>
          </cell>
          <cell r="U956">
            <v>-245</v>
          </cell>
          <cell r="V956">
            <v>-369</v>
          </cell>
          <cell r="W956">
            <v>-596.5</v>
          </cell>
          <cell r="X956">
            <v>0</v>
          </cell>
          <cell r="Y956">
            <v>-1.1000000000000001</v>
          </cell>
          <cell r="Z956">
            <v>-0.45</v>
          </cell>
          <cell r="AA956">
            <v>-1</v>
          </cell>
          <cell r="AB956">
            <v>-1.65</v>
          </cell>
          <cell r="AC956">
            <v>-14.429550000000006</v>
          </cell>
          <cell r="AD956" t="str">
            <v>PI</v>
          </cell>
          <cell r="AE956" t="str">
            <v>Y</v>
          </cell>
          <cell r="AF956" t="str">
            <v>Y</v>
          </cell>
        </row>
        <row r="957">
          <cell r="A957">
            <v>42072</v>
          </cell>
          <cell r="B957">
            <v>5</v>
          </cell>
          <cell r="C957" t="str">
            <v>SLINDON INDUS VICTORY</v>
          </cell>
          <cell r="D957">
            <v>38</v>
          </cell>
          <cell r="E957">
            <v>90</v>
          </cell>
          <cell r="F957">
            <v>-251</v>
          </cell>
          <cell r="G957">
            <v>-9.9</v>
          </cell>
          <cell r="H957">
            <v>-3.3</v>
          </cell>
          <cell r="I957">
            <v>0.04</v>
          </cell>
          <cell r="J957">
            <v>0.09</v>
          </cell>
          <cell r="K957">
            <v>-13.2</v>
          </cell>
          <cell r="L957">
            <v>-54.7</v>
          </cell>
          <cell r="M957">
            <v>-2.6</v>
          </cell>
          <cell r="N957">
            <v>-0.5</v>
          </cell>
          <cell r="O957">
            <v>-0.7</v>
          </cell>
          <cell r="P957">
            <v>22</v>
          </cell>
          <cell r="Q957">
            <v>3</v>
          </cell>
          <cell r="R957">
            <v>0.27</v>
          </cell>
          <cell r="S957">
            <v>2.6</v>
          </cell>
          <cell r="T957">
            <v>-0.3</v>
          </cell>
          <cell r="U957">
            <v>-160</v>
          </cell>
          <cell r="V957">
            <v>-50</v>
          </cell>
          <cell r="W957">
            <v>-34.490000000000009</v>
          </cell>
          <cell r="X957">
            <v>-2.1</v>
          </cell>
          <cell r="Y957">
            <v>-0.3</v>
          </cell>
          <cell r="Z957">
            <v>-3.5</v>
          </cell>
          <cell r="AA957">
            <v>-2.4</v>
          </cell>
          <cell r="AB957">
            <v>0.6</v>
          </cell>
          <cell r="AC957">
            <v>-26.9498</v>
          </cell>
          <cell r="AD957" t="str">
            <v>Y</v>
          </cell>
          <cell r="AE957" t="str">
            <v>Y</v>
          </cell>
          <cell r="AF957" t="str">
            <v>Y</v>
          </cell>
        </row>
        <row r="958">
          <cell r="A958">
            <v>42074</v>
          </cell>
          <cell r="B958">
            <v>5</v>
          </cell>
          <cell r="C958" t="str">
            <v>HOLBATCH MONTROSE 6</v>
          </cell>
          <cell r="D958">
            <v>24</v>
          </cell>
          <cell r="E958">
            <v>83</v>
          </cell>
          <cell r="F958">
            <v>-765</v>
          </cell>
          <cell r="G958">
            <v>-25</v>
          </cell>
          <cell r="H958">
            <v>-21.5</v>
          </cell>
          <cell r="I958">
            <v>0.25</v>
          </cell>
          <cell r="J958">
            <v>0.12</v>
          </cell>
          <cell r="K958">
            <v>-46.5</v>
          </cell>
          <cell r="L958">
            <v>-349</v>
          </cell>
          <cell r="M958">
            <v>-0.1</v>
          </cell>
          <cell r="N958">
            <v>-1.2</v>
          </cell>
          <cell r="O958">
            <v>-1.7</v>
          </cell>
          <cell r="P958">
            <v>-13</v>
          </cell>
          <cell r="Q958">
            <v>12.5</v>
          </cell>
          <cell r="R958">
            <v>-7.36</v>
          </cell>
          <cell r="S958">
            <v>3.42</v>
          </cell>
          <cell r="T958">
            <v>0.4</v>
          </cell>
          <cell r="U958">
            <v>-19</v>
          </cell>
          <cell r="V958">
            <v>-121</v>
          </cell>
          <cell r="W958">
            <v>-58.300000000000011</v>
          </cell>
          <cell r="X958" t="str">
            <v>*</v>
          </cell>
          <cell r="Y958">
            <v>-1.5</v>
          </cell>
          <cell r="Z958">
            <v>0.6</v>
          </cell>
          <cell r="AA958">
            <v>-0.5</v>
          </cell>
          <cell r="AB958">
            <v>-2.6</v>
          </cell>
          <cell r="AC958">
            <v>-11.430099999999996</v>
          </cell>
          <cell r="AD958" t="str">
            <v>Y</v>
          </cell>
          <cell r="AE958" t="str">
            <v>Y</v>
          </cell>
          <cell r="AF958" t="str">
            <v>Y</v>
          </cell>
        </row>
        <row r="959">
          <cell r="A959">
            <v>42075</v>
          </cell>
          <cell r="B959">
            <v>5</v>
          </cell>
          <cell r="C959" t="str">
            <v>KELSMOR MEADOWSWEETS AMOS</v>
          </cell>
          <cell r="D959">
            <v>149</v>
          </cell>
          <cell r="E959">
            <v>97</v>
          </cell>
          <cell r="F959">
            <v>-396</v>
          </cell>
          <cell r="G959">
            <v>-20.2</v>
          </cell>
          <cell r="H959">
            <v>-14.3</v>
          </cell>
          <cell r="I959">
            <v>-0.02</v>
          </cell>
          <cell r="J959">
            <v>-0.03</v>
          </cell>
          <cell r="K959">
            <v>-34.5</v>
          </cell>
          <cell r="L959">
            <v>-309.39999999999998</v>
          </cell>
          <cell r="M959">
            <v>-0.3</v>
          </cell>
          <cell r="N959">
            <v>0.2</v>
          </cell>
          <cell r="O959">
            <v>-1.6</v>
          </cell>
          <cell r="P959">
            <v>13</v>
          </cell>
          <cell r="Q959">
            <v>6.3</v>
          </cell>
          <cell r="R959">
            <v>-3.54</v>
          </cell>
          <cell r="S959">
            <v>1.9</v>
          </cell>
          <cell r="T959">
            <v>0.1</v>
          </cell>
          <cell r="U959">
            <v>-144</v>
          </cell>
          <cell r="V959">
            <v>-190</v>
          </cell>
          <cell r="W959">
            <v>-158.75999999999993</v>
          </cell>
          <cell r="X959">
            <v>-0.9</v>
          </cell>
          <cell r="Y959">
            <v>-1.4</v>
          </cell>
          <cell r="Z959">
            <v>1</v>
          </cell>
          <cell r="AA959">
            <v>-0.5</v>
          </cell>
          <cell r="AB959">
            <v>-2.1</v>
          </cell>
          <cell r="AC959">
            <v>-9.0895999999999972</v>
          </cell>
          <cell r="AD959" t="str">
            <v>Y</v>
          </cell>
          <cell r="AE959" t="str">
            <v>Y</v>
          </cell>
          <cell r="AF959" t="str">
            <v>Y</v>
          </cell>
        </row>
        <row r="960">
          <cell r="A960">
            <v>42076</v>
          </cell>
          <cell r="B960">
            <v>5</v>
          </cell>
          <cell r="C960" t="str">
            <v>HONINGHAM MINUETTES GOVERNOR</v>
          </cell>
          <cell r="D960">
            <v>120</v>
          </cell>
          <cell r="E960">
            <v>96</v>
          </cell>
          <cell r="F960">
            <v>-369</v>
          </cell>
          <cell r="G960">
            <v>-10.9</v>
          </cell>
          <cell r="H960">
            <v>-9.5</v>
          </cell>
          <cell r="I960">
            <v>0.14000000000000001</v>
          </cell>
          <cell r="J960">
            <v>0.05</v>
          </cell>
          <cell r="K960">
            <v>-20.399999999999999</v>
          </cell>
          <cell r="L960">
            <v>-140.5</v>
          </cell>
          <cell r="M960">
            <v>0.9</v>
          </cell>
          <cell r="N960">
            <v>-2.8</v>
          </cell>
          <cell r="O960">
            <v>-1.2</v>
          </cell>
          <cell r="P960">
            <v>2</v>
          </cell>
          <cell r="Q960">
            <v>14.4</v>
          </cell>
          <cell r="R960">
            <v>-9.11</v>
          </cell>
          <cell r="S960">
            <v>3.4</v>
          </cell>
          <cell r="T960">
            <v>0.3</v>
          </cell>
          <cell r="U960">
            <v>61</v>
          </cell>
          <cell r="V960">
            <v>88</v>
          </cell>
          <cell r="W960">
            <v>159.97</v>
          </cell>
          <cell r="X960">
            <v>2.2999999999999998</v>
          </cell>
          <cell r="Y960">
            <v>-0.7</v>
          </cell>
          <cell r="Z960">
            <v>0.4</v>
          </cell>
          <cell r="AA960">
            <v>-0.9</v>
          </cell>
          <cell r="AB960">
            <v>-1.5</v>
          </cell>
          <cell r="AC960">
            <v>-4.2160999999999973</v>
          </cell>
          <cell r="AD960" t="str">
            <v>Y</v>
          </cell>
          <cell r="AE960" t="str">
            <v>Y</v>
          </cell>
          <cell r="AF960" t="str">
            <v>Y</v>
          </cell>
        </row>
        <row r="961">
          <cell r="A961">
            <v>42078</v>
          </cell>
          <cell r="B961">
            <v>5</v>
          </cell>
          <cell r="C961" t="str">
            <v>KELSMOR MEADOWSWEETS TELESTAR</v>
          </cell>
          <cell r="D961">
            <v>261</v>
          </cell>
          <cell r="E961">
            <v>98</v>
          </cell>
          <cell r="F961">
            <v>-260</v>
          </cell>
          <cell r="G961">
            <v>-15.3</v>
          </cell>
          <cell r="H961">
            <v>-5.8</v>
          </cell>
          <cell r="I961">
            <v>-0.05</v>
          </cell>
          <cell r="J961">
            <v>0.05</v>
          </cell>
          <cell r="K961">
            <v>-21.1</v>
          </cell>
          <cell r="L961">
            <v>-149.70000000000002</v>
          </cell>
          <cell r="M961">
            <v>0.6</v>
          </cell>
          <cell r="N961">
            <v>-3.1</v>
          </cell>
          <cell r="O961">
            <v>-1.1000000000000001</v>
          </cell>
          <cell r="P961">
            <v>32</v>
          </cell>
          <cell r="Q961">
            <v>-5.9</v>
          </cell>
          <cell r="R961">
            <v>3.97</v>
          </cell>
          <cell r="S961">
            <v>-1.2</v>
          </cell>
          <cell r="T961">
            <v>-0.5</v>
          </cell>
          <cell r="U961">
            <v>-392</v>
          </cell>
          <cell r="V961">
            <v>-358</v>
          </cell>
          <cell r="W961">
            <v>-386.79</v>
          </cell>
          <cell r="X961">
            <v>0.3</v>
          </cell>
          <cell r="Y961">
            <v>-1</v>
          </cell>
          <cell r="Z961">
            <v>-0.1</v>
          </cell>
          <cell r="AA961">
            <v>-0.3</v>
          </cell>
          <cell r="AB961">
            <v>-1.1000000000000001</v>
          </cell>
          <cell r="AC961">
            <v>-12.150500000000001</v>
          </cell>
          <cell r="AD961" t="str">
            <v>Y</v>
          </cell>
          <cell r="AE961" t="str">
            <v>Y</v>
          </cell>
          <cell r="AF961" t="str">
            <v>Y</v>
          </cell>
        </row>
        <row r="962">
          <cell r="A962">
            <v>42079</v>
          </cell>
          <cell r="B962">
            <v>5</v>
          </cell>
          <cell r="C962" t="str">
            <v>STROXWORTHY APACHE</v>
          </cell>
          <cell r="D962">
            <v>21</v>
          </cell>
          <cell r="E962">
            <v>81</v>
          </cell>
          <cell r="F962">
            <v>-270</v>
          </cell>
          <cell r="G962">
            <v>-13.6</v>
          </cell>
          <cell r="H962">
            <v>-8.9</v>
          </cell>
          <cell r="I962">
            <v>-0.01</v>
          </cell>
          <cell r="J962">
            <v>0</v>
          </cell>
          <cell r="K962">
            <v>-22.5</v>
          </cell>
          <cell r="L962">
            <v>-192.39999999999998</v>
          </cell>
          <cell r="M962">
            <v>-0.1</v>
          </cell>
          <cell r="N962">
            <v>0.1</v>
          </cell>
          <cell r="O962">
            <v>-0.2</v>
          </cell>
          <cell r="P962">
            <v>11</v>
          </cell>
          <cell r="Q962">
            <v>2.9</v>
          </cell>
          <cell r="R962">
            <v>-1.2</v>
          </cell>
          <cell r="S962">
            <v>1.21</v>
          </cell>
          <cell r="T962">
            <v>-0.2</v>
          </cell>
          <cell r="U962">
            <v>-158</v>
          </cell>
          <cell r="V962">
            <v>-141</v>
          </cell>
          <cell r="W962">
            <v>-125.70999999999998</v>
          </cell>
          <cell r="X962">
            <v>-0.58750000000000002</v>
          </cell>
          <cell r="Y962">
            <v>0</v>
          </cell>
          <cell r="Z962">
            <v>-0.9</v>
          </cell>
          <cell r="AA962">
            <v>-1</v>
          </cell>
          <cell r="AB962">
            <v>-0.1</v>
          </cell>
          <cell r="AC962">
            <v>-5.3201000000000001</v>
          </cell>
          <cell r="AD962" t="str">
            <v>Y</v>
          </cell>
          <cell r="AE962" t="str">
            <v>Y</v>
          </cell>
          <cell r="AF962" t="str">
            <v>Y</v>
          </cell>
        </row>
        <row r="963">
          <cell r="A963">
            <v>42081</v>
          </cell>
          <cell r="B963">
            <v>5</v>
          </cell>
          <cell r="C963" t="str">
            <v>TREZELAH SNOWBALL 17TH RAJAH</v>
          </cell>
          <cell r="D963">
            <v>7</v>
          </cell>
          <cell r="E963">
            <v>64</v>
          </cell>
          <cell r="F963">
            <v>-835</v>
          </cell>
          <cell r="G963">
            <v>-36</v>
          </cell>
          <cell r="H963">
            <v>-25</v>
          </cell>
          <cell r="I963">
            <v>0.1</v>
          </cell>
          <cell r="J963">
            <v>0.04</v>
          </cell>
          <cell r="K963">
            <v>-61</v>
          </cell>
          <cell r="L963">
            <v>-490</v>
          </cell>
          <cell r="M963" t="str">
            <v>*</v>
          </cell>
          <cell r="N963" t="str">
            <v>*</v>
          </cell>
          <cell r="O963" t="str">
            <v>*</v>
          </cell>
          <cell r="P963">
            <v>4</v>
          </cell>
          <cell r="Q963">
            <v>10.3</v>
          </cell>
          <cell r="R963">
            <v>-6.46</v>
          </cell>
          <cell r="S963">
            <v>2.5</v>
          </cell>
          <cell r="T963">
            <v>0</v>
          </cell>
          <cell r="U963">
            <v>-216</v>
          </cell>
          <cell r="V963">
            <v>-300</v>
          </cell>
          <cell r="W963">
            <v>-490</v>
          </cell>
          <cell r="X963" t="str">
            <v>*</v>
          </cell>
          <cell r="Y963">
            <v>-0.7</v>
          </cell>
          <cell r="Z963">
            <v>-0.2</v>
          </cell>
          <cell r="AA963">
            <v>-0.6</v>
          </cell>
          <cell r="AB963">
            <v>-1</v>
          </cell>
          <cell r="AC963">
            <v>-8.8122999999999987</v>
          </cell>
          <cell r="AD963" t="str">
            <v>PI</v>
          </cell>
          <cell r="AE963" t="str">
            <v>Y</v>
          </cell>
          <cell r="AF963" t="str">
            <v>Y</v>
          </cell>
        </row>
        <row r="964">
          <cell r="A964">
            <v>42084</v>
          </cell>
          <cell r="B964">
            <v>5</v>
          </cell>
          <cell r="C964" t="str">
            <v>KNIGHTON JAYNES GOVERNOR</v>
          </cell>
          <cell r="D964">
            <v>14</v>
          </cell>
          <cell r="E964">
            <v>77</v>
          </cell>
          <cell r="F964">
            <v>-511</v>
          </cell>
          <cell r="G964">
            <v>-19.100000000000001</v>
          </cell>
          <cell r="H964">
            <v>-13.6</v>
          </cell>
          <cell r="I964">
            <v>0.11</v>
          </cell>
          <cell r="J964">
            <v>0.06</v>
          </cell>
          <cell r="K964">
            <v>-32.700000000000003</v>
          </cell>
          <cell r="L964">
            <v>-239.5</v>
          </cell>
          <cell r="M964">
            <v>0.55000000000000004</v>
          </cell>
          <cell r="N964">
            <v>-0.8</v>
          </cell>
          <cell r="O964">
            <v>-0.35000000000000003</v>
          </cell>
          <cell r="P964">
            <v>2</v>
          </cell>
          <cell r="Q964">
            <v>6.6</v>
          </cell>
          <cell r="R964">
            <v>-3.31</v>
          </cell>
          <cell r="S964">
            <v>2.29</v>
          </cell>
          <cell r="T964">
            <v>0</v>
          </cell>
          <cell r="U964">
            <v>-79</v>
          </cell>
          <cell r="V964">
            <v>-123</v>
          </cell>
          <cell r="W964">
            <v>-89.245000000000005</v>
          </cell>
          <cell r="X964">
            <v>0.3</v>
          </cell>
          <cell r="Y964">
            <v>-5.0000000000000017E-2</v>
          </cell>
          <cell r="Z964">
            <v>-0.7</v>
          </cell>
          <cell r="AA964">
            <v>-0.45000000000000007</v>
          </cell>
          <cell r="AB964">
            <v>-0.4</v>
          </cell>
          <cell r="AC964">
            <v>-3.8149500000000005</v>
          </cell>
          <cell r="AD964" t="str">
            <v>PI</v>
          </cell>
          <cell r="AE964" t="str">
            <v>Y</v>
          </cell>
          <cell r="AF964" t="str">
            <v>Y</v>
          </cell>
        </row>
        <row r="965">
          <cell r="A965">
            <v>42085</v>
          </cell>
          <cell r="B965">
            <v>5</v>
          </cell>
          <cell r="C965" t="str">
            <v>KIRTHEN CROCUS EDDIE</v>
          </cell>
          <cell r="D965">
            <v>5</v>
          </cell>
          <cell r="E965">
            <v>62</v>
          </cell>
          <cell r="F965">
            <v>-147</v>
          </cell>
          <cell r="G965">
            <v>-9.5</v>
          </cell>
          <cell r="H965">
            <v>-3.4</v>
          </cell>
          <cell r="I965">
            <v>-0.04</v>
          </cell>
          <cell r="J965">
            <v>0.03</v>
          </cell>
          <cell r="K965">
            <v>-12.9</v>
          </cell>
          <cell r="L965">
            <v>-94.699999999999989</v>
          </cell>
          <cell r="M965">
            <v>0.23750000000000002</v>
          </cell>
          <cell r="N965">
            <v>0.38749999999999996</v>
          </cell>
          <cell r="O965">
            <v>0.55000000000000004</v>
          </cell>
          <cell r="P965">
            <v>4</v>
          </cell>
          <cell r="Q965">
            <v>0.5</v>
          </cell>
          <cell r="R965">
            <v>-0.52</v>
          </cell>
          <cell r="S965">
            <v>-0.1</v>
          </cell>
          <cell r="T965">
            <v>-0.1</v>
          </cell>
          <cell r="U965">
            <v>-94</v>
          </cell>
          <cell r="V965">
            <v>-102</v>
          </cell>
          <cell r="W965">
            <v>-72.794999999999973</v>
          </cell>
          <cell r="X965">
            <v>0.47500000000000003</v>
          </cell>
          <cell r="Y965">
            <v>0.47500000000000009</v>
          </cell>
          <cell r="Z965">
            <v>-0.26250000000000007</v>
          </cell>
          <cell r="AA965">
            <v>-3.7499999999999978E-2</v>
          </cell>
          <cell r="AB965">
            <v>0.21250000000000002</v>
          </cell>
          <cell r="AC965">
            <v>4.7729375000000003</v>
          </cell>
          <cell r="AD965" t="str">
            <v>PI</v>
          </cell>
          <cell r="AE965" t="str">
            <v>Y</v>
          </cell>
          <cell r="AF965" t="str">
            <v>Y</v>
          </cell>
        </row>
        <row r="966">
          <cell r="A966">
            <v>42086</v>
          </cell>
          <cell r="B966">
            <v>5</v>
          </cell>
          <cell r="C966" t="str">
            <v>BRYMOR RUPERT</v>
          </cell>
          <cell r="D966">
            <v>42</v>
          </cell>
          <cell r="E966">
            <v>90</v>
          </cell>
          <cell r="F966">
            <v>43</v>
          </cell>
          <cell r="G966">
            <v>-18.2</v>
          </cell>
          <cell r="H966">
            <v>-5.8</v>
          </cell>
          <cell r="I966">
            <v>-0.36</v>
          </cell>
          <cell r="J966">
            <v>-0.13</v>
          </cell>
          <cell r="K966">
            <v>-24</v>
          </cell>
          <cell r="L966">
            <v>-297</v>
          </cell>
          <cell r="M966">
            <v>0.2</v>
          </cell>
          <cell r="N966">
            <v>0.6</v>
          </cell>
          <cell r="O966">
            <v>0.8</v>
          </cell>
          <cell r="P966">
            <v>23</v>
          </cell>
          <cell r="Q966">
            <v>-1.4</v>
          </cell>
          <cell r="R966">
            <v>-0.79</v>
          </cell>
          <cell r="S966">
            <v>-1.8</v>
          </cell>
          <cell r="T966">
            <v>-0.4</v>
          </cell>
          <cell r="U966">
            <v>-366</v>
          </cell>
          <cell r="V966">
            <v>-354</v>
          </cell>
          <cell r="W966">
            <v>-330.19</v>
          </cell>
          <cell r="X966">
            <v>0.55000000000000004</v>
          </cell>
          <cell r="Y966">
            <v>1.1000000000000001</v>
          </cell>
          <cell r="Z966">
            <v>0.15</v>
          </cell>
          <cell r="AA966">
            <v>0.65</v>
          </cell>
          <cell r="AB966">
            <v>0.85</v>
          </cell>
          <cell r="AC966">
            <v>14.734549999999999</v>
          </cell>
          <cell r="AD966" t="str">
            <v>PI</v>
          </cell>
          <cell r="AE966" t="str">
            <v>Y</v>
          </cell>
          <cell r="AF966" t="str">
            <v>Y</v>
          </cell>
        </row>
        <row r="967">
          <cell r="A967">
            <v>42087</v>
          </cell>
          <cell r="B967">
            <v>5</v>
          </cell>
          <cell r="C967" t="str">
            <v>SHALFORD MOSES</v>
          </cell>
          <cell r="D967">
            <v>33</v>
          </cell>
          <cell r="E967">
            <v>88</v>
          </cell>
          <cell r="F967">
            <v>-331</v>
          </cell>
          <cell r="G967">
            <v>-13.5</v>
          </cell>
          <cell r="H967">
            <v>-10</v>
          </cell>
          <cell r="I967">
            <v>0.05</v>
          </cell>
          <cell r="J967">
            <v>0.01</v>
          </cell>
          <cell r="K967">
            <v>-23.5</v>
          </cell>
          <cell r="L967">
            <v>-189.1</v>
          </cell>
          <cell r="M967">
            <v>-1.3</v>
          </cell>
          <cell r="N967">
            <v>-0.5</v>
          </cell>
          <cell r="O967">
            <v>-1.8</v>
          </cell>
          <cell r="P967">
            <v>3</v>
          </cell>
          <cell r="Q967">
            <v>6.9</v>
          </cell>
          <cell r="R967">
            <v>-2.99</v>
          </cell>
          <cell r="S967">
            <v>2.87</v>
          </cell>
          <cell r="T967">
            <v>-0.3</v>
          </cell>
          <cell r="U967">
            <v>-95</v>
          </cell>
          <cell r="V967">
            <v>-79</v>
          </cell>
          <cell r="W967">
            <v>-44.869999999999976</v>
          </cell>
          <cell r="X967">
            <v>-0.55000000000000004</v>
          </cell>
          <cell r="Y967">
            <v>-1.8</v>
          </cell>
          <cell r="Z967">
            <v>-2.6</v>
          </cell>
          <cell r="AA967">
            <v>-2.8</v>
          </cell>
          <cell r="AB967">
            <v>-1.3</v>
          </cell>
          <cell r="AC967">
            <v>-38.540199999999999</v>
          </cell>
          <cell r="AD967" t="str">
            <v>Y</v>
          </cell>
          <cell r="AE967" t="str">
            <v>Y</v>
          </cell>
          <cell r="AF967" t="str">
            <v>Y</v>
          </cell>
        </row>
        <row r="968">
          <cell r="A968">
            <v>42093</v>
          </cell>
          <cell r="B968">
            <v>5</v>
          </cell>
          <cell r="C968" t="str">
            <v>WHITE LADIES DRYADS FALCON</v>
          </cell>
          <cell r="D968">
            <v>23</v>
          </cell>
          <cell r="E968">
            <v>83</v>
          </cell>
          <cell r="F968">
            <v>-446</v>
          </cell>
          <cell r="G968">
            <v>-24.8</v>
          </cell>
          <cell r="H968">
            <v>-15.8</v>
          </cell>
          <cell r="I968">
            <v>-0.06</v>
          </cell>
          <cell r="J968">
            <v>-0.03</v>
          </cell>
          <cell r="K968">
            <v>-40.6</v>
          </cell>
          <cell r="L968">
            <v>-360.8</v>
          </cell>
          <cell r="M968">
            <v>-0.45</v>
          </cell>
          <cell r="N968">
            <v>-0.95</v>
          </cell>
          <cell r="O968">
            <v>0.3</v>
          </cell>
          <cell r="P968">
            <v>9</v>
          </cell>
          <cell r="Q968">
            <v>6.1</v>
          </cell>
          <cell r="R968">
            <v>-4.95</v>
          </cell>
          <cell r="S968">
            <v>0.49</v>
          </cell>
          <cell r="T968">
            <v>-0.1</v>
          </cell>
          <cell r="U968">
            <v>-259</v>
          </cell>
          <cell r="V968">
            <v>-258</v>
          </cell>
          <cell r="W968">
            <v>-242.14</v>
          </cell>
          <cell r="X968">
            <v>0.15</v>
          </cell>
          <cell r="Y968">
            <v>1</v>
          </cell>
          <cell r="Z968">
            <v>-0.45</v>
          </cell>
          <cell r="AA968">
            <v>-0.3</v>
          </cell>
          <cell r="AB968">
            <v>0.25</v>
          </cell>
          <cell r="AC968">
            <v>11.052349999999999</v>
          </cell>
          <cell r="AD968" t="str">
            <v>PI</v>
          </cell>
          <cell r="AE968" t="str">
            <v>Y</v>
          </cell>
          <cell r="AF968" t="str">
            <v>Y</v>
          </cell>
        </row>
        <row r="969">
          <cell r="A969">
            <v>42094</v>
          </cell>
          <cell r="B969">
            <v>5</v>
          </cell>
          <cell r="C969" t="str">
            <v>SHALFORD YNFANTRYMAN</v>
          </cell>
          <cell r="D969">
            <v>60</v>
          </cell>
          <cell r="E969">
            <v>91</v>
          </cell>
          <cell r="F969">
            <v>-369</v>
          </cell>
          <cell r="G969">
            <v>-23.1</v>
          </cell>
          <cell r="H969">
            <v>-11.2</v>
          </cell>
          <cell r="I969">
            <v>-0.1</v>
          </cell>
          <cell r="J969">
            <v>0.01</v>
          </cell>
          <cell r="K969">
            <v>-34.299999999999997</v>
          </cell>
          <cell r="L969">
            <v>-284.3</v>
          </cell>
          <cell r="M969">
            <v>-0.1</v>
          </cell>
          <cell r="N969">
            <v>-0.4</v>
          </cell>
          <cell r="O969">
            <v>-1.2</v>
          </cell>
          <cell r="P969">
            <v>3</v>
          </cell>
          <cell r="Q969">
            <v>2.6</v>
          </cell>
          <cell r="R969">
            <v>-1.97</v>
          </cell>
          <cell r="S969">
            <v>0.3</v>
          </cell>
          <cell r="T969">
            <v>0.2</v>
          </cell>
          <cell r="U969">
            <v>-164</v>
          </cell>
          <cell r="V969">
            <v>-246</v>
          </cell>
          <cell r="W969">
            <v>-232.06</v>
          </cell>
          <cell r="X969">
            <v>0.6</v>
          </cell>
          <cell r="Y969">
            <v>0.3</v>
          </cell>
          <cell r="Z969">
            <v>0.2</v>
          </cell>
          <cell r="AA969">
            <v>-0.1</v>
          </cell>
          <cell r="AB969">
            <v>-1.2</v>
          </cell>
          <cell r="AC969">
            <v>8.6729000000000003</v>
          </cell>
          <cell r="AD969" t="str">
            <v>Y</v>
          </cell>
          <cell r="AE969" t="str">
            <v>Y</v>
          </cell>
          <cell r="AF969" t="str">
            <v>Y</v>
          </cell>
        </row>
        <row r="970">
          <cell r="A970">
            <v>42095</v>
          </cell>
          <cell r="B970">
            <v>5</v>
          </cell>
          <cell r="C970" t="str">
            <v>SHALFORD YCEMAN</v>
          </cell>
          <cell r="D970">
            <v>12</v>
          </cell>
          <cell r="E970">
            <v>75</v>
          </cell>
          <cell r="F970">
            <v>-509</v>
          </cell>
          <cell r="G970">
            <v>-17.600000000000001</v>
          </cell>
          <cell r="H970">
            <v>-14.1</v>
          </cell>
          <cell r="I970">
            <v>0.14000000000000001</v>
          </cell>
          <cell r="J970">
            <v>0.08</v>
          </cell>
          <cell r="K970">
            <v>-31.700000000000003</v>
          </cell>
          <cell r="L970">
            <v>-236.79999999999998</v>
          </cell>
          <cell r="M970">
            <v>0.6</v>
          </cell>
          <cell r="N970">
            <v>-2.1</v>
          </cell>
          <cell r="O970">
            <v>-2.2000000000000002</v>
          </cell>
          <cell r="P970">
            <v>1</v>
          </cell>
          <cell r="Q970">
            <v>4.3</v>
          </cell>
          <cell r="R970">
            <v>-2.31</v>
          </cell>
          <cell r="S970">
            <v>1.37</v>
          </cell>
          <cell r="T970">
            <v>0</v>
          </cell>
          <cell r="U970">
            <v>-133</v>
          </cell>
          <cell r="V970">
            <v>-196</v>
          </cell>
          <cell r="W970">
            <v>-174.43999999999994</v>
          </cell>
          <cell r="X970">
            <v>-0.6</v>
          </cell>
          <cell r="Y970">
            <v>-1.4</v>
          </cell>
          <cell r="Z970">
            <v>-1</v>
          </cell>
          <cell r="AA970">
            <v>-1</v>
          </cell>
          <cell r="AB970">
            <v>-2.1</v>
          </cell>
          <cell r="AC970">
            <v>-20.6386</v>
          </cell>
          <cell r="AD970" t="str">
            <v>Y</v>
          </cell>
          <cell r="AE970" t="str">
            <v>Y</v>
          </cell>
          <cell r="AF970" t="str">
            <v>Y</v>
          </cell>
        </row>
        <row r="971">
          <cell r="A971">
            <v>42096</v>
          </cell>
          <cell r="B971">
            <v>5</v>
          </cell>
          <cell r="C971" t="str">
            <v>STROXWORTHY CHEYENNE</v>
          </cell>
          <cell r="D971">
            <v>161</v>
          </cell>
          <cell r="E971">
            <v>97</v>
          </cell>
          <cell r="F971">
            <v>-722</v>
          </cell>
          <cell r="G971">
            <v>-28.9</v>
          </cell>
          <cell r="H971">
            <v>-20.6</v>
          </cell>
          <cell r="I971">
            <v>0.13</v>
          </cell>
          <cell r="J971">
            <v>0.06</v>
          </cell>
          <cell r="K971">
            <v>-49.5</v>
          </cell>
          <cell r="L971">
            <v>-383.29999999999995</v>
          </cell>
          <cell r="M971">
            <v>-0.8</v>
          </cell>
          <cell r="N971">
            <v>0.1</v>
          </cell>
          <cell r="O971">
            <v>-4.0999999999999996</v>
          </cell>
          <cell r="P971">
            <v>8</v>
          </cell>
          <cell r="Q971">
            <v>5.5</v>
          </cell>
          <cell r="R971">
            <v>-4.24</v>
          </cell>
          <cell r="S971">
            <v>0.6</v>
          </cell>
          <cell r="T971">
            <v>-0.1</v>
          </cell>
          <cell r="U971">
            <v>-138</v>
          </cell>
          <cell r="V971">
            <v>-286</v>
          </cell>
          <cell r="W971">
            <v>-257.28999999999996</v>
          </cell>
          <cell r="X971">
            <v>-0.4</v>
          </cell>
          <cell r="Y971">
            <v>-3.7</v>
          </cell>
          <cell r="Z971">
            <v>-2.9</v>
          </cell>
          <cell r="AA971">
            <v>-4.3</v>
          </cell>
          <cell r="AB971">
            <v>-3.8</v>
          </cell>
          <cell r="AC971">
            <v>-61.60560000000001</v>
          </cell>
          <cell r="AD971" t="str">
            <v>Y</v>
          </cell>
          <cell r="AE971" t="str">
            <v>Y</v>
          </cell>
          <cell r="AF971" t="str">
            <v>Y</v>
          </cell>
        </row>
        <row r="972">
          <cell r="A972">
            <v>42097</v>
          </cell>
          <cell r="B972">
            <v>5</v>
          </cell>
          <cell r="C972" t="str">
            <v>EASBY SAMANTHAS NOBLEMAN</v>
          </cell>
          <cell r="D972">
            <v>181</v>
          </cell>
          <cell r="E972">
            <v>97</v>
          </cell>
          <cell r="F972">
            <v>-536</v>
          </cell>
          <cell r="G972">
            <v>-21.4</v>
          </cell>
          <cell r="H972">
            <v>-11.9</v>
          </cell>
          <cell r="I972">
            <v>0.09</v>
          </cell>
          <cell r="J972">
            <v>0.11</v>
          </cell>
          <cell r="K972">
            <v>-33.299999999999997</v>
          </cell>
          <cell r="L972">
            <v>-216.2</v>
          </cell>
          <cell r="M972">
            <v>-2.8</v>
          </cell>
          <cell r="N972">
            <v>-2.5</v>
          </cell>
          <cell r="O972">
            <v>-1.6</v>
          </cell>
          <cell r="P972">
            <v>14</v>
          </cell>
          <cell r="Q972">
            <v>4.4000000000000004</v>
          </cell>
          <cell r="R972">
            <v>-4.4400000000000004</v>
          </cell>
          <cell r="S972">
            <v>-0.4</v>
          </cell>
          <cell r="T972">
            <v>-0.4</v>
          </cell>
          <cell r="U972">
            <v>-412</v>
          </cell>
          <cell r="V972">
            <v>-228</v>
          </cell>
          <cell r="W972">
            <v>-206.57000000000005</v>
          </cell>
          <cell r="X972">
            <v>-2.1</v>
          </cell>
          <cell r="Y972">
            <v>-0.7</v>
          </cell>
          <cell r="Z972">
            <v>2.5</v>
          </cell>
          <cell r="AA972">
            <v>0.4</v>
          </cell>
          <cell r="AB972">
            <v>-3.5</v>
          </cell>
          <cell r="AC972">
            <v>13.749600000000001</v>
          </cell>
          <cell r="AD972" t="str">
            <v>Y</v>
          </cell>
          <cell r="AE972" t="str">
            <v>Y</v>
          </cell>
          <cell r="AF972" t="str">
            <v>Y</v>
          </cell>
        </row>
        <row r="973">
          <cell r="A973">
            <v>42098</v>
          </cell>
          <cell r="B973">
            <v>5</v>
          </cell>
          <cell r="C973" t="str">
            <v>WATLING CORPORALS GOVERNOR</v>
          </cell>
          <cell r="D973">
            <v>13</v>
          </cell>
          <cell r="E973">
            <v>75</v>
          </cell>
          <cell r="F973">
            <v>-618</v>
          </cell>
          <cell r="G973">
            <v>-27.7</v>
          </cell>
          <cell r="H973">
            <v>-16.5</v>
          </cell>
          <cell r="I973">
            <v>0.05</v>
          </cell>
          <cell r="J973">
            <v>7.0000000000000007E-2</v>
          </cell>
          <cell r="K973">
            <v>-44.2</v>
          </cell>
          <cell r="L973">
            <v>-332.09999999999997</v>
          </cell>
          <cell r="M973">
            <v>0.42499999999999999</v>
          </cell>
          <cell r="N973">
            <v>0.3</v>
          </cell>
          <cell r="O973">
            <v>-0.375</v>
          </cell>
          <cell r="P973">
            <v>5</v>
          </cell>
          <cell r="Q973">
            <v>9.6</v>
          </cell>
          <cell r="R973">
            <v>-5.01</v>
          </cell>
          <cell r="S973">
            <v>3.23</v>
          </cell>
          <cell r="T973">
            <v>0</v>
          </cell>
          <cell r="U973">
            <v>-135</v>
          </cell>
          <cell r="V973">
            <v>-156</v>
          </cell>
          <cell r="W973">
            <v>-83.427499999999952</v>
          </cell>
          <cell r="X973">
            <v>0.6</v>
          </cell>
          <cell r="Y973">
            <v>-0.3125</v>
          </cell>
          <cell r="Z973">
            <v>-7.4999999999999983E-2</v>
          </cell>
          <cell r="AA973">
            <v>-0.36250000000000004</v>
          </cell>
          <cell r="AB973">
            <v>-0.95000000000000007</v>
          </cell>
          <cell r="AC973">
            <v>-2.530937499999999</v>
          </cell>
          <cell r="AD973" t="str">
            <v>PI</v>
          </cell>
          <cell r="AE973" t="str">
            <v>Y</v>
          </cell>
          <cell r="AF973" t="str">
            <v>Y</v>
          </cell>
        </row>
        <row r="974">
          <cell r="A974">
            <v>42099</v>
          </cell>
          <cell r="B974">
            <v>5</v>
          </cell>
          <cell r="C974" t="str">
            <v>LANCEWOOD LINDON</v>
          </cell>
          <cell r="D974">
            <v>27</v>
          </cell>
          <cell r="E974">
            <v>86</v>
          </cell>
          <cell r="F974">
            <v>125</v>
          </cell>
          <cell r="G974">
            <v>3.8</v>
          </cell>
          <cell r="H974">
            <v>1.9</v>
          </cell>
          <cell r="I974">
            <v>-0.04</v>
          </cell>
          <cell r="J974">
            <v>-0.05</v>
          </cell>
          <cell r="K974">
            <v>5.6999999999999993</v>
          </cell>
          <cell r="L974">
            <v>22.199999999999996</v>
          </cell>
          <cell r="M974">
            <v>-0.1</v>
          </cell>
          <cell r="N974">
            <v>0.4</v>
          </cell>
          <cell r="O974">
            <v>1.6</v>
          </cell>
          <cell r="P974">
            <v>10</v>
          </cell>
          <cell r="Q974">
            <v>-8.1</v>
          </cell>
          <cell r="R974">
            <v>4.42</v>
          </cell>
          <cell r="S974">
            <v>-2.5</v>
          </cell>
          <cell r="T974">
            <v>-0.2</v>
          </cell>
          <cell r="U974">
            <v>-172</v>
          </cell>
          <cell r="V974">
            <v>-137</v>
          </cell>
          <cell r="W974">
            <v>-178.17000000000002</v>
          </cell>
          <cell r="X974">
            <v>-0.6</v>
          </cell>
          <cell r="Y974">
            <v>1.6</v>
          </cell>
          <cell r="Z974">
            <v>0.7</v>
          </cell>
          <cell r="AA974">
            <v>1.2</v>
          </cell>
          <cell r="AB974">
            <v>1.9</v>
          </cell>
          <cell r="AC974">
            <v>22.476300000000002</v>
          </cell>
          <cell r="AD974" t="str">
            <v>Y</v>
          </cell>
          <cell r="AE974" t="str">
            <v>Y</v>
          </cell>
          <cell r="AF974" t="str">
            <v>Y</v>
          </cell>
        </row>
        <row r="975">
          <cell r="A975">
            <v>42100</v>
          </cell>
          <cell r="B975">
            <v>5</v>
          </cell>
          <cell r="C975" t="str">
            <v>BULKELEY PATS KING</v>
          </cell>
          <cell r="D975">
            <v>40</v>
          </cell>
          <cell r="E975">
            <v>89</v>
          </cell>
          <cell r="F975">
            <v>-674</v>
          </cell>
          <cell r="G975">
            <v>-25</v>
          </cell>
          <cell r="H975">
            <v>-18.600000000000001</v>
          </cell>
          <cell r="I975">
            <v>0.16</v>
          </cell>
          <cell r="J975">
            <v>0.06</v>
          </cell>
          <cell r="K975">
            <v>-43.6</v>
          </cell>
          <cell r="L975">
            <v>-327.39999999999998</v>
          </cell>
          <cell r="M975">
            <v>0.3</v>
          </cell>
          <cell r="N975">
            <v>0.8</v>
          </cell>
          <cell r="O975">
            <v>-1.1000000000000001</v>
          </cell>
          <cell r="P975">
            <v>2</v>
          </cell>
          <cell r="Q975">
            <v>12.7</v>
          </cell>
          <cell r="R975">
            <v>-7.86</v>
          </cell>
          <cell r="S975">
            <v>3.15</v>
          </cell>
          <cell r="T975">
            <v>0.1</v>
          </cell>
          <cell r="U975">
            <v>22</v>
          </cell>
          <cell r="V975">
            <v>-52</v>
          </cell>
          <cell r="W975">
            <v>11.509999999999991</v>
          </cell>
          <cell r="X975">
            <v>-0.9</v>
          </cell>
          <cell r="Y975">
            <v>-1.5</v>
          </cell>
          <cell r="Z975">
            <v>-1.3</v>
          </cell>
          <cell r="AA975">
            <v>-1.7</v>
          </cell>
          <cell r="AB975">
            <v>-0.4</v>
          </cell>
          <cell r="AC975">
            <v>-28.759800000000002</v>
          </cell>
          <cell r="AD975" t="str">
            <v>Y</v>
          </cell>
          <cell r="AE975" t="str">
            <v>Y</v>
          </cell>
          <cell r="AF975" t="str">
            <v>Y</v>
          </cell>
        </row>
        <row r="976">
          <cell r="A976">
            <v>42101</v>
          </cell>
          <cell r="B976">
            <v>5</v>
          </cell>
          <cell r="C976" t="str">
            <v>KENVIN SAPPHIRES SNOWKING</v>
          </cell>
          <cell r="D976">
            <v>36</v>
          </cell>
          <cell r="E976">
            <v>88</v>
          </cell>
          <cell r="F976">
            <v>-259</v>
          </cell>
          <cell r="G976">
            <v>-10.3</v>
          </cell>
          <cell r="H976">
            <v>-3.4</v>
          </cell>
          <cell r="I976">
            <v>0.04</v>
          </cell>
          <cell r="J976">
            <v>0.09</v>
          </cell>
          <cell r="K976">
            <v>-13.700000000000001</v>
          </cell>
          <cell r="L976">
            <v>-57.099999999999994</v>
          </cell>
          <cell r="M976">
            <v>2.1</v>
          </cell>
          <cell r="N976">
            <v>-0.3</v>
          </cell>
          <cell r="O976">
            <v>-0.5</v>
          </cell>
          <cell r="P976">
            <v>9</v>
          </cell>
          <cell r="Q976">
            <v>9.4</v>
          </cell>
          <cell r="R976">
            <v>-4.6900000000000004</v>
          </cell>
          <cell r="S976">
            <v>3.35</v>
          </cell>
          <cell r="T976">
            <v>0.1</v>
          </cell>
          <cell r="U976">
            <v>109</v>
          </cell>
          <cell r="V976">
            <v>141</v>
          </cell>
          <cell r="W976">
            <v>187.65</v>
          </cell>
          <cell r="X976">
            <v>0.6</v>
          </cell>
          <cell r="Y976">
            <v>-0.1</v>
          </cell>
          <cell r="Z976">
            <v>0.9</v>
          </cell>
          <cell r="AA976">
            <v>0.2</v>
          </cell>
          <cell r="AB976">
            <v>-1.3</v>
          </cell>
          <cell r="AC976">
            <v>7.2801999999999998</v>
          </cell>
          <cell r="AD976" t="str">
            <v>Y</v>
          </cell>
          <cell r="AE976" t="str">
            <v>Y</v>
          </cell>
          <cell r="AF976" t="str">
            <v>Y</v>
          </cell>
        </row>
        <row r="977">
          <cell r="A977">
            <v>42104</v>
          </cell>
          <cell r="B977">
            <v>5</v>
          </cell>
          <cell r="C977" t="str">
            <v>HAPPY VALLEY RAY OF LIGHT</v>
          </cell>
          <cell r="D977">
            <v>4</v>
          </cell>
          <cell r="E977">
            <v>60</v>
          </cell>
          <cell r="F977">
            <v>-339</v>
          </cell>
          <cell r="G977">
            <v>-17.5</v>
          </cell>
          <cell r="H977">
            <v>-12.4</v>
          </cell>
          <cell r="I977">
            <v>-0.02</v>
          </cell>
          <cell r="J977">
            <v>-0.03</v>
          </cell>
          <cell r="K977">
            <v>-29.9</v>
          </cell>
          <cell r="L977">
            <v>-269.89999999999998</v>
          </cell>
          <cell r="M977">
            <v>-0.65</v>
          </cell>
          <cell r="N977">
            <v>-0.65</v>
          </cell>
          <cell r="O977">
            <v>-1.8</v>
          </cell>
          <cell r="P977">
            <v>1</v>
          </cell>
          <cell r="Q977">
            <v>13.1</v>
          </cell>
          <cell r="R977">
            <v>-7.92</v>
          </cell>
          <cell r="S977">
            <v>3.43</v>
          </cell>
          <cell r="T977">
            <v>0.3</v>
          </cell>
          <cell r="U977">
            <v>94</v>
          </cell>
          <cell r="V977">
            <v>-22</v>
          </cell>
          <cell r="W977">
            <v>34.07000000000005</v>
          </cell>
          <cell r="X977">
            <v>-0.65</v>
          </cell>
          <cell r="Y977">
            <v>-1.9</v>
          </cell>
          <cell r="Z977">
            <v>-0.1</v>
          </cell>
          <cell r="AA977">
            <v>-1.45</v>
          </cell>
          <cell r="AB977">
            <v>-1.85</v>
          </cell>
          <cell r="AC977">
            <v>-23.679799999999993</v>
          </cell>
          <cell r="AD977" t="str">
            <v>PI</v>
          </cell>
          <cell r="AE977" t="str">
            <v>Y</v>
          </cell>
          <cell r="AF977" t="str">
            <v>Y</v>
          </cell>
        </row>
        <row r="978">
          <cell r="A978">
            <v>42106</v>
          </cell>
          <cell r="B978">
            <v>5</v>
          </cell>
          <cell r="C978" t="str">
            <v>BARDOWN BARTHOLOMEW</v>
          </cell>
          <cell r="D978">
            <v>113</v>
          </cell>
          <cell r="E978">
            <v>95</v>
          </cell>
          <cell r="F978">
            <v>-645</v>
          </cell>
          <cell r="G978">
            <v>-22</v>
          </cell>
          <cell r="H978">
            <v>-13.5</v>
          </cell>
          <cell r="I978">
            <v>0.19</v>
          </cell>
          <cell r="J978">
            <v>0.15</v>
          </cell>
          <cell r="K978">
            <v>-35.5</v>
          </cell>
          <cell r="L978">
            <v>-210</v>
          </cell>
          <cell r="M978">
            <v>-1.4</v>
          </cell>
          <cell r="N978">
            <v>-2.5</v>
          </cell>
          <cell r="O978">
            <v>-3.5</v>
          </cell>
          <cell r="P978">
            <v>16</v>
          </cell>
          <cell r="Q978">
            <v>9.3000000000000007</v>
          </cell>
          <cell r="R978">
            <v>-4.5999999999999996</v>
          </cell>
          <cell r="S978">
            <v>3.3</v>
          </cell>
          <cell r="T978">
            <v>0.1</v>
          </cell>
          <cell r="U978">
            <v>-146</v>
          </cell>
          <cell r="V978">
            <v>-111</v>
          </cell>
          <cell r="W978">
            <v>-63.90999999999994</v>
          </cell>
          <cell r="X978">
            <v>-2.2999999999999998</v>
          </cell>
          <cell r="Y978">
            <v>-2.6</v>
          </cell>
          <cell r="Z978">
            <v>-0.1</v>
          </cell>
          <cell r="AA978">
            <v>-2.2999999999999998</v>
          </cell>
          <cell r="AB978">
            <v>-4.5</v>
          </cell>
          <cell r="AC978">
            <v>-26.998899999999999</v>
          </cell>
          <cell r="AD978" t="str">
            <v>Y</v>
          </cell>
          <cell r="AE978" t="str">
            <v>Y</v>
          </cell>
          <cell r="AF978" t="str">
            <v>Y</v>
          </cell>
        </row>
        <row r="979">
          <cell r="A979">
            <v>42108</v>
          </cell>
          <cell r="B979">
            <v>5</v>
          </cell>
          <cell r="C979" t="str">
            <v>SHALFORD PHILIP</v>
          </cell>
          <cell r="D979">
            <v>37</v>
          </cell>
          <cell r="E979">
            <v>88</v>
          </cell>
          <cell r="F979">
            <v>-582</v>
          </cell>
          <cell r="G979">
            <v>-36.4</v>
          </cell>
          <cell r="H979">
            <v>-18.7</v>
          </cell>
          <cell r="I979">
            <v>-0.16</v>
          </cell>
          <cell r="J979">
            <v>0.04</v>
          </cell>
          <cell r="K979">
            <v>-55.099999999999994</v>
          </cell>
          <cell r="L979">
            <v>-468.79999999999995</v>
          </cell>
          <cell r="M979">
            <v>0.7</v>
          </cell>
          <cell r="N979">
            <v>0.4</v>
          </cell>
          <cell r="O979">
            <v>-1</v>
          </cell>
          <cell r="P979">
            <v>11</v>
          </cell>
          <cell r="Q979">
            <v>4.9000000000000004</v>
          </cell>
          <cell r="R979">
            <v>-1.72</v>
          </cell>
          <cell r="S979">
            <v>2.39</v>
          </cell>
          <cell r="T979">
            <v>0</v>
          </cell>
          <cell r="U979">
            <v>-207</v>
          </cell>
          <cell r="V979">
            <v>-360</v>
          </cell>
          <cell r="W979">
            <v>-336.09999999999991</v>
          </cell>
          <cell r="X979">
            <v>-0.6</v>
          </cell>
          <cell r="Y979">
            <v>-0.7</v>
          </cell>
          <cell r="Z979">
            <v>-1.1000000000000001</v>
          </cell>
          <cell r="AA979">
            <v>-1.1000000000000001</v>
          </cell>
          <cell r="AB979">
            <v>-0.2</v>
          </cell>
          <cell r="AC979">
            <v>-16.327200000000001</v>
          </cell>
          <cell r="AD979" t="str">
            <v>Y</v>
          </cell>
          <cell r="AE979" t="str">
            <v>Y</v>
          </cell>
          <cell r="AF979" t="str">
            <v>Y</v>
          </cell>
        </row>
        <row r="980">
          <cell r="A980">
            <v>42109</v>
          </cell>
          <cell r="B980">
            <v>5</v>
          </cell>
          <cell r="C980" t="str">
            <v>BUCKMOTTS FIELDMARSHALL</v>
          </cell>
          <cell r="D980">
            <v>13</v>
          </cell>
          <cell r="E980">
            <v>76</v>
          </cell>
          <cell r="F980">
            <v>-227</v>
          </cell>
          <cell r="G980">
            <v>-20.6</v>
          </cell>
          <cell r="H980">
            <v>-8.4</v>
          </cell>
          <cell r="I980">
            <v>-0.18</v>
          </cell>
          <cell r="J980">
            <v>-0.01</v>
          </cell>
          <cell r="K980">
            <v>-29</v>
          </cell>
          <cell r="L980">
            <v>-262.60000000000002</v>
          </cell>
          <cell r="M980">
            <v>-0.17499999999999999</v>
          </cell>
          <cell r="N980">
            <v>-0.22500000000000001</v>
          </cell>
          <cell r="O980">
            <v>0.65</v>
          </cell>
          <cell r="P980">
            <v>20</v>
          </cell>
          <cell r="Q980">
            <v>-5.9</v>
          </cell>
          <cell r="R980">
            <v>4.1399999999999997</v>
          </cell>
          <cell r="S980">
            <v>-1.05</v>
          </cell>
          <cell r="T980">
            <v>-0.2</v>
          </cell>
          <cell r="U980">
            <v>-409</v>
          </cell>
          <cell r="V980">
            <v>-408</v>
          </cell>
          <cell r="W980">
            <v>-430.47500000000002</v>
          </cell>
          <cell r="X980">
            <v>-4.9999999999999989E-2</v>
          </cell>
          <cell r="Y980">
            <v>1.1000000000000001</v>
          </cell>
          <cell r="Z980">
            <v>0.4</v>
          </cell>
          <cell r="AA980">
            <v>0.8</v>
          </cell>
          <cell r="AB980">
            <v>0.875</v>
          </cell>
          <cell r="AC980">
            <v>16.154750000000003</v>
          </cell>
          <cell r="AD980" t="str">
            <v>PI</v>
          </cell>
          <cell r="AE980" t="str">
            <v>Y</v>
          </cell>
          <cell r="AF980" t="str">
            <v>Y</v>
          </cell>
        </row>
        <row r="981">
          <cell r="A981">
            <v>42110</v>
          </cell>
          <cell r="B981">
            <v>5</v>
          </cell>
          <cell r="C981" t="str">
            <v>GOLDEN VALLEY FEROCIOUSNESS</v>
          </cell>
          <cell r="D981">
            <v>23</v>
          </cell>
          <cell r="E981">
            <v>83</v>
          </cell>
          <cell r="F981">
            <v>-372</v>
          </cell>
          <cell r="G981">
            <v>-16.600000000000001</v>
          </cell>
          <cell r="H981">
            <v>-9.9</v>
          </cell>
          <cell r="I981">
            <v>0.03</v>
          </cell>
          <cell r="J981">
            <v>0.04</v>
          </cell>
          <cell r="K981">
            <v>-26.5</v>
          </cell>
          <cell r="L981">
            <v>-198.6</v>
          </cell>
          <cell r="M981">
            <v>-0.30000000000000004</v>
          </cell>
          <cell r="N981">
            <v>-1.85</v>
          </cell>
          <cell r="O981">
            <v>-1.95</v>
          </cell>
          <cell r="P981">
            <v>19</v>
          </cell>
          <cell r="Q981">
            <v>11.5</v>
          </cell>
          <cell r="R981">
            <v>-7.54</v>
          </cell>
          <cell r="S981">
            <v>2.5</v>
          </cell>
          <cell r="T981">
            <v>-0.1</v>
          </cell>
          <cell r="U981">
            <v>-19</v>
          </cell>
          <cell r="V981">
            <v>6</v>
          </cell>
          <cell r="W981">
            <v>28.324999999999989</v>
          </cell>
          <cell r="X981">
            <v>-0.38749999999999996</v>
          </cell>
          <cell r="Y981">
            <v>-1.85</v>
          </cell>
          <cell r="Z981">
            <v>0.26249999999999996</v>
          </cell>
          <cell r="AA981">
            <v>-1.1499999999999999</v>
          </cell>
          <cell r="AB981">
            <v>-2.2249999999999996</v>
          </cell>
          <cell r="AC981">
            <v>-19.737662500000003</v>
          </cell>
          <cell r="AD981" t="str">
            <v>PI</v>
          </cell>
          <cell r="AE981" t="str">
            <v>Y</v>
          </cell>
          <cell r="AF981" t="str">
            <v>Y</v>
          </cell>
        </row>
        <row r="982">
          <cell r="A982">
            <v>42111</v>
          </cell>
          <cell r="B982">
            <v>5</v>
          </cell>
          <cell r="C982" t="str">
            <v>BARDOWN FRED</v>
          </cell>
          <cell r="D982">
            <v>25</v>
          </cell>
          <cell r="E982">
            <v>84</v>
          </cell>
          <cell r="F982">
            <v>-178</v>
          </cell>
          <cell r="G982">
            <v>-17.600000000000001</v>
          </cell>
          <cell r="H982">
            <v>-9.4</v>
          </cell>
          <cell r="I982">
            <v>-0.16</v>
          </cell>
          <cell r="J982">
            <v>-0.06</v>
          </cell>
          <cell r="K982">
            <v>-27</v>
          </cell>
          <cell r="L982">
            <v>-275.2</v>
          </cell>
          <cell r="M982">
            <v>-4.9999999999999989E-2</v>
          </cell>
          <cell r="N982">
            <v>2.5000000000000022E-2</v>
          </cell>
          <cell r="O982">
            <v>0.22500000000000009</v>
          </cell>
          <cell r="P982">
            <v>5</v>
          </cell>
          <cell r="Q982">
            <v>0.3</v>
          </cell>
          <cell r="R982">
            <v>-1.1200000000000001</v>
          </cell>
          <cell r="S982">
            <v>-0.73</v>
          </cell>
          <cell r="T982">
            <v>0</v>
          </cell>
          <cell r="U982">
            <v>-193</v>
          </cell>
          <cell r="V982">
            <v>-286</v>
          </cell>
          <cell r="W982">
            <v>-270.88749999999999</v>
          </cell>
          <cell r="X982">
            <v>0.5</v>
          </cell>
          <cell r="Y982">
            <v>0.60000000000000009</v>
          </cell>
          <cell r="Z982">
            <v>0.44999999999999996</v>
          </cell>
          <cell r="AA982">
            <v>0.47500000000000003</v>
          </cell>
          <cell r="AB982">
            <v>0</v>
          </cell>
          <cell r="AC982">
            <v>11.439600000000002</v>
          </cell>
          <cell r="AD982" t="str">
            <v>PI</v>
          </cell>
          <cell r="AE982" t="str">
            <v>Y</v>
          </cell>
          <cell r="AF982" t="str">
            <v>Y</v>
          </cell>
        </row>
        <row r="983">
          <cell r="A983">
            <v>42112</v>
          </cell>
          <cell r="B983">
            <v>5</v>
          </cell>
          <cell r="C983" t="str">
            <v>GOLDEN VALLEY GORGEOUSNESS</v>
          </cell>
          <cell r="D983">
            <v>23</v>
          </cell>
          <cell r="E983">
            <v>83</v>
          </cell>
          <cell r="F983">
            <v>-148</v>
          </cell>
          <cell r="G983">
            <v>-9.5</v>
          </cell>
          <cell r="H983">
            <v>-3.9</v>
          </cell>
          <cell r="I983">
            <v>-0.04</v>
          </cell>
          <cell r="J983">
            <v>0.03</v>
          </cell>
          <cell r="K983">
            <v>-13.4</v>
          </cell>
          <cell r="L983">
            <v>-104.3</v>
          </cell>
          <cell r="M983" t="str">
            <v>*</v>
          </cell>
          <cell r="N983" t="str">
            <v>*</v>
          </cell>
          <cell r="O983" t="str">
            <v>*</v>
          </cell>
          <cell r="P983">
            <v>11</v>
          </cell>
          <cell r="Q983">
            <v>11.7</v>
          </cell>
          <cell r="R983">
            <v>-8</v>
          </cell>
          <cell r="S983">
            <v>2.27</v>
          </cell>
          <cell r="T983">
            <v>0.1</v>
          </cell>
          <cell r="U983">
            <v>116</v>
          </cell>
          <cell r="V983">
            <v>110</v>
          </cell>
          <cell r="W983">
            <v>-104.3</v>
          </cell>
          <cell r="X983" t="str">
            <v>*</v>
          </cell>
          <cell r="Y983" t="str">
            <v>*</v>
          </cell>
          <cell r="Z983" t="str">
            <v>*</v>
          </cell>
          <cell r="AA983" t="str">
            <v>*</v>
          </cell>
          <cell r="AB983" t="str">
            <v>*</v>
          </cell>
          <cell r="AC983" t="str">
            <v>*</v>
          </cell>
          <cell r="AD983" t="str">
            <v>PI</v>
          </cell>
          <cell r="AE983" t="str">
            <v>Y</v>
          </cell>
          <cell r="AF983" t="str">
            <v>Y</v>
          </cell>
        </row>
        <row r="984">
          <cell r="A984">
            <v>42113</v>
          </cell>
          <cell r="B984">
            <v>5</v>
          </cell>
          <cell r="C984" t="str">
            <v>CHIDDINGSTONE MILTON</v>
          </cell>
          <cell r="D984">
            <v>33</v>
          </cell>
          <cell r="E984">
            <v>87</v>
          </cell>
          <cell r="F984">
            <v>70</v>
          </cell>
          <cell r="G984">
            <v>-2.6</v>
          </cell>
          <cell r="H984">
            <v>1</v>
          </cell>
          <cell r="I984">
            <v>-0.11</v>
          </cell>
          <cell r="J984">
            <v>-0.03</v>
          </cell>
          <cell r="K984">
            <v>-1.6</v>
          </cell>
          <cell r="L984">
            <v>-31.400000000000006</v>
          </cell>
          <cell r="M984">
            <v>0.8</v>
          </cell>
          <cell r="N984">
            <v>1</v>
          </cell>
          <cell r="O984">
            <v>-0.8</v>
          </cell>
          <cell r="P984">
            <v>1</v>
          </cell>
          <cell r="Q984">
            <v>3.9</v>
          </cell>
          <cell r="R984">
            <v>-3.01</v>
          </cell>
          <cell r="S984">
            <v>0.43</v>
          </cell>
          <cell r="T984">
            <v>0.1</v>
          </cell>
          <cell r="U984">
            <v>75</v>
          </cell>
          <cell r="V984">
            <v>79</v>
          </cell>
          <cell r="W984">
            <v>98.47</v>
          </cell>
          <cell r="X984">
            <v>1.2</v>
          </cell>
          <cell r="Y984">
            <v>0.3</v>
          </cell>
          <cell r="Z984">
            <v>0.6</v>
          </cell>
          <cell r="AA984">
            <v>0.1</v>
          </cell>
          <cell r="AB984">
            <v>-1.3</v>
          </cell>
          <cell r="AC984">
            <v>11.305900000000001</v>
          </cell>
          <cell r="AD984" t="str">
            <v>Y</v>
          </cell>
          <cell r="AE984" t="str">
            <v>Y</v>
          </cell>
          <cell r="AF984" t="str">
            <v>Y</v>
          </cell>
        </row>
        <row r="985">
          <cell r="A985">
            <v>42114</v>
          </cell>
          <cell r="B985">
            <v>5</v>
          </cell>
          <cell r="C985" t="str">
            <v>GOLDEN VALLEY GOVERNOR</v>
          </cell>
          <cell r="D985">
            <v>155</v>
          </cell>
          <cell r="E985">
            <v>97</v>
          </cell>
          <cell r="F985">
            <v>-512</v>
          </cell>
          <cell r="G985">
            <v>-17.8</v>
          </cell>
          <cell r="H985">
            <v>-14.4</v>
          </cell>
          <cell r="I985">
            <v>0.14000000000000001</v>
          </cell>
          <cell r="J985">
            <v>0.04</v>
          </cell>
          <cell r="K985">
            <v>-32.200000000000003</v>
          </cell>
          <cell r="L985">
            <v>-243.4</v>
          </cell>
          <cell r="M985">
            <v>-0.5</v>
          </cell>
          <cell r="N985">
            <v>-4.5</v>
          </cell>
          <cell r="O985">
            <v>-4.4000000000000004</v>
          </cell>
          <cell r="P985">
            <v>8</v>
          </cell>
          <cell r="Q985">
            <v>9.5</v>
          </cell>
          <cell r="R985">
            <v>-5.72</v>
          </cell>
          <cell r="S985">
            <v>2.5</v>
          </cell>
          <cell r="T985">
            <v>0</v>
          </cell>
          <cell r="U985">
            <v>-117</v>
          </cell>
          <cell r="V985">
            <v>-173</v>
          </cell>
          <cell r="W985">
            <v>-125.89999999999998</v>
          </cell>
          <cell r="X985">
            <v>-2.4</v>
          </cell>
          <cell r="Y985">
            <v>-4</v>
          </cell>
          <cell r="Z985">
            <v>-1.8</v>
          </cell>
          <cell r="AA985">
            <v>-3.7</v>
          </cell>
          <cell r="AB985">
            <v>-4.5</v>
          </cell>
          <cell r="AC985">
            <v>-57.510600000000004</v>
          </cell>
          <cell r="AD985" t="str">
            <v>Y</v>
          </cell>
          <cell r="AE985" t="str">
            <v>Y</v>
          </cell>
          <cell r="AF985" t="str">
            <v>Y</v>
          </cell>
        </row>
        <row r="986">
          <cell r="A986">
            <v>42116</v>
          </cell>
          <cell r="B986">
            <v>5</v>
          </cell>
          <cell r="C986" t="str">
            <v>REEDBRIDGE ECLIPSES BOY</v>
          </cell>
          <cell r="D986">
            <v>14</v>
          </cell>
          <cell r="E986">
            <v>74</v>
          </cell>
          <cell r="F986">
            <v>-856</v>
          </cell>
          <cell r="G986">
            <v>-37.9</v>
          </cell>
          <cell r="H986">
            <v>-25.1</v>
          </cell>
          <cell r="I986">
            <v>0.08</v>
          </cell>
          <cell r="J986">
            <v>0.11</v>
          </cell>
          <cell r="K986">
            <v>-63</v>
          </cell>
          <cell r="L986">
            <v>-500.69999999999993</v>
          </cell>
          <cell r="M986">
            <v>-0.125</v>
          </cell>
          <cell r="N986">
            <v>-0.75</v>
          </cell>
          <cell r="O986">
            <v>-0.97500000000000009</v>
          </cell>
          <cell r="P986">
            <v>5</v>
          </cell>
          <cell r="Q986">
            <v>14.1</v>
          </cell>
          <cell r="R986">
            <v>-8.92</v>
          </cell>
          <cell r="S986">
            <v>3.34</v>
          </cell>
          <cell r="T986">
            <v>0.2</v>
          </cell>
          <cell r="U986">
            <v>-152</v>
          </cell>
          <cell r="V986">
            <v>-235</v>
          </cell>
          <cell r="W986">
            <v>-171.03749999999991</v>
          </cell>
          <cell r="X986" t="str">
            <v>*</v>
          </cell>
          <cell r="Y986">
            <v>-0.75</v>
          </cell>
          <cell r="Z986">
            <v>0.32500000000000001</v>
          </cell>
          <cell r="AA986">
            <v>-0.15000000000000002</v>
          </cell>
          <cell r="AB986">
            <v>-1.625</v>
          </cell>
          <cell r="AC986">
            <v>-4.6382249999999976</v>
          </cell>
          <cell r="AD986" t="str">
            <v>PI</v>
          </cell>
          <cell r="AE986" t="str">
            <v>Y</v>
          </cell>
          <cell r="AF986" t="str">
            <v>Y</v>
          </cell>
        </row>
        <row r="987">
          <cell r="A987">
            <v>42120</v>
          </cell>
          <cell r="B987">
            <v>5</v>
          </cell>
          <cell r="C987" t="str">
            <v>GOLDEN VALLEY CHEERFULNESS</v>
          </cell>
          <cell r="D987">
            <v>43</v>
          </cell>
          <cell r="E987">
            <v>89</v>
          </cell>
          <cell r="F987">
            <v>273</v>
          </cell>
          <cell r="G987">
            <v>-1.2</v>
          </cell>
          <cell r="H987">
            <v>9</v>
          </cell>
          <cell r="I987">
            <v>-0.25</v>
          </cell>
          <cell r="J987">
            <v>-0.01</v>
          </cell>
          <cell r="K987">
            <v>7.8</v>
          </cell>
          <cell r="L987">
            <v>60</v>
          </cell>
          <cell r="M987" t="str">
            <v>*</v>
          </cell>
          <cell r="N987" t="str">
            <v>*</v>
          </cell>
          <cell r="O987" t="str">
            <v>*</v>
          </cell>
          <cell r="P987">
            <v>12</v>
          </cell>
          <cell r="Q987">
            <v>9.8000000000000007</v>
          </cell>
          <cell r="R987">
            <v>-5.31</v>
          </cell>
          <cell r="S987">
            <v>3.07</v>
          </cell>
          <cell r="T987">
            <v>-0.1</v>
          </cell>
          <cell r="U987">
            <v>230</v>
          </cell>
          <cell r="V987">
            <v>234</v>
          </cell>
          <cell r="W987">
            <v>60</v>
          </cell>
          <cell r="X987" t="str">
            <v>*</v>
          </cell>
          <cell r="Y987" t="str">
            <v>*</v>
          </cell>
          <cell r="Z987" t="str">
            <v>*</v>
          </cell>
          <cell r="AA987" t="str">
            <v>*</v>
          </cell>
          <cell r="AB987" t="str">
            <v>*</v>
          </cell>
          <cell r="AC987" t="str">
            <v>*</v>
          </cell>
          <cell r="AD987" t="str">
            <v>PI</v>
          </cell>
          <cell r="AE987" t="str">
            <v>Y</v>
          </cell>
          <cell r="AF987" t="str">
            <v>Y</v>
          </cell>
        </row>
        <row r="988">
          <cell r="A988">
            <v>42122</v>
          </cell>
          <cell r="B988">
            <v>5</v>
          </cell>
          <cell r="C988" t="str">
            <v>BRYMOR FREDDIE</v>
          </cell>
          <cell r="D988">
            <v>11</v>
          </cell>
          <cell r="E988">
            <v>75</v>
          </cell>
          <cell r="F988">
            <v>-354</v>
          </cell>
          <cell r="G988">
            <v>-14.9</v>
          </cell>
          <cell r="H988">
            <v>-7.7</v>
          </cell>
          <cell r="I988">
            <v>0.04</v>
          </cell>
          <cell r="J988">
            <v>0.09</v>
          </cell>
          <cell r="K988">
            <v>-22.6</v>
          </cell>
          <cell r="L988">
            <v>-146.5</v>
          </cell>
          <cell r="M988">
            <v>-0.35</v>
          </cell>
          <cell r="N988">
            <v>-0.2</v>
          </cell>
          <cell r="O988">
            <v>0.65</v>
          </cell>
          <cell r="P988">
            <v>-6</v>
          </cell>
          <cell r="Q988">
            <v>0.9</v>
          </cell>
          <cell r="R988">
            <v>0.01</v>
          </cell>
          <cell r="S988">
            <v>0.74</v>
          </cell>
          <cell r="T988">
            <v>0.3</v>
          </cell>
          <cell r="U988">
            <v>-26</v>
          </cell>
          <cell r="V988">
            <v>-138</v>
          </cell>
          <cell r="W988">
            <v>-128.77500000000001</v>
          </cell>
          <cell r="X988">
            <v>-0.3</v>
          </cell>
          <cell r="Y988">
            <v>0.8</v>
          </cell>
          <cell r="Z988">
            <v>0.2</v>
          </cell>
          <cell r="AA988">
            <v>0.6</v>
          </cell>
          <cell r="AB988">
            <v>0.8</v>
          </cell>
          <cell r="AC988">
            <v>10.7994</v>
          </cell>
          <cell r="AD988" t="str">
            <v>PI</v>
          </cell>
          <cell r="AE988" t="str">
            <v>Y</v>
          </cell>
          <cell r="AF988" t="str">
            <v>Y</v>
          </cell>
        </row>
        <row r="989">
          <cell r="A989">
            <v>42123</v>
          </cell>
          <cell r="B989">
            <v>5</v>
          </cell>
          <cell r="C989" t="str">
            <v>GRAYLANDS EROS</v>
          </cell>
          <cell r="D989">
            <v>9</v>
          </cell>
          <cell r="E989">
            <v>69</v>
          </cell>
          <cell r="F989">
            <v>-800</v>
          </cell>
          <cell r="G989">
            <v>-24.7</v>
          </cell>
          <cell r="H989">
            <v>-21.7</v>
          </cell>
          <cell r="I989">
            <v>0.28999999999999998</v>
          </cell>
          <cell r="J989">
            <v>0.14000000000000001</v>
          </cell>
          <cell r="K989">
            <v>-46.4</v>
          </cell>
          <cell r="L989">
            <v>-336.29999999999995</v>
          </cell>
          <cell r="M989" t="str">
            <v>*</v>
          </cell>
          <cell r="N989" t="str">
            <v>*</v>
          </cell>
          <cell r="O989" t="str">
            <v>*</v>
          </cell>
          <cell r="P989">
            <v>11</v>
          </cell>
          <cell r="Q989">
            <v>8</v>
          </cell>
          <cell r="R989">
            <v>-4.71</v>
          </cell>
          <cell r="S989">
            <v>2.17</v>
          </cell>
          <cell r="T989">
            <v>0.2</v>
          </cell>
          <cell r="U989">
            <v>-116</v>
          </cell>
          <cell r="V989">
            <v>-198</v>
          </cell>
          <cell r="W989">
            <v>-336.29999999999995</v>
          </cell>
          <cell r="X989" t="str">
            <v>*</v>
          </cell>
          <cell r="Y989" t="str">
            <v>*</v>
          </cell>
          <cell r="Z989" t="str">
            <v>*</v>
          </cell>
          <cell r="AA989" t="str">
            <v>*</v>
          </cell>
          <cell r="AB989" t="str">
            <v>*</v>
          </cell>
          <cell r="AC989" t="str">
            <v>*</v>
          </cell>
          <cell r="AD989" t="str">
            <v>PI</v>
          </cell>
          <cell r="AE989" t="str">
            <v>Y</v>
          </cell>
          <cell r="AF989" t="str">
            <v>Y</v>
          </cell>
        </row>
        <row r="990">
          <cell r="A990">
            <v>42124</v>
          </cell>
          <cell r="B990">
            <v>5</v>
          </cell>
          <cell r="C990" t="str">
            <v>STROXWORTHY LINDONS SIOUX</v>
          </cell>
          <cell r="D990">
            <v>9</v>
          </cell>
          <cell r="E990">
            <v>71</v>
          </cell>
          <cell r="F990">
            <v>-44</v>
          </cell>
          <cell r="G990">
            <v>-7.3</v>
          </cell>
          <cell r="H990">
            <v>-0.8</v>
          </cell>
          <cell r="I990">
            <v>-0.09</v>
          </cell>
          <cell r="J990">
            <v>0.01</v>
          </cell>
          <cell r="K990">
            <v>-8.1</v>
          </cell>
          <cell r="L990">
            <v>-64.099999999999994</v>
          </cell>
          <cell r="M990">
            <v>0</v>
          </cell>
          <cell r="N990">
            <v>-0.25</v>
          </cell>
          <cell r="O990">
            <v>0.65</v>
          </cell>
          <cell r="P990">
            <v>9</v>
          </cell>
          <cell r="Q990">
            <v>-5.7</v>
          </cell>
          <cell r="R990">
            <v>3.33</v>
          </cell>
          <cell r="S990">
            <v>-1.6</v>
          </cell>
          <cell r="T990">
            <v>0.2</v>
          </cell>
          <cell r="U990">
            <v>-161</v>
          </cell>
          <cell r="V990">
            <v>-198</v>
          </cell>
          <cell r="W990">
            <v>-218.52499999999998</v>
          </cell>
          <cell r="X990">
            <v>-0.23749999999999999</v>
          </cell>
          <cell r="Y990">
            <v>0.28750000000000009</v>
          </cell>
          <cell r="Z990">
            <v>7.4999999999999983E-2</v>
          </cell>
          <cell r="AA990">
            <v>7.4999999999999956E-2</v>
          </cell>
          <cell r="AB990">
            <v>0.36250000000000004</v>
          </cell>
          <cell r="AC990">
            <v>3.6228125000000011</v>
          </cell>
          <cell r="AD990" t="str">
            <v>PI</v>
          </cell>
          <cell r="AE990" t="str">
            <v>Y</v>
          </cell>
          <cell r="AF990" t="str">
            <v>Y</v>
          </cell>
        </row>
        <row r="991">
          <cell r="A991">
            <v>42126</v>
          </cell>
          <cell r="B991">
            <v>5</v>
          </cell>
          <cell r="C991" t="str">
            <v>WEST MORDEN RUBYS PIONEER</v>
          </cell>
          <cell r="D991">
            <v>7</v>
          </cell>
          <cell r="E991">
            <v>66</v>
          </cell>
          <cell r="F991">
            <v>-507</v>
          </cell>
          <cell r="G991">
            <v>-29.4</v>
          </cell>
          <cell r="H991">
            <v>-16.899999999999999</v>
          </cell>
          <cell r="I991">
            <v>-0.09</v>
          </cell>
          <cell r="J991">
            <v>0.02</v>
          </cell>
          <cell r="K991">
            <v>-46.3</v>
          </cell>
          <cell r="L991">
            <v>-399.79999999999995</v>
          </cell>
          <cell r="M991">
            <v>0.3</v>
          </cell>
          <cell r="N991">
            <v>-0.45</v>
          </cell>
          <cell r="O991">
            <v>-0.55000000000000004</v>
          </cell>
          <cell r="P991">
            <v>-1</v>
          </cell>
          <cell r="Q991">
            <v>11.1</v>
          </cell>
          <cell r="R991">
            <v>-7.6</v>
          </cell>
          <cell r="S991">
            <v>2.13</v>
          </cell>
          <cell r="T991">
            <v>0.3</v>
          </cell>
          <cell r="U991">
            <v>-62</v>
          </cell>
          <cell r="V991">
            <v>-190</v>
          </cell>
          <cell r="W991">
            <v>-129.315</v>
          </cell>
          <cell r="X991">
            <v>0.3</v>
          </cell>
          <cell r="Y991">
            <v>-1.2</v>
          </cell>
          <cell r="Z991">
            <v>-0.10000000000000003</v>
          </cell>
          <cell r="AA991">
            <v>-1.65</v>
          </cell>
          <cell r="AB991">
            <v>-1.4</v>
          </cell>
          <cell r="AC991">
            <v>-14.907799999999998</v>
          </cell>
          <cell r="AD991" t="str">
            <v>PI</v>
          </cell>
          <cell r="AE991" t="str">
            <v>Y</v>
          </cell>
          <cell r="AF991" t="str">
            <v>Y</v>
          </cell>
        </row>
        <row r="992">
          <cell r="A992">
            <v>42127</v>
          </cell>
          <cell r="B992">
            <v>5</v>
          </cell>
          <cell r="C992" t="str">
            <v>SHALFORD ADJUTANT</v>
          </cell>
          <cell r="D992">
            <v>26</v>
          </cell>
          <cell r="E992">
            <v>85</v>
          </cell>
          <cell r="F992">
            <v>-455</v>
          </cell>
          <cell r="G992">
            <v>-24.2</v>
          </cell>
          <cell r="H992">
            <v>-15.7</v>
          </cell>
          <cell r="I992">
            <v>-0.04</v>
          </cell>
          <cell r="J992">
            <v>-0.02</v>
          </cell>
          <cell r="K992">
            <v>-39.9</v>
          </cell>
          <cell r="L992">
            <v>-349.79999999999995</v>
          </cell>
          <cell r="M992">
            <v>0.5</v>
          </cell>
          <cell r="N992">
            <v>-0.9</v>
          </cell>
          <cell r="O992">
            <v>-2.4</v>
          </cell>
          <cell r="P992">
            <v>-7</v>
          </cell>
          <cell r="Q992">
            <v>5.6</v>
          </cell>
          <cell r="R992">
            <v>-4.2699999999999996</v>
          </cell>
          <cell r="S992">
            <v>0.65</v>
          </cell>
          <cell r="T992">
            <v>0.1</v>
          </cell>
          <cell r="U992">
            <v>-89</v>
          </cell>
          <cell r="V992">
            <v>-251</v>
          </cell>
          <cell r="W992">
            <v>-221.66999999999996</v>
          </cell>
          <cell r="X992">
            <v>-0.17499999999999996</v>
          </cell>
          <cell r="Y992">
            <v>-1.8</v>
          </cell>
          <cell r="Z992">
            <v>-0.9</v>
          </cell>
          <cell r="AA992">
            <v>-1.7</v>
          </cell>
          <cell r="AB992">
            <v>-2.5</v>
          </cell>
          <cell r="AC992">
            <v>-25.1129</v>
          </cell>
          <cell r="AD992" t="str">
            <v>Y</v>
          </cell>
          <cell r="AE992" t="str">
            <v>Y</v>
          </cell>
          <cell r="AF992" t="str">
            <v>Y</v>
          </cell>
        </row>
        <row r="993">
          <cell r="A993">
            <v>42128</v>
          </cell>
          <cell r="B993">
            <v>5</v>
          </cell>
          <cell r="C993" t="str">
            <v>THURLOW COMMANDER</v>
          </cell>
          <cell r="D993">
            <v>24</v>
          </cell>
          <cell r="E993">
            <v>83</v>
          </cell>
          <cell r="F993">
            <v>-508</v>
          </cell>
          <cell r="G993">
            <v>-26.7</v>
          </cell>
          <cell r="H993">
            <v>-12.9</v>
          </cell>
          <cell r="I993">
            <v>-0.04</v>
          </cell>
          <cell r="J993">
            <v>7.0000000000000007E-2</v>
          </cell>
          <cell r="K993">
            <v>-39.6</v>
          </cell>
          <cell r="L993">
            <v>-295.09999999999997</v>
          </cell>
          <cell r="M993">
            <v>0</v>
          </cell>
          <cell r="N993">
            <v>-1.1499999999999999</v>
          </cell>
          <cell r="O993">
            <v>-1.35</v>
          </cell>
          <cell r="P993">
            <v>-1</v>
          </cell>
          <cell r="Q993">
            <v>9.4</v>
          </cell>
          <cell r="R993">
            <v>-5.74</v>
          </cell>
          <cell r="S993">
            <v>2.4300000000000002</v>
          </cell>
          <cell r="T993">
            <v>0</v>
          </cell>
          <cell r="U993">
            <v>-52</v>
          </cell>
          <cell r="V993">
            <v>-119</v>
          </cell>
          <cell r="W993">
            <v>-87.394999999999982</v>
          </cell>
          <cell r="X993">
            <v>1.6500000000000001</v>
          </cell>
          <cell r="Y993">
            <v>-1.7249999999999999</v>
          </cell>
          <cell r="Z993">
            <v>-0.8</v>
          </cell>
          <cell r="AA993">
            <v>-1.4249999999999998</v>
          </cell>
          <cell r="AB993">
            <v>-2.1500000000000004</v>
          </cell>
          <cell r="AC993">
            <v>-24.278624999999998</v>
          </cell>
          <cell r="AD993" t="str">
            <v>PI</v>
          </cell>
          <cell r="AE993" t="str">
            <v>Y</v>
          </cell>
          <cell r="AF993" t="str">
            <v>Y</v>
          </cell>
        </row>
        <row r="994">
          <cell r="A994">
            <v>42129</v>
          </cell>
          <cell r="B994">
            <v>5</v>
          </cell>
          <cell r="C994" t="str">
            <v>SHARCOTT LINDAS PREMIER</v>
          </cell>
          <cell r="D994">
            <v>14</v>
          </cell>
          <cell r="E994">
            <v>75</v>
          </cell>
          <cell r="F994">
            <v>-1051</v>
          </cell>
          <cell r="G994">
            <v>-43.3</v>
          </cell>
          <cell r="H994">
            <v>-29.4</v>
          </cell>
          <cell r="I994">
            <v>0.17</v>
          </cell>
          <cell r="J994">
            <v>0.17</v>
          </cell>
          <cell r="K994">
            <v>-72.699999999999989</v>
          </cell>
          <cell r="L994">
            <v>-557.29999999999995</v>
          </cell>
          <cell r="M994">
            <v>0.15</v>
          </cell>
          <cell r="N994">
            <v>0.55000000000000004</v>
          </cell>
          <cell r="O994">
            <v>-0.75</v>
          </cell>
          <cell r="P994">
            <v>4</v>
          </cell>
          <cell r="Q994">
            <v>10.3</v>
          </cell>
          <cell r="R994">
            <v>-6.51</v>
          </cell>
          <cell r="S994">
            <v>2.44</v>
          </cell>
          <cell r="T994">
            <v>-0.1</v>
          </cell>
          <cell r="U994">
            <v>-276</v>
          </cell>
          <cell r="V994">
            <v>-368</v>
          </cell>
          <cell r="W994">
            <v>-287.39999999999998</v>
          </cell>
          <cell r="X994">
            <v>-0.1</v>
          </cell>
          <cell r="Y994">
            <v>-0.5</v>
          </cell>
          <cell r="Z994">
            <v>-0.35</v>
          </cell>
          <cell r="AA994">
            <v>-0.6</v>
          </cell>
          <cell r="AB994">
            <v>-0.75</v>
          </cell>
          <cell r="AC994">
            <v>-7.4544499999999987</v>
          </cell>
          <cell r="AD994" t="str">
            <v>PI</v>
          </cell>
          <cell r="AE994" t="str">
            <v>Y</v>
          </cell>
          <cell r="AF994" t="str">
            <v>Y</v>
          </cell>
        </row>
        <row r="995">
          <cell r="A995">
            <v>42130</v>
          </cell>
          <cell r="B995">
            <v>5</v>
          </cell>
          <cell r="C995" t="str">
            <v>KINGWELL POLL SUNNY SWIFT</v>
          </cell>
          <cell r="D995">
            <v>6</v>
          </cell>
          <cell r="E995">
            <v>63</v>
          </cell>
          <cell r="F995">
            <v>-595</v>
          </cell>
          <cell r="G995">
            <v>-23.9</v>
          </cell>
          <cell r="H995">
            <v>-16.600000000000001</v>
          </cell>
          <cell r="I995">
            <v>0.1</v>
          </cell>
          <cell r="J995">
            <v>0.09</v>
          </cell>
          <cell r="K995">
            <v>-40.5</v>
          </cell>
          <cell r="L995">
            <v>-309.10000000000002</v>
          </cell>
          <cell r="M995" t="str">
            <v>*</v>
          </cell>
          <cell r="N995" t="str">
            <v>*</v>
          </cell>
          <cell r="O995" t="str">
            <v>*</v>
          </cell>
          <cell r="P995">
            <v>10</v>
          </cell>
          <cell r="Q995">
            <v>12.1</v>
          </cell>
          <cell r="R995">
            <v>-8.34</v>
          </cell>
          <cell r="S995">
            <v>2.25</v>
          </cell>
          <cell r="T995">
            <v>-0.1</v>
          </cell>
          <cell r="U995">
            <v>-64</v>
          </cell>
          <cell r="V995">
            <v>-87</v>
          </cell>
          <cell r="W995">
            <v>-309.10000000000002</v>
          </cell>
          <cell r="X995" t="str">
            <v>*</v>
          </cell>
          <cell r="Y995" t="str">
            <v>*</v>
          </cell>
          <cell r="Z995" t="str">
            <v>*</v>
          </cell>
          <cell r="AA995" t="str">
            <v>*</v>
          </cell>
          <cell r="AB995" t="str">
            <v>*</v>
          </cell>
          <cell r="AC995" t="str">
            <v>*</v>
          </cell>
          <cell r="AD995" t="str">
            <v>PI</v>
          </cell>
          <cell r="AE995" t="str">
            <v>Y</v>
          </cell>
          <cell r="AF995" t="str">
            <v>Y</v>
          </cell>
        </row>
        <row r="996">
          <cell r="A996">
            <v>42134</v>
          </cell>
          <cell r="B996">
            <v>5</v>
          </cell>
          <cell r="C996" t="str">
            <v>BRYMOR RF ERNIE</v>
          </cell>
          <cell r="D996">
            <v>34</v>
          </cell>
          <cell r="E996">
            <v>87</v>
          </cell>
          <cell r="F996">
            <v>-45</v>
          </cell>
          <cell r="G996">
            <v>-13.1</v>
          </cell>
          <cell r="H996">
            <v>-3</v>
          </cell>
          <cell r="I996">
            <v>-0.2</v>
          </cell>
          <cell r="J996">
            <v>-0.03</v>
          </cell>
          <cell r="K996">
            <v>-16.100000000000001</v>
          </cell>
          <cell r="L996">
            <v>-159.89999999999998</v>
          </cell>
          <cell r="M996">
            <v>0</v>
          </cell>
          <cell r="N996">
            <v>1.1000000000000001</v>
          </cell>
          <cell r="O996">
            <v>-1.9</v>
          </cell>
          <cell r="P996">
            <v>22</v>
          </cell>
          <cell r="Q996">
            <v>5.6</v>
          </cell>
          <cell r="R996">
            <v>-4.8099999999999996</v>
          </cell>
          <cell r="S996">
            <v>0.18</v>
          </cell>
          <cell r="T996">
            <v>-0.3</v>
          </cell>
          <cell r="U996">
            <v>-49</v>
          </cell>
          <cell r="V996">
            <v>-36</v>
          </cell>
          <cell r="W996">
            <v>-7.4699999999999704</v>
          </cell>
          <cell r="X996">
            <v>-0.8</v>
          </cell>
          <cell r="Y996">
            <v>-1.7</v>
          </cell>
          <cell r="Z996">
            <v>-0.5</v>
          </cell>
          <cell r="AA996">
            <v>-1.5</v>
          </cell>
          <cell r="AB996">
            <v>-1.6</v>
          </cell>
          <cell r="AC996">
            <v>-23.7592</v>
          </cell>
          <cell r="AD996" t="str">
            <v>Y</v>
          </cell>
          <cell r="AE996" t="str">
            <v>Y</v>
          </cell>
          <cell r="AF996" t="str">
            <v>Y</v>
          </cell>
        </row>
        <row r="997">
          <cell r="A997">
            <v>42135</v>
          </cell>
          <cell r="B997">
            <v>5</v>
          </cell>
          <cell r="C997" t="str">
            <v>WATLING TRUMPETERS DALLAS</v>
          </cell>
          <cell r="D997">
            <v>21</v>
          </cell>
          <cell r="E997">
            <v>82</v>
          </cell>
          <cell r="F997">
            <v>-490</v>
          </cell>
          <cell r="G997">
            <v>-20.2</v>
          </cell>
          <cell r="H997">
            <v>-13.3</v>
          </cell>
          <cell r="I997">
            <v>7.0000000000000007E-2</v>
          </cell>
          <cell r="J997">
            <v>0.08</v>
          </cell>
          <cell r="K997">
            <v>-33.5</v>
          </cell>
          <cell r="L997">
            <v>-251.79999999999998</v>
          </cell>
          <cell r="M997">
            <v>-0.92499999999999993</v>
          </cell>
          <cell r="N997">
            <v>-0.6</v>
          </cell>
          <cell r="O997">
            <v>-0.32500000000000001</v>
          </cell>
          <cell r="P997">
            <v>8</v>
          </cell>
          <cell r="Q997">
            <v>8.6</v>
          </cell>
          <cell r="R997">
            <v>-5.32</v>
          </cell>
          <cell r="S997">
            <v>2.16</v>
          </cell>
          <cell r="T997">
            <v>-0.2</v>
          </cell>
          <cell r="U997">
            <v>-167</v>
          </cell>
          <cell r="V997">
            <v>-98</v>
          </cell>
          <cell r="W997">
            <v>-66.662499999999966</v>
          </cell>
          <cell r="X997">
            <v>-0.45</v>
          </cell>
          <cell r="Y997">
            <v>0</v>
          </cell>
          <cell r="Z997">
            <v>-0.22499999999999998</v>
          </cell>
          <cell r="AA997">
            <v>-0.05</v>
          </cell>
          <cell r="AB997">
            <v>-0.67499999999999993</v>
          </cell>
          <cell r="AC997">
            <v>0.54127499999999973</v>
          </cell>
          <cell r="AD997" t="str">
            <v>PI</v>
          </cell>
          <cell r="AE997" t="str">
            <v>Y</v>
          </cell>
          <cell r="AF997" t="str">
            <v>Y</v>
          </cell>
        </row>
        <row r="998">
          <cell r="A998">
            <v>42136</v>
          </cell>
          <cell r="B998">
            <v>5</v>
          </cell>
          <cell r="C998" t="str">
            <v>SHALFORD COLLINGWOOD</v>
          </cell>
          <cell r="D998">
            <v>140</v>
          </cell>
          <cell r="E998">
            <v>96</v>
          </cell>
          <cell r="F998">
            <v>-456</v>
          </cell>
          <cell r="G998">
            <v>-27.2</v>
          </cell>
          <cell r="H998">
            <v>-14.3</v>
          </cell>
          <cell r="I998">
            <v>-0.1</v>
          </cell>
          <cell r="J998">
            <v>0.01</v>
          </cell>
          <cell r="K998">
            <v>-41.5</v>
          </cell>
          <cell r="L998">
            <v>-348.4</v>
          </cell>
          <cell r="M998">
            <v>0.8</v>
          </cell>
          <cell r="N998">
            <v>-0.1</v>
          </cell>
          <cell r="O998">
            <v>-2.2999999999999998</v>
          </cell>
          <cell r="P998">
            <v>-11</v>
          </cell>
          <cell r="Q998">
            <v>3.6</v>
          </cell>
          <cell r="R998">
            <v>-1.29</v>
          </cell>
          <cell r="S998">
            <v>1.7</v>
          </cell>
          <cell r="T998">
            <v>0.1</v>
          </cell>
          <cell r="U998">
            <v>-33</v>
          </cell>
          <cell r="V998">
            <v>-263</v>
          </cell>
          <cell r="W998">
            <v>-244.95999999999998</v>
          </cell>
          <cell r="X998">
            <v>1.9</v>
          </cell>
          <cell r="Y998">
            <v>-1.9</v>
          </cell>
          <cell r="Z998">
            <v>-2.8</v>
          </cell>
          <cell r="AA998">
            <v>-2.8</v>
          </cell>
          <cell r="AB998">
            <v>-1.8</v>
          </cell>
          <cell r="AC998">
            <v>-39.751299999999993</v>
          </cell>
          <cell r="AD998" t="str">
            <v>Y</v>
          </cell>
          <cell r="AE998" t="str">
            <v>Y</v>
          </cell>
          <cell r="AF998" t="str">
            <v>Y</v>
          </cell>
        </row>
        <row r="999">
          <cell r="A999">
            <v>42137</v>
          </cell>
          <cell r="B999">
            <v>5</v>
          </cell>
          <cell r="C999" t="str">
            <v>KELSMOR DAFFODILS GUARDIAN</v>
          </cell>
          <cell r="D999">
            <v>125</v>
          </cell>
          <cell r="E999">
            <v>96</v>
          </cell>
          <cell r="F999">
            <v>-166</v>
          </cell>
          <cell r="G999">
            <v>-0.3</v>
          </cell>
          <cell r="H999">
            <v>-1.9</v>
          </cell>
          <cell r="I999">
            <v>0.14000000000000001</v>
          </cell>
          <cell r="J999">
            <v>0.06</v>
          </cell>
          <cell r="K999">
            <v>-2.1999999999999997</v>
          </cell>
          <cell r="L999">
            <v>25.700000000000003</v>
          </cell>
          <cell r="M999">
            <v>-0.8</v>
          </cell>
          <cell r="N999">
            <v>-2.5</v>
          </cell>
          <cell r="O999">
            <v>-1.4</v>
          </cell>
          <cell r="P999">
            <v>12</v>
          </cell>
          <cell r="Q999">
            <v>4.5999999999999996</v>
          </cell>
          <cell r="R999">
            <v>-3.92</v>
          </cell>
          <cell r="S999">
            <v>0.2</v>
          </cell>
          <cell r="T999">
            <v>0.1</v>
          </cell>
          <cell r="U999">
            <v>-18</v>
          </cell>
          <cell r="V999">
            <v>40</v>
          </cell>
          <cell r="W999">
            <v>63.429999999999993</v>
          </cell>
          <cell r="X999">
            <v>0</v>
          </cell>
          <cell r="Y999">
            <v>-1.6</v>
          </cell>
          <cell r="Z999">
            <v>0.5</v>
          </cell>
          <cell r="AA999">
            <v>-0.6</v>
          </cell>
          <cell r="AB999">
            <v>-1</v>
          </cell>
          <cell r="AC999">
            <v>-17.843700000000002</v>
          </cell>
          <cell r="AD999" t="str">
            <v>Y</v>
          </cell>
          <cell r="AE999" t="str">
            <v>Y</v>
          </cell>
          <cell r="AF999" t="str">
            <v>Y</v>
          </cell>
        </row>
        <row r="1000">
          <cell r="A1000">
            <v>42138</v>
          </cell>
          <cell r="B1000">
            <v>5</v>
          </cell>
          <cell r="C1000" t="str">
            <v>EASBY SAMANTHAS DOMINO</v>
          </cell>
          <cell r="D1000">
            <v>148</v>
          </cell>
          <cell r="E1000">
            <v>97</v>
          </cell>
          <cell r="F1000">
            <v>-582</v>
          </cell>
          <cell r="G1000">
            <v>-19.100000000000001</v>
          </cell>
          <cell r="H1000">
            <v>-11.9</v>
          </cell>
          <cell r="I1000">
            <v>0.18</v>
          </cell>
          <cell r="J1000">
            <v>0.14000000000000001</v>
          </cell>
          <cell r="K1000">
            <v>-31</v>
          </cell>
          <cell r="L1000">
            <v>-177.1</v>
          </cell>
          <cell r="M1000">
            <v>-0.8</v>
          </cell>
          <cell r="N1000">
            <v>-1.3</v>
          </cell>
          <cell r="O1000">
            <v>-0.5</v>
          </cell>
          <cell r="P1000">
            <v>13</v>
          </cell>
          <cell r="Q1000">
            <v>4.8</v>
          </cell>
          <cell r="R1000">
            <v>-1.1399999999999999</v>
          </cell>
          <cell r="S1000">
            <v>2.8</v>
          </cell>
          <cell r="T1000">
            <v>0.1</v>
          </cell>
          <cell r="U1000">
            <v>-172</v>
          </cell>
          <cell r="V1000">
            <v>-130</v>
          </cell>
          <cell r="W1000">
            <v>-105.85999999999999</v>
          </cell>
          <cell r="X1000">
            <v>-1.4</v>
          </cell>
          <cell r="Y1000">
            <v>0.2</v>
          </cell>
          <cell r="Z1000">
            <v>-0.2</v>
          </cell>
          <cell r="AA1000">
            <v>-0.4</v>
          </cell>
          <cell r="AB1000">
            <v>-0.9</v>
          </cell>
          <cell r="AC1000">
            <v>4.0018000000000002</v>
          </cell>
          <cell r="AD1000" t="str">
            <v>Y</v>
          </cell>
          <cell r="AE1000" t="str">
            <v>Y</v>
          </cell>
          <cell r="AF1000" t="str">
            <v>Y</v>
          </cell>
        </row>
        <row r="1001">
          <cell r="A1001">
            <v>42139</v>
          </cell>
          <cell r="B1001">
            <v>5</v>
          </cell>
          <cell r="C1001" t="str">
            <v>SLINDON INDUS DOMINIC</v>
          </cell>
          <cell r="D1001">
            <v>34</v>
          </cell>
          <cell r="E1001">
            <v>88</v>
          </cell>
          <cell r="F1001">
            <v>-138</v>
          </cell>
          <cell r="G1001">
            <v>-8.6</v>
          </cell>
          <cell r="H1001">
            <v>-7.4</v>
          </cell>
          <cell r="I1001">
            <v>-0.03</v>
          </cell>
          <cell r="J1001">
            <v>-0.05</v>
          </cell>
          <cell r="K1001">
            <v>-16</v>
          </cell>
          <cell r="L1001">
            <v>-170.2</v>
          </cell>
          <cell r="M1001">
            <v>-0.9</v>
          </cell>
          <cell r="N1001">
            <v>1.3</v>
          </cell>
          <cell r="O1001">
            <v>0.7</v>
          </cell>
          <cell r="P1001">
            <v>22</v>
          </cell>
          <cell r="Q1001">
            <v>1.4</v>
          </cell>
          <cell r="R1001">
            <v>1.25</v>
          </cell>
          <cell r="S1001">
            <v>2.19</v>
          </cell>
          <cell r="T1001">
            <v>-0.4</v>
          </cell>
          <cell r="U1001">
            <v>-252</v>
          </cell>
          <cell r="V1001">
            <v>-135</v>
          </cell>
          <cell r="W1001">
            <v>-127.72</v>
          </cell>
          <cell r="X1001">
            <v>-1.2</v>
          </cell>
          <cell r="Y1001">
            <v>1.3</v>
          </cell>
          <cell r="Z1001">
            <v>0.1</v>
          </cell>
          <cell r="AA1001">
            <v>0.2</v>
          </cell>
          <cell r="AB1001">
            <v>0.9</v>
          </cell>
          <cell r="AC1001">
            <v>16.971999999999998</v>
          </cell>
          <cell r="AD1001" t="str">
            <v>Y</v>
          </cell>
          <cell r="AE1001" t="str">
            <v>Y</v>
          </cell>
          <cell r="AF1001" t="str">
            <v>Y</v>
          </cell>
        </row>
        <row r="1002">
          <cell r="A1002">
            <v>42140</v>
          </cell>
          <cell r="B1002">
            <v>5</v>
          </cell>
          <cell r="C1002" t="str">
            <v>HAZELCROSS TROSWELL</v>
          </cell>
          <cell r="D1002">
            <v>15</v>
          </cell>
          <cell r="E1002">
            <v>77</v>
          </cell>
          <cell r="F1002">
            <v>-539</v>
          </cell>
          <cell r="G1002">
            <v>-19.3</v>
          </cell>
          <cell r="H1002">
            <v>-13.9</v>
          </cell>
          <cell r="I1002">
            <v>0.14000000000000001</v>
          </cell>
          <cell r="J1002">
            <v>0.1</v>
          </cell>
          <cell r="K1002">
            <v>-33.200000000000003</v>
          </cell>
          <cell r="L1002">
            <v>-236.1</v>
          </cell>
          <cell r="M1002">
            <v>0.4</v>
          </cell>
          <cell r="N1002">
            <v>-1</v>
          </cell>
          <cell r="O1002">
            <v>-1.6</v>
          </cell>
          <cell r="P1002">
            <v>2</v>
          </cell>
          <cell r="Q1002">
            <v>5</v>
          </cell>
          <cell r="R1002">
            <v>-1.89</v>
          </cell>
          <cell r="S1002">
            <v>2.2999999999999998</v>
          </cell>
          <cell r="T1002">
            <v>0.3</v>
          </cell>
          <cell r="U1002">
            <v>-41</v>
          </cell>
          <cell r="V1002">
            <v>-157</v>
          </cell>
          <cell r="W1002">
            <v>-132.33999999999997</v>
          </cell>
          <cell r="X1002">
            <v>0.72499999999999998</v>
          </cell>
          <cell r="Y1002">
            <v>-1.5</v>
          </cell>
          <cell r="Z1002">
            <v>-0.5</v>
          </cell>
          <cell r="AA1002">
            <v>-1.7</v>
          </cell>
          <cell r="AB1002">
            <v>-2</v>
          </cell>
          <cell r="AC1002">
            <v>-19.887</v>
          </cell>
          <cell r="AD1002" t="str">
            <v>Y</v>
          </cell>
          <cell r="AE1002" t="str">
            <v>Y</v>
          </cell>
          <cell r="AF1002" t="str">
            <v>Y</v>
          </cell>
        </row>
        <row r="1003">
          <cell r="A1003">
            <v>42142</v>
          </cell>
          <cell r="B1003">
            <v>5</v>
          </cell>
          <cell r="C1003" t="str">
            <v>THURLOW SUPERMAN</v>
          </cell>
          <cell r="D1003">
            <v>6</v>
          </cell>
          <cell r="E1003">
            <v>65</v>
          </cell>
          <cell r="F1003">
            <v>-691</v>
          </cell>
          <cell r="G1003">
            <v>-35.5</v>
          </cell>
          <cell r="H1003">
            <v>-22</v>
          </cell>
          <cell r="I1003">
            <v>-0.04</v>
          </cell>
          <cell r="J1003">
            <v>0.05</v>
          </cell>
          <cell r="K1003">
            <v>-57.5</v>
          </cell>
          <cell r="L1003">
            <v>-483.09999999999997</v>
          </cell>
          <cell r="M1003" t="str">
            <v>*</v>
          </cell>
          <cell r="N1003" t="str">
            <v>*</v>
          </cell>
          <cell r="O1003" t="str">
            <v>*</v>
          </cell>
          <cell r="P1003">
            <v>13</v>
          </cell>
          <cell r="Q1003">
            <v>8.1999999999999993</v>
          </cell>
          <cell r="R1003">
            <v>-4.1900000000000004</v>
          </cell>
          <cell r="S1003">
            <v>2.78</v>
          </cell>
          <cell r="T1003">
            <v>0</v>
          </cell>
          <cell r="U1003">
            <v>-253</v>
          </cell>
          <cell r="V1003">
            <v>-342</v>
          </cell>
          <cell r="W1003">
            <v>-483.09999999999997</v>
          </cell>
          <cell r="X1003" t="str">
            <v>*</v>
          </cell>
          <cell r="Y1003">
            <v>-0.67500000000000004</v>
          </cell>
          <cell r="Z1003">
            <v>0.30000000000000004</v>
          </cell>
          <cell r="AA1003">
            <v>-0.57500000000000007</v>
          </cell>
          <cell r="AB1003">
            <v>-1.1000000000000001</v>
          </cell>
          <cell r="AC1003">
            <v>-5.3431749999999996</v>
          </cell>
          <cell r="AD1003" t="str">
            <v>PI</v>
          </cell>
          <cell r="AE1003" t="str">
            <v>Y</v>
          </cell>
          <cell r="AF1003" t="str">
            <v>Y</v>
          </cell>
        </row>
        <row r="1004">
          <cell r="A1004">
            <v>42143</v>
          </cell>
          <cell r="B1004">
            <v>5</v>
          </cell>
          <cell r="C1004" t="str">
            <v>HILL HOATH REX</v>
          </cell>
          <cell r="D1004">
            <v>38</v>
          </cell>
          <cell r="E1004">
            <v>89</v>
          </cell>
          <cell r="F1004">
            <v>-302</v>
          </cell>
          <cell r="G1004">
            <v>-12.6</v>
          </cell>
          <cell r="H1004">
            <v>-4.7</v>
          </cell>
          <cell r="I1004">
            <v>0.04</v>
          </cell>
          <cell r="J1004">
            <v>0.11</v>
          </cell>
          <cell r="K1004">
            <v>-17.3</v>
          </cell>
          <cell r="L1004">
            <v>-86.59999999999998</v>
          </cell>
          <cell r="M1004">
            <v>0.2</v>
          </cell>
          <cell r="N1004">
            <v>-2.1</v>
          </cell>
          <cell r="O1004">
            <v>-1.5</v>
          </cell>
          <cell r="P1004">
            <v>7</v>
          </cell>
          <cell r="Q1004">
            <v>10.1</v>
          </cell>
          <cell r="R1004">
            <v>-6.44</v>
          </cell>
          <cell r="S1004">
            <v>2.3199999999999998</v>
          </cell>
          <cell r="T1004">
            <v>0.4</v>
          </cell>
          <cell r="U1004">
            <v>86</v>
          </cell>
          <cell r="V1004">
            <v>61</v>
          </cell>
          <cell r="W1004">
            <v>112.5</v>
          </cell>
          <cell r="X1004" t="str">
            <v>*</v>
          </cell>
          <cell r="Y1004">
            <v>-1.1000000000000001</v>
          </cell>
          <cell r="Z1004">
            <v>-0.4</v>
          </cell>
          <cell r="AA1004">
            <v>-0.9</v>
          </cell>
          <cell r="AB1004">
            <v>-1.3</v>
          </cell>
          <cell r="AC1004">
            <v>-15.048900000000001</v>
          </cell>
          <cell r="AD1004" t="str">
            <v>Y</v>
          </cell>
          <cell r="AE1004" t="str">
            <v>Y</v>
          </cell>
          <cell r="AF1004" t="str">
            <v>Y</v>
          </cell>
        </row>
        <row r="1005">
          <cell r="A1005">
            <v>42144</v>
          </cell>
          <cell r="B1005">
            <v>5</v>
          </cell>
          <cell r="C1005" t="str">
            <v>BOWHILL CHRISTINES ROBERT</v>
          </cell>
          <cell r="D1005">
            <v>9</v>
          </cell>
          <cell r="E1005">
            <v>70</v>
          </cell>
          <cell r="F1005">
            <v>-687</v>
          </cell>
          <cell r="G1005">
            <v>-35.1</v>
          </cell>
          <cell r="H1005">
            <v>-19</v>
          </cell>
          <cell r="I1005">
            <v>-0.03</v>
          </cell>
          <cell r="J1005">
            <v>0.11</v>
          </cell>
          <cell r="K1005">
            <v>-54.1</v>
          </cell>
          <cell r="L1005">
            <v>-421.1</v>
          </cell>
          <cell r="M1005" t="str">
            <v>*</v>
          </cell>
          <cell r="N1005" t="str">
            <v>*</v>
          </cell>
          <cell r="O1005" t="str">
            <v>*</v>
          </cell>
          <cell r="P1005">
            <v>8</v>
          </cell>
          <cell r="Q1005">
            <v>13.3</v>
          </cell>
          <cell r="R1005">
            <v>-7.89</v>
          </cell>
          <cell r="S1005">
            <v>3.59</v>
          </cell>
          <cell r="T1005">
            <v>0.1</v>
          </cell>
          <cell r="U1005">
            <v>-107</v>
          </cell>
          <cell r="V1005">
            <v>-174</v>
          </cell>
          <cell r="W1005">
            <v>-421.1</v>
          </cell>
          <cell r="X1005" t="str">
            <v>*</v>
          </cell>
          <cell r="Y1005" t="str">
            <v>*</v>
          </cell>
          <cell r="Z1005" t="str">
            <v>*</v>
          </cell>
          <cell r="AA1005" t="str">
            <v>*</v>
          </cell>
          <cell r="AB1005" t="str">
            <v>*</v>
          </cell>
          <cell r="AC1005" t="str">
            <v>*</v>
          </cell>
          <cell r="AD1005" t="str">
            <v>PI</v>
          </cell>
          <cell r="AE1005" t="str">
            <v>Y</v>
          </cell>
          <cell r="AF1005" t="str">
            <v>Y</v>
          </cell>
        </row>
        <row r="1006">
          <cell r="A1006">
            <v>42145</v>
          </cell>
          <cell r="B1006">
            <v>5</v>
          </cell>
          <cell r="C1006" t="str">
            <v>RANGEBOURNE ALPHA</v>
          </cell>
          <cell r="D1006">
            <v>10</v>
          </cell>
          <cell r="E1006">
            <v>73</v>
          </cell>
          <cell r="F1006">
            <v>-489</v>
          </cell>
          <cell r="G1006">
            <v>-22.9</v>
          </cell>
          <cell r="H1006">
            <v>-14.9</v>
          </cell>
          <cell r="I1006">
            <v>0.02</v>
          </cell>
          <cell r="J1006">
            <v>0.05</v>
          </cell>
          <cell r="K1006">
            <v>-37.799999999999997</v>
          </cell>
          <cell r="L1006">
            <v>-308.5</v>
          </cell>
          <cell r="M1006">
            <v>0.15</v>
          </cell>
          <cell r="N1006">
            <v>0.55000000000000004</v>
          </cell>
          <cell r="O1006">
            <v>-0.75</v>
          </cell>
          <cell r="P1006">
            <v>7</v>
          </cell>
          <cell r="Q1006">
            <v>7.3</v>
          </cell>
          <cell r="R1006">
            <v>-4.6100000000000003</v>
          </cell>
          <cell r="S1006">
            <v>1.75</v>
          </cell>
          <cell r="T1006">
            <v>0.1</v>
          </cell>
          <cell r="U1006">
            <v>-105</v>
          </cell>
          <cell r="V1006">
            <v>-180</v>
          </cell>
          <cell r="W1006">
            <v>-115.55000000000001</v>
          </cell>
          <cell r="X1006">
            <v>-0.6</v>
          </cell>
          <cell r="Y1006">
            <v>-1.1000000000000001</v>
          </cell>
          <cell r="Z1006">
            <v>-0.6</v>
          </cell>
          <cell r="AA1006">
            <v>-1.2</v>
          </cell>
          <cell r="AB1006">
            <v>-1.2</v>
          </cell>
          <cell r="AC1006">
            <v>-16.6035</v>
          </cell>
          <cell r="AD1006" t="str">
            <v>PI</v>
          </cell>
          <cell r="AE1006" t="str">
            <v>Y</v>
          </cell>
          <cell r="AF1006" t="str">
            <v>Y</v>
          </cell>
        </row>
        <row r="1007">
          <cell r="A1007">
            <v>42146</v>
          </cell>
          <cell r="B1007">
            <v>5</v>
          </cell>
          <cell r="C1007" t="str">
            <v>BULKELEY BRIDIES SMOKIN BUD GGBP</v>
          </cell>
          <cell r="D1007">
            <v>40</v>
          </cell>
          <cell r="E1007">
            <v>90</v>
          </cell>
          <cell r="F1007">
            <v>-54</v>
          </cell>
          <cell r="G1007">
            <v>-11.3</v>
          </cell>
          <cell r="H1007">
            <v>-0.8</v>
          </cell>
          <cell r="I1007">
            <v>-0.15</v>
          </cell>
          <cell r="J1007">
            <v>0.02</v>
          </cell>
          <cell r="K1007">
            <v>-12.100000000000001</v>
          </cell>
          <cell r="L1007">
            <v>-96.1</v>
          </cell>
          <cell r="M1007">
            <v>-0.2</v>
          </cell>
          <cell r="N1007">
            <v>-1.5</v>
          </cell>
          <cell r="O1007">
            <v>0.3</v>
          </cell>
          <cell r="P1007">
            <v>10</v>
          </cell>
          <cell r="Q1007">
            <v>-1.9</v>
          </cell>
          <cell r="R1007">
            <v>2.25</v>
          </cell>
          <cell r="S1007">
            <v>0.5</v>
          </cell>
          <cell r="T1007">
            <v>-0.3</v>
          </cell>
          <cell r="U1007">
            <v>-244</v>
          </cell>
          <cell r="V1007">
            <v>-179</v>
          </cell>
          <cell r="W1007">
            <v>-188.73000000000002</v>
          </cell>
          <cell r="X1007">
            <v>-1.4</v>
          </cell>
          <cell r="Y1007">
            <v>0.3</v>
          </cell>
          <cell r="Z1007">
            <v>1.5</v>
          </cell>
          <cell r="AA1007">
            <v>1.1000000000000001</v>
          </cell>
          <cell r="AB1007">
            <v>-0.4</v>
          </cell>
          <cell r="AC1007">
            <v>14.448399999999999</v>
          </cell>
          <cell r="AD1007" t="str">
            <v>Y</v>
          </cell>
          <cell r="AE1007" t="str">
            <v>Y</v>
          </cell>
          <cell r="AF1007" t="str">
            <v>Y</v>
          </cell>
        </row>
        <row r="1008">
          <cell r="A1008">
            <v>42147</v>
          </cell>
          <cell r="B1008">
            <v>5</v>
          </cell>
          <cell r="C1008" t="str">
            <v>RHANDIR CLARION</v>
          </cell>
          <cell r="D1008">
            <v>65</v>
          </cell>
          <cell r="E1008">
            <v>93</v>
          </cell>
          <cell r="F1008">
            <v>-263</v>
          </cell>
          <cell r="G1008">
            <v>-12.5</v>
          </cell>
          <cell r="H1008">
            <v>-7.5</v>
          </cell>
          <cell r="I1008">
            <v>0.01</v>
          </cell>
          <cell r="J1008">
            <v>0.02</v>
          </cell>
          <cell r="K1008">
            <v>-20</v>
          </cell>
          <cell r="L1008">
            <v>-157.30000000000001</v>
          </cell>
          <cell r="M1008">
            <v>1</v>
          </cell>
          <cell r="N1008">
            <v>0.9</v>
          </cell>
          <cell r="O1008">
            <v>-0.5</v>
          </cell>
          <cell r="P1008">
            <v>-3</v>
          </cell>
          <cell r="Q1008">
            <v>-4</v>
          </cell>
          <cell r="R1008">
            <v>3.45</v>
          </cell>
          <cell r="S1008">
            <v>-0.1</v>
          </cell>
          <cell r="T1008">
            <v>0.1</v>
          </cell>
          <cell r="U1008">
            <v>-28</v>
          </cell>
          <cell r="V1008">
            <v>-202</v>
          </cell>
          <cell r="W1008">
            <v>-222.57999999999998</v>
          </cell>
          <cell r="X1008">
            <v>0.2</v>
          </cell>
          <cell r="Y1008">
            <v>-0.6</v>
          </cell>
          <cell r="Z1008">
            <v>-0.8</v>
          </cell>
          <cell r="AA1008">
            <v>-0.4</v>
          </cell>
          <cell r="AB1008">
            <v>0.1</v>
          </cell>
          <cell r="AC1008">
            <v>-13.65</v>
          </cell>
          <cell r="AD1008" t="str">
            <v>Y</v>
          </cell>
          <cell r="AE1008" t="str">
            <v>Y</v>
          </cell>
          <cell r="AF1008" t="str">
            <v>Y</v>
          </cell>
        </row>
        <row r="1009">
          <cell r="A1009">
            <v>42148</v>
          </cell>
          <cell r="B1009">
            <v>5</v>
          </cell>
          <cell r="C1009" t="str">
            <v>SHALFORD RAMON</v>
          </cell>
          <cell r="D1009">
            <v>17</v>
          </cell>
          <cell r="E1009">
            <v>81</v>
          </cell>
          <cell r="F1009">
            <v>-311</v>
          </cell>
          <cell r="G1009">
            <v>-16.8</v>
          </cell>
          <cell r="H1009">
            <v>-10.1</v>
          </cell>
          <cell r="I1009">
            <v>-0.03</v>
          </cell>
          <cell r="J1009">
            <v>0.02</v>
          </cell>
          <cell r="K1009">
            <v>-26.9</v>
          </cell>
          <cell r="L1009">
            <v>-228.8</v>
          </cell>
          <cell r="M1009">
            <v>-1.8</v>
          </cell>
          <cell r="N1009">
            <v>-3.4</v>
          </cell>
          <cell r="O1009">
            <v>-1.3</v>
          </cell>
          <cell r="P1009">
            <v>-1</v>
          </cell>
          <cell r="Q1009">
            <v>3</v>
          </cell>
          <cell r="R1009">
            <v>-0.4</v>
          </cell>
          <cell r="S1009">
            <v>2.04</v>
          </cell>
          <cell r="T1009">
            <v>-0.2</v>
          </cell>
          <cell r="U1009">
            <v>-317</v>
          </cell>
          <cell r="V1009">
            <v>-270</v>
          </cell>
          <cell r="W1009">
            <v>-255.39000000000004</v>
          </cell>
          <cell r="X1009" t="str">
            <v>*</v>
          </cell>
          <cell r="Y1009">
            <v>-0.7</v>
          </cell>
          <cell r="Z1009">
            <v>0</v>
          </cell>
          <cell r="AA1009">
            <v>-0.7</v>
          </cell>
          <cell r="AB1009">
            <v>-2</v>
          </cell>
          <cell r="AC1009">
            <v>-5.011899999999998</v>
          </cell>
          <cell r="AD1009" t="str">
            <v>Y</v>
          </cell>
          <cell r="AE1009" t="str">
            <v>Y</v>
          </cell>
          <cell r="AF1009" t="str">
            <v>Y</v>
          </cell>
        </row>
        <row r="1010">
          <cell r="A1010">
            <v>42150</v>
          </cell>
          <cell r="B1010">
            <v>5</v>
          </cell>
          <cell r="C1010" t="str">
            <v>TREWARNEVAS FAYETTE BRUTUS</v>
          </cell>
          <cell r="D1010">
            <v>11</v>
          </cell>
          <cell r="E1010">
            <v>75</v>
          </cell>
          <cell r="F1010">
            <v>-234</v>
          </cell>
          <cell r="G1010">
            <v>-15.3</v>
          </cell>
          <cell r="H1010">
            <v>-7.8</v>
          </cell>
          <cell r="I1010">
            <v>-7.0000000000000007E-2</v>
          </cell>
          <cell r="J1010">
            <v>0.01</v>
          </cell>
          <cell r="K1010">
            <v>-23.1</v>
          </cell>
          <cell r="L1010">
            <v>-200.10000000000002</v>
          </cell>
          <cell r="M1010" t="str">
            <v>*</v>
          </cell>
          <cell r="N1010" t="str">
            <v>*</v>
          </cell>
          <cell r="O1010">
            <v>0</v>
          </cell>
          <cell r="P1010">
            <v>12</v>
          </cell>
          <cell r="Q1010">
            <v>5.2</v>
          </cell>
          <cell r="R1010">
            <v>-3.29</v>
          </cell>
          <cell r="S1010">
            <v>1.26</v>
          </cell>
          <cell r="T1010">
            <v>0</v>
          </cell>
          <cell r="U1010">
            <v>-101</v>
          </cell>
          <cell r="V1010">
            <v>-117</v>
          </cell>
          <cell r="W1010">
            <v>-200.10000000000002</v>
          </cell>
          <cell r="X1010">
            <v>0.47500000000000003</v>
          </cell>
          <cell r="Y1010">
            <v>0.37500000000000006</v>
          </cell>
          <cell r="Z1010">
            <v>-0.5</v>
          </cell>
          <cell r="AA1010">
            <v>-0.45</v>
          </cell>
          <cell r="AB1010">
            <v>0.24999999999999997</v>
          </cell>
          <cell r="AC1010">
            <v>1.6766250000000009</v>
          </cell>
          <cell r="AD1010" t="str">
            <v>PI</v>
          </cell>
          <cell r="AE1010" t="str">
            <v>Y</v>
          </cell>
          <cell r="AF1010" t="str">
            <v>Y</v>
          </cell>
        </row>
        <row r="1011">
          <cell r="A1011">
            <v>42151</v>
          </cell>
          <cell r="B1011">
            <v>5</v>
          </cell>
          <cell r="C1011" t="str">
            <v>SHALFORD YOKE</v>
          </cell>
          <cell r="D1011">
            <v>41</v>
          </cell>
          <cell r="E1011">
            <v>89</v>
          </cell>
          <cell r="F1011">
            <v>-187</v>
          </cell>
          <cell r="G1011">
            <v>-15.9</v>
          </cell>
          <cell r="H1011">
            <v>-7</v>
          </cell>
          <cell r="I1011">
            <v>-0.13</v>
          </cell>
          <cell r="J1011">
            <v>-0.02</v>
          </cell>
          <cell r="K1011">
            <v>-22.9</v>
          </cell>
          <cell r="L1011">
            <v>-208.3</v>
          </cell>
          <cell r="M1011">
            <v>-0.2</v>
          </cell>
          <cell r="N1011">
            <v>-0.3</v>
          </cell>
          <cell r="O1011">
            <v>-1.2</v>
          </cell>
          <cell r="P1011">
            <v>5</v>
          </cell>
          <cell r="Q1011">
            <v>-0.2</v>
          </cell>
          <cell r="R1011">
            <v>0.97</v>
          </cell>
          <cell r="S1011">
            <v>0.73</v>
          </cell>
          <cell r="T1011">
            <v>0.1</v>
          </cell>
          <cell r="U1011">
            <v>-97</v>
          </cell>
          <cell r="V1011">
            <v>-224</v>
          </cell>
          <cell r="W1011">
            <v>-226.02</v>
          </cell>
          <cell r="X1011">
            <v>-1</v>
          </cell>
          <cell r="Y1011">
            <v>-0.8</v>
          </cell>
          <cell r="Z1011">
            <v>-1.6</v>
          </cell>
          <cell r="AA1011">
            <v>-1.4</v>
          </cell>
          <cell r="AB1011">
            <v>-0.9</v>
          </cell>
          <cell r="AC1011">
            <v>-18.841000000000001</v>
          </cell>
          <cell r="AD1011" t="str">
            <v>Y</v>
          </cell>
          <cell r="AE1011" t="str">
            <v>Y</v>
          </cell>
          <cell r="AF1011" t="str">
            <v>Y</v>
          </cell>
        </row>
        <row r="1012">
          <cell r="A1012">
            <v>42152</v>
          </cell>
          <cell r="B1012">
            <v>5</v>
          </cell>
          <cell r="C1012" t="str">
            <v>TREWIDDEN HERMES</v>
          </cell>
          <cell r="D1012">
            <v>28</v>
          </cell>
          <cell r="E1012">
            <v>86</v>
          </cell>
          <cell r="F1012">
            <v>-450</v>
          </cell>
          <cell r="G1012">
            <v>-16.399999999999999</v>
          </cell>
          <cell r="H1012">
            <v>-13</v>
          </cell>
          <cell r="I1012">
            <v>0.11</v>
          </cell>
          <cell r="J1012">
            <v>0.06</v>
          </cell>
          <cell r="K1012">
            <v>-29.4</v>
          </cell>
          <cell r="L1012">
            <v>-227.6</v>
          </cell>
          <cell r="M1012">
            <v>-0.1</v>
          </cell>
          <cell r="N1012">
            <v>-1.8</v>
          </cell>
          <cell r="O1012">
            <v>-2</v>
          </cell>
          <cell r="P1012">
            <v>3</v>
          </cell>
          <cell r="Q1012">
            <v>6.8</v>
          </cell>
          <cell r="R1012">
            <v>-4.17</v>
          </cell>
          <cell r="S1012">
            <v>1.68</v>
          </cell>
          <cell r="T1012">
            <v>-0.1</v>
          </cell>
          <cell r="U1012">
            <v>-97</v>
          </cell>
          <cell r="V1012">
            <v>-139</v>
          </cell>
          <cell r="W1012">
            <v>-104.38</v>
          </cell>
          <cell r="X1012">
            <v>0</v>
          </cell>
          <cell r="Y1012">
            <v>-1.8</v>
          </cell>
          <cell r="Z1012">
            <v>-1.9</v>
          </cell>
          <cell r="AA1012">
            <v>-2.2000000000000002</v>
          </cell>
          <cell r="AB1012">
            <v>-1.6</v>
          </cell>
          <cell r="AC1012">
            <v>-33.464699999999993</v>
          </cell>
          <cell r="AD1012" t="str">
            <v>Y</v>
          </cell>
          <cell r="AE1012" t="str">
            <v>Y</v>
          </cell>
          <cell r="AF1012" t="str">
            <v>Y</v>
          </cell>
        </row>
        <row r="1013">
          <cell r="A1013">
            <v>42154</v>
          </cell>
          <cell r="B1013">
            <v>5</v>
          </cell>
          <cell r="C1013" t="str">
            <v>CARNE JADES NOBLEMAN</v>
          </cell>
          <cell r="D1013">
            <v>15</v>
          </cell>
          <cell r="E1013">
            <v>78</v>
          </cell>
          <cell r="F1013">
            <v>-114</v>
          </cell>
          <cell r="G1013">
            <v>-13.6</v>
          </cell>
          <cell r="H1013">
            <v>-3.6</v>
          </cell>
          <cell r="I1013">
            <v>-0.15</v>
          </cell>
          <cell r="J1013">
            <v>0.01</v>
          </cell>
          <cell r="K1013">
            <v>-17.2</v>
          </cell>
          <cell r="L1013">
            <v>-148.79999999999998</v>
          </cell>
          <cell r="M1013">
            <v>-1.1875</v>
          </cell>
          <cell r="N1013">
            <v>-1.2875000000000001</v>
          </cell>
          <cell r="O1013">
            <v>-1.2250000000000001</v>
          </cell>
          <cell r="P1013">
            <v>14</v>
          </cell>
          <cell r="Q1013">
            <v>6.5</v>
          </cell>
          <cell r="R1013">
            <v>-4.46</v>
          </cell>
          <cell r="S1013">
            <v>1.23</v>
          </cell>
          <cell r="T1013">
            <v>-0.1</v>
          </cell>
          <cell r="U1013">
            <v>-50</v>
          </cell>
          <cell r="V1013">
            <v>-42</v>
          </cell>
          <cell r="W1013">
            <v>-39.629999999999967</v>
          </cell>
          <cell r="X1013">
            <v>-0.91250000000000009</v>
          </cell>
          <cell r="Y1013">
            <v>-0.75</v>
          </cell>
          <cell r="Z1013">
            <v>1.2250000000000001</v>
          </cell>
          <cell r="AA1013">
            <v>-0.11249999999999999</v>
          </cell>
          <cell r="AB1013">
            <v>-2.2625000000000002</v>
          </cell>
          <cell r="AC1013">
            <v>2.1984750000000015</v>
          </cell>
          <cell r="AD1013" t="str">
            <v>PI</v>
          </cell>
          <cell r="AE1013" t="str">
            <v>Y</v>
          </cell>
          <cell r="AF1013" t="str">
            <v>Y</v>
          </cell>
        </row>
        <row r="1014">
          <cell r="A1014">
            <v>42155</v>
          </cell>
          <cell r="B1014">
            <v>5</v>
          </cell>
          <cell r="C1014" t="str">
            <v>ST.SENARA KARENS JASPER</v>
          </cell>
          <cell r="D1014">
            <v>4</v>
          </cell>
          <cell r="E1014">
            <v>56</v>
          </cell>
          <cell r="F1014">
            <v>-235</v>
          </cell>
          <cell r="G1014">
            <v>-8.6</v>
          </cell>
          <cell r="H1014">
            <v>-5.4</v>
          </cell>
          <cell r="I1014">
            <v>0.05</v>
          </cell>
          <cell r="J1014">
            <v>0.05</v>
          </cell>
          <cell r="K1014">
            <v>-14</v>
          </cell>
          <cell r="L1014">
            <v>-91.399999999999991</v>
          </cell>
          <cell r="M1014">
            <v>-0.35</v>
          </cell>
          <cell r="N1014">
            <v>0.4</v>
          </cell>
          <cell r="O1014">
            <v>0.35</v>
          </cell>
          <cell r="P1014">
            <v>7</v>
          </cell>
          <cell r="Q1014">
            <v>5</v>
          </cell>
          <cell r="R1014">
            <v>-2.88</v>
          </cell>
          <cell r="S1014">
            <v>1.4</v>
          </cell>
          <cell r="T1014">
            <v>-0.1</v>
          </cell>
          <cell r="U1014">
            <v>-87</v>
          </cell>
          <cell r="V1014">
            <v>-10</v>
          </cell>
          <cell r="W1014">
            <v>34.955000000000013</v>
          </cell>
          <cell r="X1014">
            <v>-0.35</v>
          </cell>
          <cell r="Y1014">
            <v>0.4</v>
          </cell>
          <cell r="Z1014">
            <v>-0.15</v>
          </cell>
          <cell r="AA1014">
            <v>0.35</v>
          </cell>
          <cell r="AB1014">
            <v>0.65</v>
          </cell>
          <cell r="AC1014">
            <v>3.3329499999999994</v>
          </cell>
          <cell r="AD1014" t="str">
            <v>PI</v>
          </cell>
          <cell r="AE1014" t="str">
            <v>Y</v>
          </cell>
          <cell r="AF1014" t="str">
            <v>Y</v>
          </cell>
        </row>
        <row r="1015">
          <cell r="A1015">
            <v>42156</v>
          </cell>
          <cell r="B1015">
            <v>5</v>
          </cell>
          <cell r="C1015" t="str">
            <v>WHITE LADIES DRYADS JASPER</v>
          </cell>
          <cell r="D1015">
            <v>58</v>
          </cell>
          <cell r="E1015">
            <v>92</v>
          </cell>
          <cell r="F1015">
            <v>-390</v>
          </cell>
          <cell r="G1015">
            <v>-15.3</v>
          </cell>
          <cell r="H1015">
            <v>-11.2</v>
          </cell>
          <cell r="I1015">
            <v>7.0000000000000007E-2</v>
          </cell>
          <cell r="J1015">
            <v>0.03</v>
          </cell>
          <cell r="K1015">
            <v>-26.5</v>
          </cell>
          <cell r="L1015">
            <v>-205.70000000000002</v>
          </cell>
          <cell r="M1015">
            <v>0.6</v>
          </cell>
          <cell r="N1015">
            <v>0.6</v>
          </cell>
          <cell r="O1015">
            <v>-0.1</v>
          </cell>
          <cell r="P1015">
            <v>7</v>
          </cell>
          <cell r="Q1015">
            <v>3</v>
          </cell>
          <cell r="R1015">
            <v>-1.06</v>
          </cell>
          <cell r="S1015">
            <v>1.46</v>
          </cell>
          <cell r="T1015">
            <v>0.2</v>
          </cell>
          <cell r="U1015">
            <v>-49</v>
          </cell>
          <cell r="V1015">
            <v>-129</v>
          </cell>
          <cell r="W1015">
            <v>-114.13000000000002</v>
          </cell>
          <cell r="X1015">
            <v>1</v>
          </cell>
          <cell r="Y1015">
            <v>0.1</v>
          </cell>
          <cell r="Z1015">
            <v>-0.7</v>
          </cell>
          <cell r="AA1015">
            <v>-0.2</v>
          </cell>
          <cell r="AB1015">
            <v>0.6</v>
          </cell>
          <cell r="AC1015">
            <v>-4.2454000000000001</v>
          </cell>
          <cell r="AD1015" t="str">
            <v>Y</v>
          </cell>
          <cell r="AE1015" t="str">
            <v>Y</v>
          </cell>
          <cell r="AF1015" t="str">
            <v>Y</v>
          </cell>
        </row>
        <row r="1016">
          <cell r="A1016">
            <v>42157</v>
          </cell>
          <cell r="B1016">
            <v>5</v>
          </cell>
          <cell r="C1016" t="str">
            <v>TRELOWETH HAREBELLS HUNTER</v>
          </cell>
          <cell r="D1016">
            <v>44</v>
          </cell>
          <cell r="E1016">
            <v>90</v>
          </cell>
          <cell r="F1016">
            <v>167</v>
          </cell>
          <cell r="G1016">
            <v>-4.3</v>
          </cell>
          <cell r="H1016">
            <v>4</v>
          </cell>
          <cell r="I1016">
            <v>-0.21</v>
          </cell>
          <cell r="J1016">
            <v>-0.02</v>
          </cell>
          <cell r="K1016">
            <v>-0.29999999999999982</v>
          </cell>
          <cell r="L1016">
            <v>-25.5</v>
          </cell>
          <cell r="M1016">
            <v>-0.7</v>
          </cell>
          <cell r="N1016">
            <v>-0.5</v>
          </cell>
          <cell r="O1016">
            <v>-0.1</v>
          </cell>
          <cell r="P1016">
            <v>6</v>
          </cell>
          <cell r="Q1016">
            <v>3.4</v>
          </cell>
          <cell r="R1016">
            <v>-3.06</v>
          </cell>
          <cell r="S1016">
            <v>-0.02</v>
          </cell>
          <cell r="T1016">
            <v>-0.3</v>
          </cell>
          <cell r="U1016">
            <v>-62</v>
          </cell>
          <cell r="V1016">
            <v>18</v>
          </cell>
          <cell r="W1016">
            <v>35.82</v>
          </cell>
          <cell r="X1016">
            <v>-1.2</v>
          </cell>
          <cell r="Y1016">
            <v>-0.3</v>
          </cell>
          <cell r="Z1016">
            <v>0.1</v>
          </cell>
          <cell r="AA1016">
            <v>-0.3</v>
          </cell>
          <cell r="AB1016">
            <v>-0.4</v>
          </cell>
          <cell r="AC1016">
            <v>-2.8275999999999999</v>
          </cell>
          <cell r="AD1016" t="str">
            <v>Y</v>
          </cell>
          <cell r="AE1016" t="str">
            <v>Y</v>
          </cell>
          <cell r="AF1016" t="str">
            <v>Y</v>
          </cell>
        </row>
        <row r="1017">
          <cell r="A1017">
            <v>42158</v>
          </cell>
          <cell r="B1017">
            <v>5</v>
          </cell>
          <cell r="C1017" t="str">
            <v>TIRESFORD CABIN BOY</v>
          </cell>
          <cell r="D1017">
            <v>148</v>
          </cell>
          <cell r="E1017">
            <v>97</v>
          </cell>
          <cell r="F1017">
            <v>-450</v>
          </cell>
          <cell r="G1017">
            <v>-13.9</v>
          </cell>
          <cell r="H1017">
            <v>-9.1</v>
          </cell>
          <cell r="I1017">
            <v>0.15</v>
          </cell>
          <cell r="J1017">
            <v>0.11</v>
          </cell>
          <cell r="K1017">
            <v>-23</v>
          </cell>
          <cell r="L1017">
            <v>-127.10000000000001</v>
          </cell>
          <cell r="M1017">
            <v>0.5</v>
          </cell>
          <cell r="N1017">
            <v>-1.1000000000000001</v>
          </cell>
          <cell r="O1017">
            <v>-1.2</v>
          </cell>
          <cell r="P1017">
            <v>-1</v>
          </cell>
          <cell r="Q1017">
            <v>2.9</v>
          </cell>
          <cell r="R1017">
            <v>-0.22</v>
          </cell>
          <cell r="S1017">
            <v>2.1</v>
          </cell>
          <cell r="T1017">
            <v>0.3</v>
          </cell>
          <cell r="U1017">
            <v>15</v>
          </cell>
          <cell r="V1017">
            <v>-90</v>
          </cell>
          <cell r="W1017">
            <v>-75.22999999999999</v>
          </cell>
          <cell r="X1017">
            <v>1.5</v>
          </cell>
          <cell r="Y1017">
            <v>-0.8</v>
          </cell>
          <cell r="Z1017">
            <v>-1.1000000000000001</v>
          </cell>
          <cell r="AA1017">
            <v>-1.2</v>
          </cell>
          <cell r="AB1017">
            <v>-1</v>
          </cell>
          <cell r="AC1017">
            <v>-15.643300000000002</v>
          </cell>
          <cell r="AD1017" t="str">
            <v>Y</v>
          </cell>
          <cell r="AE1017" t="str">
            <v>Y</v>
          </cell>
          <cell r="AF1017" t="str">
            <v>Y</v>
          </cell>
        </row>
        <row r="1018">
          <cell r="A1018">
            <v>42159</v>
          </cell>
          <cell r="B1018">
            <v>5</v>
          </cell>
          <cell r="C1018" t="str">
            <v>TIRESFORD MOUNTBATTEN</v>
          </cell>
          <cell r="D1018">
            <v>65</v>
          </cell>
          <cell r="E1018">
            <v>93</v>
          </cell>
          <cell r="F1018">
            <v>-319</v>
          </cell>
          <cell r="G1018">
            <v>-13.5</v>
          </cell>
          <cell r="H1018">
            <v>-9.1999999999999993</v>
          </cell>
          <cell r="I1018">
            <v>0.04</v>
          </cell>
          <cell r="J1018">
            <v>0.04</v>
          </cell>
          <cell r="K1018">
            <v>-22.7</v>
          </cell>
          <cell r="L1018">
            <v>-177.89999999999998</v>
          </cell>
          <cell r="M1018">
            <v>-0.24999999999999997</v>
          </cell>
          <cell r="N1018">
            <v>0.7</v>
          </cell>
          <cell r="O1018">
            <v>0.75</v>
          </cell>
          <cell r="P1018">
            <v>-6</v>
          </cell>
          <cell r="Q1018">
            <v>3.5</v>
          </cell>
          <cell r="R1018">
            <v>-3.06</v>
          </cell>
          <cell r="S1018">
            <v>0.05</v>
          </cell>
          <cell r="T1018">
            <v>0.4</v>
          </cell>
          <cell r="U1018">
            <v>-6</v>
          </cell>
          <cell r="V1018">
            <v>-119</v>
          </cell>
          <cell r="W1018">
            <v>-72.214999999999975</v>
          </cell>
          <cell r="X1018">
            <v>-7.4999999999999956E-2</v>
          </cell>
          <cell r="Y1018">
            <v>0.65</v>
          </cell>
          <cell r="Z1018">
            <v>-0.2</v>
          </cell>
          <cell r="AA1018">
            <v>0.3</v>
          </cell>
          <cell r="AB1018">
            <v>0.55000000000000004</v>
          </cell>
          <cell r="AC1018">
            <v>6.9040499999999998</v>
          </cell>
          <cell r="AD1018" t="str">
            <v>PI</v>
          </cell>
          <cell r="AE1018" t="str">
            <v>Y</v>
          </cell>
          <cell r="AF1018" t="str">
            <v>Y</v>
          </cell>
        </row>
        <row r="1019">
          <cell r="A1019">
            <v>42160</v>
          </cell>
          <cell r="B1019">
            <v>5</v>
          </cell>
          <cell r="C1019" t="str">
            <v>SHALFORD BENDER</v>
          </cell>
          <cell r="D1019">
            <v>18</v>
          </cell>
          <cell r="E1019">
            <v>79</v>
          </cell>
          <cell r="F1019">
            <v>-262</v>
          </cell>
          <cell r="G1019">
            <v>-12.1</v>
          </cell>
          <cell r="H1019">
            <v>-3.6</v>
          </cell>
          <cell r="I1019">
            <v>0.01</v>
          </cell>
          <cell r="J1019">
            <v>0.11</v>
          </cell>
          <cell r="K1019">
            <v>-15.7</v>
          </cell>
          <cell r="L1019">
            <v>-76.09999999999998</v>
          </cell>
          <cell r="M1019">
            <v>-1.0250000000000001</v>
          </cell>
          <cell r="N1019">
            <v>-0.1875</v>
          </cell>
          <cell r="O1019">
            <v>-0.22500000000000001</v>
          </cell>
          <cell r="P1019">
            <v>1</v>
          </cell>
          <cell r="Q1019">
            <v>3.1</v>
          </cell>
          <cell r="R1019">
            <v>-2.0099999999999998</v>
          </cell>
          <cell r="S1019">
            <v>0.7</v>
          </cell>
          <cell r="T1019">
            <v>-0.2</v>
          </cell>
          <cell r="U1019">
            <v>-59</v>
          </cell>
          <cell r="V1019">
            <v>-28</v>
          </cell>
          <cell r="W1019">
            <v>-14.978749999999991</v>
          </cell>
          <cell r="X1019">
            <v>-1.2750000000000001</v>
          </cell>
          <cell r="Y1019">
            <v>0.18750000000000003</v>
          </cell>
          <cell r="Z1019">
            <v>-0.85</v>
          </cell>
          <cell r="AA1019">
            <v>-0.13750000000000001</v>
          </cell>
          <cell r="AB1019">
            <v>-0.4</v>
          </cell>
          <cell r="AC1019">
            <v>-1.0762124999999996</v>
          </cell>
          <cell r="AD1019" t="str">
            <v>PI</v>
          </cell>
          <cell r="AE1019" t="str">
            <v>Y</v>
          </cell>
          <cell r="AF1019" t="str">
            <v>Y</v>
          </cell>
        </row>
        <row r="1020">
          <cell r="A1020">
            <v>42161</v>
          </cell>
          <cell r="B1020">
            <v>5</v>
          </cell>
          <cell r="C1020" t="str">
            <v>REEDBRIDGE ECLIPSES PIONEER</v>
          </cell>
          <cell r="D1020">
            <v>2</v>
          </cell>
          <cell r="E1020">
            <v>53</v>
          </cell>
          <cell r="F1020">
            <v>-369</v>
          </cell>
          <cell r="G1020">
            <v>-15.4</v>
          </cell>
          <cell r="H1020">
            <v>-8.8000000000000007</v>
          </cell>
          <cell r="I1020">
            <v>0.05</v>
          </cell>
          <cell r="J1020">
            <v>0.08</v>
          </cell>
          <cell r="K1020">
            <v>-24.200000000000003</v>
          </cell>
          <cell r="L1020">
            <v>-167</v>
          </cell>
          <cell r="M1020">
            <v>0.22499999999999998</v>
          </cell>
          <cell r="N1020">
            <v>-0.95</v>
          </cell>
          <cell r="O1020">
            <v>-1.0750000000000002</v>
          </cell>
          <cell r="P1020">
            <v>-6</v>
          </cell>
          <cell r="Q1020">
            <v>12.4</v>
          </cell>
          <cell r="R1020">
            <v>-8.0299999999999994</v>
          </cell>
          <cell r="S1020">
            <v>2.73</v>
          </cell>
          <cell r="T1020">
            <v>0.3</v>
          </cell>
          <cell r="U1020">
            <v>103</v>
          </cell>
          <cell r="V1020">
            <v>70</v>
          </cell>
          <cell r="W1020">
            <v>126.26749999999998</v>
          </cell>
          <cell r="X1020">
            <v>0.3</v>
          </cell>
          <cell r="Y1020">
            <v>-0.75</v>
          </cell>
          <cell r="Z1020">
            <v>0.72500000000000009</v>
          </cell>
          <cell r="AA1020">
            <v>-0.8</v>
          </cell>
          <cell r="AB1020">
            <v>-1.4249999999999998</v>
          </cell>
          <cell r="AC1020">
            <v>-3.2553249999999996</v>
          </cell>
          <cell r="AD1020" t="str">
            <v>PI</v>
          </cell>
          <cell r="AE1020" t="str">
            <v>Y</v>
          </cell>
          <cell r="AF1020" t="str">
            <v>Y</v>
          </cell>
        </row>
        <row r="1021">
          <cell r="A1021">
            <v>42162</v>
          </cell>
          <cell r="B1021">
            <v>5</v>
          </cell>
          <cell r="C1021" t="str">
            <v>KINGWELL POLL ROMAN CENTURION</v>
          </cell>
          <cell r="D1021">
            <v>11</v>
          </cell>
          <cell r="E1021">
            <v>68</v>
          </cell>
          <cell r="F1021">
            <v>-572</v>
          </cell>
          <cell r="G1021">
            <v>-29.2</v>
          </cell>
          <cell r="H1021">
            <v>-16.2</v>
          </cell>
          <cell r="I1021">
            <v>-0.03</v>
          </cell>
          <cell r="J1021">
            <v>0.08</v>
          </cell>
          <cell r="K1021">
            <v>-45.4</v>
          </cell>
          <cell r="L1021">
            <v>-358</v>
          </cell>
          <cell r="M1021">
            <v>-1.45</v>
          </cell>
          <cell r="N1021">
            <v>-0.95</v>
          </cell>
          <cell r="O1021">
            <v>-0.9</v>
          </cell>
          <cell r="P1021">
            <v>2</v>
          </cell>
          <cell r="Q1021">
            <v>9.3550000000000004</v>
          </cell>
          <cell r="R1021">
            <v>-5.68</v>
          </cell>
          <cell r="S1021">
            <v>2.89</v>
          </cell>
          <cell r="T1021">
            <v>-0.3</v>
          </cell>
          <cell r="U1021">
            <v>-121</v>
          </cell>
          <cell r="V1021">
            <v>-165</v>
          </cell>
          <cell r="W1021">
            <v>-164.315</v>
          </cell>
          <cell r="X1021" t="str">
            <v>*</v>
          </cell>
          <cell r="Y1021">
            <v>-0.8</v>
          </cell>
          <cell r="Z1021">
            <v>-0.25</v>
          </cell>
          <cell r="AA1021">
            <v>-0.45</v>
          </cell>
          <cell r="AB1021">
            <v>-1.05</v>
          </cell>
          <cell r="AC1021">
            <v>-10.32475</v>
          </cell>
          <cell r="AD1021" t="str">
            <v>PI</v>
          </cell>
          <cell r="AE1021" t="str">
            <v>Y</v>
          </cell>
          <cell r="AF1021" t="str">
            <v>N</v>
          </cell>
        </row>
        <row r="1022">
          <cell r="A1022">
            <v>42165</v>
          </cell>
          <cell r="B1022">
            <v>5</v>
          </cell>
          <cell r="C1022" t="str">
            <v>TREWARNEVAS FAYETTE JASPERS PRINCE</v>
          </cell>
          <cell r="D1022">
            <v>60</v>
          </cell>
          <cell r="E1022">
            <v>92</v>
          </cell>
          <cell r="F1022">
            <v>-313</v>
          </cell>
          <cell r="G1022">
            <v>-18.600000000000001</v>
          </cell>
          <cell r="H1022">
            <v>-11.1</v>
          </cell>
          <cell r="I1022">
            <v>-0.06</v>
          </cell>
          <cell r="J1022">
            <v>0</v>
          </cell>
          <cell r="K1022">
            <v>-29.700000000000003</v>
          </cell>
          <cell r="L1022">
            <v>-264.2</v>
          </cell>
          <cell r="M1022">
            <v>2.2999999999999998</v>
          </cell>
          <cell r="N1022">
            <v>1.5</v>
          </cell>
          <cell r="O1022">
            <v>0.6</v>
          </cell>
          <cell r="P1022">
            <v>-1</v>
          </cell>
          <cell r="Q1022">
            <v>4.0999999999999996</v>
          </cell>
          <cell r="R1022">
            <v>-0.82</v>
          </cell>
          <cell r="S1022">
            <v>2.54</v>
          </cell>
          <cell r="T1022">
            <v>0</v>
          </cell>
          <cell r="U1022">
            <v>-28</v>
          </cell>
          <cell r="V1022">
            <v>-120</v>
          </cell>
          <cell r="W1022">
            <v>-99.530000000000015</v>
          </cell>
          <cell r="X1022">
            <v>1.5</v>
          </cell>
          <cell r="Y1022">
            <v>0.4</v>
          </cell>
          <cell r="Z1022">
            <v>1.2</v>
          </cell>
          <cell r="AA1022">
            <v>0.9</v>
          </cell>
          <cell r="AB1022">
            <v>0.5</v>
          </cell>
          <cell r="AC1022">
            <v>11.645199999999999</v>
          </cell>
          <cell r="AD1022" t="str">
            <v>Y</v>
          </cell>
          <cell r="AE1022" t="str">
            <v>Y</v>
          </cell>
          <cell r="AF1022" t="str">
            <v>Y</v>
          </cell>
        </row>
        <row r="1023">
          <cell r="A1023">
            <v>42166</v>
          </cell>
          <cell r="B1023">
            <v>5</v>
          </cell>
          <cell r="C1023" t="str">
            <v>THURLOW RUBYS GRENADIER</v>
          </cell>
          <cell r="D1023">
            <v>11</v>
          </cell>
          <cell r="E1023">
            <v>74</v>
          </cell>
          <cell r="F1023">
            <v>-449</v>
          </cell>
          <cell r="G1023">
            <v>-24.1</v>
          </cell>
          <cell r="H1023">
            <v>-14.5</v>
          </cell>
          <cell r="I1023">
            <v>-0.04</v>
          </cell>
          <cell r="J1023">
            <v>0.03</v>
          </cell>
          <cell r="K1023">
            <v>-38.6</v>
          </cell>
          <cell r="L1023">
            <v>-327.29999999999995</v>
          </cell>
          <cell r="M1023">
            <v>0.64999999999999991</v>
          </cell>
          <cell r="N1023">
            <v>-0.5</v>
          </cell>
          <cell r="O1023">
            <v>-0.55000000000000004</v>
          </cell>
          <cell r="P1023">
            <v>3</v>
          </cell>
          <cell r="Q1023">
            <v>6.7</v>
          </cell>
          <cell r="R1023">
            <v>-4.2699999999999996</v>
          </cell>
          <cell r="S1023">
            <v>1.52</v>
          </cell>
          <cell r="T1023">
            <v>0</v>
          </cell>
          <cell r="U1023">
            <v>-195</v>
          </cell>
          <cell r="V1023">
            <v>-210</v>
          </cell>
          <cell r="W1023">
            <v>-166.81499999999994</v>
          </cell>
          <cell r="X1023">
            <v>0.44999999999999996</v>
          </cell>
          <cell r="Y1023">
            <v>-0.3125</v>
          </cell>
          <cell r="Z1023">
            <v>0.82499999999999996</v>
          </cell>
          <cell r="AA1023">
            <v>-0.8125</v>
          </cell>
          <cell r="AB1023">
            <v>-1.05</v>
          </cell>
          <cell r="AC1023">
            <v>2.594062500000001</v>
          </cell>
          <cell r="AD1023" t="str">
            <v>PI</v>
          </cell>
          <cell r="AE1023" t="str">
            <v>Y</v>
          </cell>
          <cell r="AF1023" t="str">
            <v>Y</v>
          </cell>
        </row>
        <row r="1024">
          <cell r="A1024">
            <v>42167</v>
          </cell>
          <cell r="B1024">
            <v>5</v>
          </cell>
          <cell r="C1024" t="str">
            <v>KINGWELL HP NOBLE RHYOLITE</v>
          </cell>
          <cell r="D1024">
            <v>4</v>
          </cell>
          <cell r="E1024">
            <v>59</v>
          </cell>
          <cell r="F1024">
            <v>-592</v>
          </cell>
          <cell r="G1024">
            <v>-22.7</v>
          </cell>
          <cell r="H1024">
            <v>-13.8</v>
          </cell>
          <cell r="I1024">
            <v>0.12</v>
          </cell>
          <cell r="J1024">
            <v>0.14000000000000001</v>
          </cell>
          <cell r="K1024">
            <v>-36.5</v>
          </cell>
          <cell r="L1024">
            <v>-243.49999999999997</v>
          </cell>
          <cell r="M1024">
            <v>-2.125</v>
          </cell>
          <cell r="N1024">
            <v>-1.7250000000000001</v>
          </cell>
          <cell r="O1024">
            <v>-1.25</v>
          </cell>
          <cell r="P1024">
            <v>11</v>
          </cell>
          <cell r="Q1024">
            <v>5.7</v>
          </cell>
          <cell r="R1024">
            <v>-4.3099999999999996</v>
          </cell>
          <cell r="S1024">
            <v>0.75</v>
          </cell>
          <cell r="T1024">
            <v>-0.1</v>
          </cell>
          <cell r="U1024">
            <v>-189</v>
          </cell>
          <cell r="V1024">
            <v>-150</v>
          </cell>
          <cell r="W1024">
            <v>-173.22999999999996</v>
          </cell>
          <cell r="X1024">
            <v>-1.2</v>
          </cell>
          <cell r="Y1024">
            <v>-0.19999999999999998</v>
          </cell>
          <cell r="Z1024">
            <v>1.55</v>
          </cell>
          <cell r="AA1024">
            <v>0.45</v>
          </cell>
          <cell r="AB1024">
            <v>-2.0499999999999998</v>
          </cell>
          <cell r="AC1024">
            <v>11.677050000000001</v>
          </cell>
          <cell r="AD1024" t="str">
            <v>PI</v>
          </cell>
          <cell r="AE1024" t="str">
            <v>Y</v>
          </cell>
          <cell r="AF1024" t="str">
            <v>Y</v>
          </cell>
        </row>
        <row r="1025">
          <cell r="A1025">
            <v>42168</v>
          </cell>
          <cell r="B1025">
            <v>5</v>
          </cell>
          <cell r="C1025" t="str">
            <v>BRYNLLYS MOUNTBATTENS BRILLIANCE</v>
          </cell>
          <cell r="D1025">
            <v>3</v>
          </cell>
          <cell r="E1025">
            <v>53</v>
          </cell>
          <cell r="F1025">
            <v>-665</v>
          </cell>
          <cell r="G1025">
            <v>-33.1</v>
          </cell>
          <cell r="H1025">
            <v>-18.8</v>
          </cell>
          <cell r="I1025">
            <v>-0.02</v>
          </cell>
          <cell r="J1025">
            <v>0.1</v>
          </cell>
          <cell r="K1025">
            <v>-51.900000000000006</v>
          </cell>
          <cell r="L1025">
            <v>-407.90000000000003</v>
          </cell>
          <cell r="M1025" t="str">
            <v>*</v>
          </cell>
          <cell r="N1025" t="str">
            <v>*</v>
          </cell>
          <cell r="O1025" t="str">
            <v>*</v>
          </cell>
          <cell r="P1025">
            <v>6</v>
          </cell>
          <cell r="Q1025">
            <v>8.6</v>
          </cell>
          <cell r="R1025">
            <v>-3.91</v>
          </cell>
          <cell r="S1025">
            <v>3.36</v>
          </cell>
          <cell r="T1025">
            <v>0</v>
          </cell>
          <cell r="U1025">
            <v>-159</v>
          </cell>
          <cell r="V1025">
            <v>-254</v>
          </cell>
          <cell r="W1025">
            <v>-407.90000000000003</v>
          </cell>
          <cell r="X1025" t="str">
            <v>*</v>
          </cell>
          <cell r="Y1025" t="str">
            <v>*</v>
          </cell>
          <cell r="Z1025" t="str">
            <v>*</v>
          </cell>
          <cell r="AA1025" t="str">
            <v>*</v>
          </cell>
          <cell r="AB1025" t="str">
            <v>*</v>
          </cell>
          <cell r="AC1025" t="str">
            <v>*</v>
          </cell>
          <cell r="AD1025" t="str">
            <v>PI</v>
          </cell>
          <cell r="AE1025" t="str">
            <v>N</v>
          </cell>
          <cell r="AF1025" t="str">
            <v>Y</v>
          </cell>
        </row>
        <row r="1026">
          <cell r="A1026">
            <v>42169</v>
          </cell>
          <cell r="B1026">
            <v>5</v>
          </cell>
          <cell r="C1026" t="str">
            <v>SWANCOTE DITTANDERS S.WALLY</v>
          </cell>
          <cell r="D1026">
            <v>175</v>
          </cell>
          <cell r="E1026">
            <v>97</v>
          </cell>
          <cell r="F1026">
            <v>-48</v>
          </cell>
          <cell r="G1026">
            <v>-8</v>
          </cell>
          <cell r="H1026">
            <v>2.2000000000000002</v>
          </cell>
          <cell r="I1026">
            <v>-0.1</v>
          </cell>
          <cell r="J1026">
            <v>7.0000000000000007E-2</v>
          </cell>
          <cell r="K1026">
            <v>-5.8</v>
          </cell>
          <cell r="L1026">
            <v>-8.7999999999999972</v>
          </cell>
          <cell r="M1026">
            <v>-1</v>
          </cell>
          <cell r="N1026">
            <v>0.4</v>
          </cell>
          <cell r="O1026">
            <v>-0.4</v>
          </cell>
          <cell r="P1026">
            <v>21</v>
          </cell>
          <cell r="Q1026">
            <v>-2.2999999999999998</v>
          </cell>
          <cell r="R1026">
            <v>2.83</v>
          </cell>
          <cell r="S1026">
            <v>0.7</v>
          </cell>
          <cell r="T1026">
            <v>-0.6</v>
          </cell>
          <cell r="U1026">
            <v>-186</v>
          </cell>
          <cell r="V1026">
            <v>-69</v>
          </cell>
          <cell r="W1026">
            <v>-81.13</v>
          </cell>
          <cell r="X1026">
            <v>0</v>
          </cell>
          <cell r="Y1026">
            <v>-0.2</v>
          </cell>
          <cell r="Z1026">
            <v>-0.8</v>
          </cell>
          <cell r="AA1026">
            <v>-0.6</v>
          </cell>
          <cell r="AB1026">
            <v>0</v>
          </cell>
          <cell r="AC1026">
            <v>-7.7090000000000005</v>
          </cell>
          <cell r="AD1026" t="str">
            <v>Y</v>
          </cell>
          <cell r="AE1026" t="str">
            <v>Y</v>
          </cell>
          <cell r="AF1026" t="str">
            <v>Y</v>
          </cell>
        </row>
        <row r="1027">
          <cell r="A1027">
            <v>42171</v>
          </cell>
          <cell r="B1027">
            <v>5</v>
          </cell>
          <cell r="C1027" t="str">
            <v>GOLDEN VALLEY LIBRA</v>
          </cell>
          <cell r="D1027">
            <v>35</v>
          </cell>
          <cell r="E1027">
            <v>88</v>
          </cell>
          <cell r="F1027">
            <v>-12</v>
          </cell>
          <cell r="G1027">
            <v>1.8</v>
          </cell>
          <cell r="H1027">
            <v>1.5</v>
          </cell>
          <cell r="I1027">
            <v>0.04</v>
          </cell>
          <cell r="J1027">
            <v>0.03</v>
          </cell>
          <cell r="K1027">
            <v>3.3</v>
          </cell>
          <cell r="L1027">
            <v>51</v>
          </cell>
          <cell r="M1027">
            <v>-0.5</v>
          </cell>
          <cell r="N1027">
            <v>-0.7</v>
          </cell>
          <cell r="O1027">
            <v>-0.8</v>
          </cell>
          <cell r="P1027">
            <v>2</v>
          </cell>
          <cell r="Q1027">
            <v>3.1</v>
          </cell>
          <cell r="R1027">
            <v>-1.18</v>
          </cell>
          <cell r="S1027">
            <v>1.41</v>
          </cell>
          <cell r="T1027">
            <v>0</v>
          </cell>
          <cell r="U1027">
            <v>84</v>
          </cell>
          <cell r="V1027">
            <v>89</v>
          </cell>
          <cell r="W1027">
            <v>104.74</v>
          </cell>
          <cell r="X1027">
            <v>-0.4</v>
          </cell>
          <cell r="Y1027">
            <v>-0.8</v>
          </cell>
          <cell r="Z1027">
            <v>-2.4</v>
          </cell>
          <cell r="AA1027">
            <v>-1.7</v>
          </cell>
          <cell r="AB1027">
            <v>-0.2</v>
          </cell>
          <cell r="AC1027">
            <v>-25.417000000000002</v>
          </cell>
          <cell r="AD1027" t="str">
            <v>Y</v>
          </cell>
          <cell r="AE1027" t="str">
            <v>Y</v>
          </cell>
          <cell r="AF1027" t="str">
            <v>Y</v>
          </cell>
        </row>
        <row r="1028">
          <cell r="A1028">
            <v>42172</v>
          </cell>
          <cell r="B1028">
            <v>5</v>
          </cell>
          <cell r="C1028" t="str">
            <v>GOLDEN VALLEY SAGITTARIUS</v>
          </cell>
          <cell r="D1028">
            <v>4</v>
          </cell>
          <cell r="E1028">
            <v>59</v>
          </cell>
          <cell r="F1028">
            <v>-206</v>
          </cell>
          <cell r="G1028">
            <v>-12.5</v>
          </cell>
          <cell r="H1028">
            <v>-5.4</v>
          </cell>
          <cell r="I1028">
            <v>-0.05</v>
          </cell>
          <cell r="J1028">
            <v>0.03</v>
          </cell>
          <cell r="K1028">
            <v>-17.899999999999999</v>
          </cell>
          <cell r="L1028">
            <v>-138.1</v>
          </cell>
          <cell r="M1028" t="str">
            <v>*</v>
          </cell>
          <cell r="N1028" t="str">
            <v>*</v>
          </cell>
          <cell r="O1028" t="str">
            <v>*</v>
          </cell>
          <cell r="P1028" t="str">
            <v>*</v>
          </cell>
          <cell r="Q1028" t="str">
            <v>*</v>
          </cell>
          <cell r="R1028" t="str">
            <v>*</v>
          </cell>
          <cell r="S1028" t="str">
            <v>*</v>
          </cell>
          <cell r="T1028">
            <v>-0.1</v>
          </cell>
          <cell r="U1028">
            <v>-70</v>
          </cell>
          <cell r="V1028">
            <v>-67</v>
          </cell>
          <cell r="W1028">
            <v>-138.1</v>
          </cell>
          <cell r="X1028" t="str">
            <v>*</v>
          </cell>
          <cell r="Y1028" t="str">
            <v>*</v>
          </cell>
          <cell r="Z1028" t="str">
            <v>*</v>
          </cell>
          <cell r="AA1028" t="str">
            <v>*</v>
          </cell>
          <cell r="AB1028" t="str">
            <v>*</v>
          </cell>
          <cell r="AC1028" t="str">
            <v>*</v>
          </cell>
          <cell r="AD1028" t="str">
            <v>PI</v>
          </cell>
          <cell r="AE1028" t="str">
            <v>N</v>
          </cell>
          <cell r="AF1028" t="str">
            <v>N</v>
          </cell>
        </row>
        <row r="1029">
          <cell r="A1029">
            <v>42173</v>
          </cell>
          <cell r="B1029">
            <v>5</v>
          </cell>
          <cell r="C1029" t="str">
            <v>GOLDEN VALLEY AQUARIUS</v>
          </cell>
          <cell r="D1029">
            <v>115</v>
          </cell>
          <cell r="E1029">
            <v>96</v>
          </cell>
          <cell r="F1029">
            <v>-343</v>
          </cell>
          <cell r="G1029">
            <v>-6.1</v>
          </cell>
          <cell r="H1029">
            <v>-6.3</v>
          </cell>
          <cell r="I1029">
            <v>0.2</v>
          </cell>
          <cell r="J1029">
            <v>0.09</v>
          </cell>
          <cell r="K1029">
            <v>-12.399999999999999</v>
          </cell>
          <cell r="L1029">
            <v>-43.699999999999989</v>
          </cell>
          <cell r="M1029">
            <v>-1</v>
          </cell>
          <cell r="N1029">
            <v>-1.1000000000000001</v>
          </cell>
          <cell r="O1029">
            <v>-1.3</v>
          </cell>
          <cell r="P1029">
            <v>-14</v>
          </cell>
          <cell r="Q1029">
            <v>6.1</v>
          </cell>
          <cell r="R1029">
            <v>-2.16</v>
          </cell>
          <cell r="S1029">
            <v>2.9</v>
          </cell>
          <cell r="T1029">
            <v>0</v>
          </cell>
          <cell r="U1029">
            <v>53</v>
          </cell>
          <cell r="V1029">
            <v>49</v>
          </cell>
          <cell r="W1029">
            <v>80.27000000000001</v>
          </cell>
          <cell r="X1029">
            <v>7.5000000000000011E-2</v>
          </cell>
          <cell r="Y1029">
            <v>-0.8</v>
          </cell>
          <cell r="Z1029">
            <v>-2.8</v>
          </cell>
          <cell r="AA1029">
            <v>-2</v>
          </cell>
          <cell r="AB1029">
            <v>-0.1</v>
          </cell>
          <cell r="AC1029">
            <v>-28.100999999999999</v>
          </cell>
          <cell r="AD1029" t="str">
            <v>Y</v>
          </cell>
          <cell r="AE1029" t="str">
            <v>Y</v>
          </cell>
          <cell r="AF1029" t="str">
            <v>Y</v>
          </cell>
        </row>
        <row r="1030">
          <cell r="A1030">
            <v>42174</v>
          </cell>
          <cell r="B1030">
            <v>5</v>
          </cell>
          <cell r="C1030" t="str">
            <v>GOLDEN VALLEY PISCES</v>
          </cell>
          <cell r="D1030">
            <v>5</v>
          </cell>
          <cell r="E1030">
            <v>62</v>
          </cell>
          <cell r="F1030">
            <v>-270</v>
          </cell>
          <cell r="G1030">
            <v>-19.899999999999999</v>
          </cell>
          <cell r="H1030">
            <v>-13.4</v>
          </cell>
          <cell r="I1030">
            <v>-0.13</v>
          </cell>
          <cell r="J1030">
            <v>-7.0000000000000007E-2</v>
          </cell>
          <cell r="K1030">
            <v>-33.299999999999997</v>
          </cell>
          <cell r="L1030">
            <v>-339.1</v>
          </cell>
          <cell r="M1030" t="str">
            <v>*</v>
          </cell>
          <cell r="N1030" t="str">
            <v>*</v>
          </cell>
          <cell r="O1030" t="str">
            <v>*</v>
          </cell>
          <cell r="P1030">
            <v>-1</v>
          </cell>
          <cell r="Q1030">
            <v>11.1</v>
          </cell>
          <cell r="R1030">
            <v>-7.07</v>
          </cell>
          <cell r="S1030">
            <v>2.54</v>
          </cell>
          <cell r="T1030">
            <v>0.1</v>
          </cell>
          <cell r="U1030">
            <v>-59</v>
          </cell>
          <cell r="V1030">
            <v>-117</v>
          </cell>
          <cell r="W1030">
            <v>-339.1</v>
          </cell>
          <cell r="X1030" t="str">
            <v>*</v>
          </cell>
          <cell r="Y1030" t="str">
            <v>*</v>
          </cell>
          <cell r="Z1030" t="str">
            <v>*</v>
          </cell>
          <cell r="AA1030" t="str">
            <v>*</v>
          </cell>
          <cell r="AB1030" t="str">
            <v>*</v>
          </cell>
          <cell r="AC1030" t="str">
            <v>*</v>
          </cell>
          <cell r="AD1030" t="str">
            <v>PI</v>
          </cell>
          <cell r="AE1030" t="str">
            <v>Y</v>
          </cell>
          <cell r="AF1030" t="str">
            <v>Y</v>
          </cell>
        </row>
        <row r="1031">
          <cell r="A1031">
            <v>42176</v>
          </cell>
          <cell r="B1031">
            <v>5</v>
          </cell>
          <cell r="C1031" t="str">
            <v>SLINDON PRIMROSE NED     (POLLED)</v>
          </cell>
          <cell r="D1031">
            <v>78</v>
          </cell>
          <cell r="E1031">
            <v>94</v>
          </cell>
          <cell r="F1031">
            <v>-451</v>
          </cell>
          <cell r="G1031">
            <v>-17.7</v>
          </cell>
          <cell r="H1031">
            <v>-13.8</v>
          </cell>
          <cell r="I1031">
            <v>0.08</v>
          </cell>
          <cell r="J1031">
            <v>0.02</v>
          </cell>
          <cell r="K1031">
            <v>-31.5</v>
          </cell>
          <cell r="L1031">
            <v>-254.89999999999998</v>
          </cell>
          <cell r="M1031">
            <v>-2.2999999999999998</v>
          </cell>
          <cell r="N1031">
            <v>-2</v>
          </cell>
          <cell r="O1031">
            <v>-1.8</v>
          </cell>
          <cell r="P1031">
            <v>0</v>
          </cell>
          <cell r="Q1031">
            <v>8</v>
          </cell>
          <cell r="R1031">
            <v>-4.0999999999999996</v>
          </cell>
          <cell r="S1031">
            <v>2.7</v>
          </cell>
          <cell r="T1031">
            <v>0</v>
          </cell>
          <cell r="U1031">
            <v>-176</v>
          </cell>
          <cell r="V1031">
            <v>-169</v>
          </cell>
          <cell r="W1031">
            <v>-128.57</v>
          </cell>
          <cell r="X1031">
            <v>-3</v>
          </cell>
          <cell r="Y1031">
            <v>-1.1000000000000001</v>
          </cell>
          <cell r="Z1031">
            <v>-2.7</v>
          </cell>
          <cell r="AA1031">
            <v>-2.2999999999999998</v>
          </cell>
          <cell r="AB1031">
            <v>-1.7</v>
          </cell>
          <cell r="AC1031">
            <v>-27.662200000000006</v>
          </cell>
          <cell r="AD1031" t="str">
            <v>Y</v>
          </cell>
          <cell r="AE1031" t="str">
            <v>Y</v>
          </cell>
          <cell r="AF1031" t="str">
            <v>Y</v>
          </cell>
        </row>
        <row r="1032">
          <cell r="A1032">
            <v>42177</v>
          </cell>
          <cell r="B1032">
            <v>5</v>
          </cell>
          <cell r="C1032" t="str">
            <v>HAPPY VALLEY JASONS SUNRISE</v>
          </cell>
          <cell r="D1032">
            <v>7</v>
          </cell>
          <cell r="E1032">
            <v>68</v>
          </cell>
          <cell r="F1032">
            <v>-181</v>
          </cell>
          <cell r="G1032">
            <v>-14.3</v>
          </cell>
          <cell r="H1032">
            <v>-8.3000000000000007</v>
          </cell>
          <cell r="I1032">
            <v>-0.1</v>
          </cell>
          <cell r="J1032">
            <v>-0.03</v>
          </cell>
          <cell r="K1032">
            <v>-22.6</v>
          </cell>
          <cell r="L1032">
            <v>-222.3</v>
          </cell>
          <cell r="M1032">
            <v>-0.42499999999999999</v>
          </cell>
          <cell r="N1032">
            <v>0.35000000000000003</v>
          </cell>
          <cell r="O1032">
            <v>0.24999999999999997</v>
          </cell>
          <cell r="P1032">
            <v>6</v>
          </cell>
          <cell r="Q1032">
            <v>6</v>
          </cell>
          <cell r="R1032">
            <v>-3.56</v>
          </cell>
          <cell r="S1032">
            <v>1.61</v>
          </cell>
          <cell r="T1032">
            <v>0</v>
          </cell>
          <cell r="U1032">
            <v>-74</v>
          </cell>
          <cell r="V1032">
            <v>-107</v>
          </cell>
          <cell r="W1032">
            <v>-72.327500000000015</v>
          </cell>
          <cell r="X1032">
            <v>-0.52499999999999991</v>
          </cell>
          <cell r="Y1032">
            <v>-0.35</v>
          </cell>
          <cell r="Z1032">
            <v>-0.5</v>
          </cell>
          <cell r="AA1032">
            <v>-0.20000000000000007</v>
          </cell>
          <cell r="AB1032">
            <v>-0.54999999999999993</v>
          </cell>
          <cell r="AC1032">
            <v>-6.4778500000000001</v>
          </cell>
          <cell r="AD1032" t="str">
            <v>PI</v>
          </cell>
          <cell r="AE1032" t="str">
            <v>Y</v>
          </cell>
          <cell r="AF1032" t="str">
            <v>Y</v>
          </cell>
        </row>
        <row r="1033">
          <cell r="A1033">
            <v>42179</v>
          </cell>
          <cell r="B1033">
            <v>5</v>
          </cell>
          <cell r="C1033" t="str">
            <v>BICKFIELD STELLAS CHAMPION</v>
          </cell>
          <cell r="D1033">
            <v>55</v>
          </cell>
          <cell r="E1033">
            <v>93</v>
          </cell>
          <cell r="F1033">
            <v>-356</v>
          </cell>
          <cell r="G1033">
            <v>-18.899999999999999</v>
          </cell>
          <cell r="H1033">
            <v>-9.9</v>
          </cell>
          <cell r="I1033">
            <v>-0.03</v>
          </cell>
          <cell r="J1033">
            <v>0.05</v>
          </cell>
          <cell r="K1033">
            <v>-28.799999999999997</v>
          </cell>
          <cell r="L1033">
            <v>-225.7</v>
          </cell>
          <cell r="M1033">
            <v>2.4</v>
          </cell>
          <cell r="N1033">
            <v>0.5</v>
          </cell>
          <cell r="O1033">
            <v>-1.6</v>
          </cell>
          <cell r="P1033">
            <v>6</v>
          </cell>
          <cell r="Q1033">
            <v>9.6</v>
          </cell>
          <cell r="R1033">
            <v>-4.46</v>
          </cell>
          <cell r="S1033">
            <v>3.71</v>
          </cell>
          <cell r="T1033">
            <v>0.1</v>
          </cell>
          <cell r="U1033">
            <v>118</v>
          </cell>
          <cell r="V1033">
            <v>1</v>
          </cell>
          <cell r="W1033">
            <v>48.710000000000008</v>
          </cell>
          <cell r="X1033">
            <v>1.4</v>
          </cell>
          <cell r="Y1033">
            <v>-1.6</v>
          </cell>
          <cell r="Z1033">
            <v>-0.6</v>
          </cell>
          <cell r="AA1033">
            <v>-1.5</v>
          </cell>
          <cell r="AB1033">
            <v>-0.9</v>
          </cell>
          <cell r="AC1033">
            <v>-24.786600000000004</v>
          </cell>
          <cell r="AD1033" t="str">
            <v>Y</v>
          </cell>
          <cell r="AE1033" t="str">
            <v>Y</v>
          </cell>
          <cell r="AF1033" t="str">
            <v>Y</v>
          </cell>
        </row>
        <row r="1034">
          <cell r="A1034">
            <v>42180</v>
          </cell>
          <cell r="B1034">
            <v>5</v>
          </cell>
          <cell r="C1034" t="str">
            <v>LUCKLEY VIPER</v>
          </cell>
          <cell r="D1034">
            <v>29</v>
          </cell>
          <cell r="E1034">
            <v>85</v>
          </cell>
          <cell r="F1034">
            <v>-74</v>
          </cell>
          <cell r="G1034">
            <v>-4.4000000000000004</v>
          </cell>
          <cell r="H1034">
            <v>1.8</v>
          </cell>
          <cell r="I1034">
            <v>-0.01</v>
          </cell>
          <cell r="J1034">
            <v>0.08</v>
          </cell>
          <cell r="K1034">
            <v>-2.6000000000000005</v>
          </cell>
          <cell r="L1034">
            <v>26</v>
          </cell>
          <cell r="M1034">
            <v>-0.4</v>
          </cell>
          <cell r="N1034">
            <v>1.3</v>
          </cell>
          <cell r="O1034">
            <v>1.4</v>
          </cell>
          <cell r="P1034">
            <v>9</v>
          </cell>
          <cell r="Q1034">
            <v>2.1</v>
          </cell>
          <cell r="R1034">
            <v>-0.51</v>
          </cell>
          <cell r="S1034">
            <v>1.2</v>
          </cell>
          <cell r="T1034">
            <v>0</v>
          </cell>
          <cell r="U1034">
            <v>-18</v>
          </cell>
          <cell r="V1034">
            <v>89</v>
          </cell>
          <cell r="W1034">
            <v>99.88</v>
          </cell>
          <cell r="X1034">
            <v>-0.3</v>
          </cell>
          <cell r="Y1034">
            <v>1.9</v>
          </cell>
          <cell r="Z1034">
            <v>1</v>
          </cell>
          <cell r="AA1034">
            <v>1.6</v>
          </cell>
          <cell r="AB1034">
            <v>1.8</v>
          </cell>
          <cell r="AC1034">
            <v>28.974699999999999</v>
          </cell>
          <cell r="AD1034" t="str">
            <v>Y</v>
          </cell>
          <cell r="AE1034" t="str">
            <v>Y</v>
          </cell>
          <cell r="AF1034" t="str">
            <v>Y</v>
          </cell>
        </row>
        <row r="1035">
          <cell r="A1035">
            <v>42181</v>
          </cell>
          <cell r="B1035">
            <v>5</v>
          </cell>
          <cell r="C1035" t="str">
            <v>THURLOW LILYS MONARCH</v>
          </cell>
          <cell r="D1035">
            <v>5</v>
          </cell>
          <cell r="E1035">
            <v>58</v>
          </cell>
          <cell r="F1035">
            <v>-863</v>
          </cell>
          <cell r="G1035">
            <v>-36</v>
          </cell>
          <cell r="H1035">
            <v>-26.5</v>
          </cell>
          <cell r="I1035">
            <v>0.13</v>
          </cell>
          <cell r="J1035">
            <v>0.09</v>
          </cell>
          <cell r="K1035">
            <v>-62.5</v>
          </cell>
          <cell r="L1035">
            <v>-508.79999999999995</v>
          </cell>
          <cell r="M1035">
            <v>9.9999999999999978E-2</v>
          </cell>
          <cell r="N1035">
            <v>-1.45</v>
          </cell>
          <cell r="O1035">
            <v>-1.95</v>
          </cell>
          <cell r="P1035">
            <v>6</v>
          </cell>
          <cell r="Q1035">
            <v>11.4</v>
          </cell>
          <cell r="R1035">
            <v>-4.84</v>
          </cell>
          <cell r="S1035">
            <v>4.75</v>
          </cell>
          <cell r="T1035">
            <v>0.1</v>
          </cell>
          <cell r="U1035">
            <v>-145</v>
          </cell>
          <cell r="V1035">
            <v>-299</v>
          </cell>
          <cell r="W1035">
            <v>-261.84499999999991</v>
          </cell>
          <cell r="X1035">
            <v>-0.2</v>
          </cell>
          <cell r="Y1035">
            <v>-1.75</v>
          </cell>
          <cell r="Z1035">
            <v>-0.54999999999999993</v>
          </cell>
          <cell r="AA1035">
            <v>-1.6</v>
          </cell>
          <cell r="AB1035">
            <v>-2.2999999999999998</v>
          </cell>
          <cell r="AC1035">
            <v>-22.9085</v>
          </cell>
          <cell r="AD1035" t="str">
            <v>PI</v>
          </cell>
          <cell r="AE1035" t="str">
            <v>Y</v>
          </cell>
          <cell r="AF1035" t="str">
            <v>Y</v>
          </cell>
        </row>
        <row r="1036">
          <cell r="A1036">
            <v>42182</v>
          </cell>
          <cell r="B1036">
            <v>5</v>
          </cell>
          <cell r="C1036" t="str">
            <v>ALLER VALE ROSE KING</v>
          </cell>
          <cell r="D1036">
            <v>30</v>
          </cell>
          <cell r="E1036">
            <v>86</v>
          </cell>
          <cell r="F1036">
            <v>-788</v>
          </cell>
          <cell r="G1036">
            <v>-40.9</v>
          </cell>
          <cell r="H1036">
            <v>-23.9</v>
          </cell>
          <cell r="I1036">
            <v>-0.05</v>
          </cell>
          <cell r="J1036">
            <v>0.03</v>
          </cell>
          <cell r="K1036">
            <v>-64.8</v>
          </cell>
          <cell r="L1036">
            <v>-530.89999999999986</v>
          </cell>
          <cell r="M1036" t="str">
            <v>*</v>
          </cell>
          <cell r="N1036" t="str">
            <v>*</v>
          </cell>
          <cell r="O1036" t="str">
            <v>*</v>
          </cell>
          <cell r="P1036">
            <v>14</v>
          </cell>
          <cell r="Q1036">
            <v>10.7</v>
          </cell>
          <cell r="R1036">
            <v>-4.99</v>
          </cell>
          <cell r="S1036">
            <v>4.08</v>
          </cell>
          <cell r="T1036">
            <v>-0.2</v>
          </cell>
          <cell r="U1036">
            <v>-250</v>
          </cell>
          <cell r="V1036">
            <v>-326</v>
          </cell>
          <cell r="W1036">
            <v>-530.89999999999986</v>
          </cell>
          <cell r="X1036">
            <v>-0.85</v>
          </cell>
          <cell r="Y1036">
            <v>-1.675</v>
          </cell>
          <cell r="Z1036">
            <v>0.52500000000000002</v>
          </cell>
          <cell r="AA1036">
            <v>-0.75</v>
          </cell>
          <cell r="AB1036">
            <v>-2.4</v>
          </cell>
          <cell r="AC1036">
            <v>-15.05025</v>
          </cell>
          <cell r="AD1036" t="str">
            <v>PI</v>
          </cell>
          <cell r="AE1036" t="str">
            <v>Y</v>
          </cell>
          <cell r="AF1036" t="str">
            <v>Y</v>
          </cell>
        </row>
        <row r="1037">
          <cell r="A1037">
            <v>42186</v>
          </cell>
          <cell r="B1037">
            <v>5</v>
          </cell>
          <cell r="C1037" t="str">
            <v>TREVARTHIAN JOLLY ADMIRAL</v>
          </cell>
          <cell r="D1037">
            <v>18</v>
          </cell>
          <cell r="E1037">
            <v>79</v>
          </cell>
          <cell r="F1037">
            <v>-114</v>
          </cell>
          <cell r="G1037">
            <v>-10.1</v>
          </cell>
          <cell r="H1037">
            <v>-4</v>
          </cell>
          <cell r="I1037">
            <v>-0.08</v>
          </cell>
          <cell r="J1037">
            <v>0</v>
          </cell>
          <cell r="K1037">
            <v>-14.1</v>
          </cell>
          <cell r="L1037">
            <v>-125.29999999999998</v>
          </cell>
          <cell r="M1037">
            <v>-3.7499999999999978E-2</v>
          </cell>
          <cell r="N1037">
            <v>0.35000000000000003</v>
          </cell>
          <cell r="O1037">
            <v>7.5000000000000011E-2</v>
          </cell>
          <cell r="P1037">
            <v>10</v>
          </cell>
          <cell r="Q1037">
            <v>6.7</v>
          </cell>
          <cell r="R1037">
            <v>-3.39</v>
          </cell>
          <cell r="S1037">
            <v>2.31</v>
          </cell>
          <cell r="T1037">
            <v>-0.2</v>
          </cell>
          <cell r="U1037">
            <v>-45</v>
          </cell>
          <cell r="V1037">
            <v>2</v>
          </cell>
          <cell r="W1037">
            <v>43.796250000000015</v>
          </cell>
          <cell r="X1037">
            <v>0.10000000000000003</v>
          </cell>
          <cell r="Y1037">
            <v>5.0000000000000044E-2</v>
          </cell>
          <cell r="Z1037">
            <v>5.0000000000000017E-2</v>
          </cell>
          <cell r="AA1037">
            <v>0.24999999999999997</v>
          </cell>
          <cell r="AB1037">
            <v>9.9999999999999978E-2</v>
          </cell>
          <cell r="AC1037">
            <v>0.85900000000000065</v>
          </cell>
          <cell r="AD1037" t="str">
            <v>PI</v>
          </cell>
          <cell r="AE1037" t="str">
            <v>Y</v>
          </cell>
          <cell r="AF1037" t="str">
            <v>Y</v>
          </cell>
        </row>
        <row r="1038">
          <cell r="A1038">
            <v>42187</v>
          </cell>
          <cell r="B1038">
            <v>5</v>
          </cell>
          <cell r="C1038" t="str">
            <v>CHYTODDEN BANKER</v>
          </cell>
          <cell r="D1038">
            <v>3</v>
          </cell>
          <cell r="E1038">
            <v>56</v>
          </cell>
          <cell r="F1038">
            <v>-364</v>
          </cell>
          <cell r="G1038">
            <v>-17.2</v>
          </cell>
          <cell r="H1038">
            <v>-8.8000000000000007</v>
          </cell>
          <cell r="I1038">
            <v>0.01</v>
          </cell>
          <cell r="J1038">
            <v>0.08</v>
          </cell>
          <cell r="K1038">
            <v>-26</v>
          </cell>
          <cell r="L1038">
            <v>-185.2</v>
          </cell>
          <cell r="M1038">
            <v>0.27500000000000002</v>
          </cell>
          <cell r="N1038">
            <v>-0.375</v>
          </cell>
          <cell r="O1038">
            <v>-0.75</v>
          </cell>
          <cell r="P1038">
            <v>4</v>
          </cell>
          <cell r="Q1038">
            <v>4.5999999999999996</v>
          </cell>
          <cell r="R1038">
            <v>-3.5</v>
          </cell>
          <cell r="S1038">
            <v>0.59</v>
          </cell>
          <cell r="T1038">
            <v>0.5</v>
          </cell>
          <cell r="U1038">
            <v>62</v>
          </cell>
          <cell r="V1038">
            <v>-95</v>
          </cell>
          <cell r="W1038">
            <v>-78.915000000000006</v>
          </cell>
          <cell r="X1038">
            <v>0.27500000000000002</v>
          </cell>
          <cell r="Y1038">
            <v>-1.75</v>
          </cell>
          <cell r="Z1038">
            <v>-0.2</v>
          </cell>
          <cell r="AA1038">
            <v>-1.25</v>
          </cell>
          <cell r="AB1038">
            <v>-1.75</v>
          </cell>
          <cell r="AC1038">
            <v>-22.25065</v>
          </cell>
          <cell r="AD1038" t="str">
            <v>PI</v>
          </cell>
          <cell r="AE1038" t="str">
            <v>Y</v>
          </cell>
          <cell r="AF1038" t="str">
            <v>Y</v>
          </cell>
        </row>
        <row r="1039">
          <cell r="A1039">
            <v>42188</v>
          </cell>
          <cell r="B1039">
            <v>5</v>
          </cell>
          <cell r="C1039" t="str">
            <v>KINGWELL POLL RUM REMINGTON</v>
          </cell>
          <cell r="D1039">
            <v>9</v>
          </cell>
          <cell r="E1039">
            <v>70</v>
          </cell>
          <cell r="F1039">
            <v>-668</v>
          </cell>
          <cell r="G1039">
            <v>-20.6</v>
          </cell>
          <cell r="H1039">
            <v>-15.2</v>
          </cell>
          <cell r="I1039">
            <v>0.24</v>
          </cell>
          <cell r="J1039">
            <v>0.17</v>
          </cell>
          <cell r="K1039">
            <v>-35.799999999999997</v>
          </cell>
          <cell r="L1039">
            <v>-222.20000000000002</v>
          </cell>
          <cell r="M1039">
            <v>0.1</v>
          </cell>
          <cell r="N1039">
            <v>-0.25</v>
          </cell>
          <cell r="O1039">
            <v>-0.65</v>
          </cell>
          <cell r="P1039">
            <v>-3</v>
          </cell>
          <cell r="Q1039">
            <v>5.8</v>
          </cell>
          <cell r="R1039">
            <v>-2.79</v>
          </cell>
          <cell r="S1039">
            <v>2.15</v>
          </cell>
          <cell r="T1039">
            <v>0.2</v>
          </cell>
          <cell r="U1039">
            <v>4</v>
          </cell>
          <cell r="V1039">
            <v>-104</v>
          </cell>
          <cell r="W1039">
            <v>-80.235000000000014</v>
          </cell>
          <cell r="X1039">
            <v>-0.96249999999999991</v>
          </cell>
          <cell r="Y1039">
            <v>-0.66249999999999998</v>
          </cell>
          <cell r="Z1039">
            <v>-0.10000000000000003</v>
          </cell>
          <cell r="AA1039">
            <v>-0.46250000000000002</v>
          </cell>
          <cell r="AB1039">
            <v>-1.1499999999999999</v>
          </cell>
          <cell r="AC1039">
            <v>-7.2281624999999998</v>
          </cell>
          <cell r="AD1039" t="str">
            <v>PI</v>
          </cell>
          <cell r="AE1039" t="str">
            <v>Y</v>
          </cell>
          <cell r="AF1039" t="str">
            <v>Y</v>
          </cell>
        </row>
        <row r="1040">
          <cell r="A1040">
            <v>42189</v>
          </cell>
          <cell r="B1040">
            <v>5</v>
          </cell>
          <cell r="C1040" t="str">
            <v>BULKELEY PERIWINKLES BALDWIN</v>
          </cell>
          <cell r="D1040">
            <v>11</v>
          </cell>
          <cell r="E1040">
            <v>72</v>
          </cell>
          <cell r="F1040">
            <v>-194</v>
          </cell>
          <cell r="G1040">
            <v>-12.9</v>
          </cell>
          <cell r="H1040">
            <v>-6.7</v>
          </cell>
          <cell r="I1040">
            <v>-0.06</v>
          </cell>
          <cell r="J1040">
            <v>0</v>
          </cell>
          <cell r="K1040">
            <v>-19.600000000000001</v>
          </cell>
          <cell r="L1040">
            <v>-172.5</v>
          </cell>
          <cell r="M1040">
            <v>-0.625</v>
          </cell>
          <cell r="N1040">
            <v>0.17500000000000002</v>
          </cell>
          <cell r="O1040">
            <v>1.2250000000000001</v>
          </cell>
          <cell r="P1040">
            <v>12</v>
          </cell>
          <cell r="Q1040">
            <v>7</v>
          </cell>
          <cell r="R1040">
            <v>-3.48</v>
          </cell>
          <cell r="S1040">
            <v>2.5099999999999998</v>
          </cell>
          <cell r="T1040">
            <v>-0.3</v>
          </cell>
          <cell r="U1040">
            <v>-180</v>
          </cell>
          <cell r="V1040">
            <v>-40</v>
          </cell>
          <cell r="W1040">
            <v>-7.8600000000000136</v>
          </cell>
          <cell r="X1040">
            <v>-0.375</v>
          </cell>
          <cell r="Y1040">
            <v>1.45</v>
          </cell>
          <cell r="Z1040">
            <v>1.35</v>
          </cell>
          <cell r="AA1040">
            <v>1.55</v>
          </cell>
          <cell r="AB1040">
            <v>0.75</v>
          </cell>
          <cell r="AC1040">
            <v>27.291600000000003</v>
          </cell>
          <cell r="AD1040" t="str">
            <v>PI</v>
          </cell>
          <cell r="AE1040" t="str">
            <v>Y</v>
          </cell>
          <cell r="AF1040" t="str">
            <v>Y</v>
          </cell>
        </row>
        <row r="1041">
          <cell r="A1041">
            <v>42190</v>
          </cell>
          <cell r="B1041">
            <v>5</v>
          </cell>
          <cell r="C1041" t="str">
            <v>BULKELEY RUSSETTS BALDWIN</v>
          </cell>
          <cell r="D1041">
            <v>12</v>
          </cell>
          <cell r="E1041">
            <v>72</v>
          </cell>
          <cell r="F1041">
            <v>-108</v>
          </cell>
          <cell r="G1041">
            <v>-7.7</v>
          </cell>
          <cell r="H1041">
            <v>-2.1</v>
          </cell>
          <cell r="I1041">
            <v>-0.04</v>
          </cell>
          <cell r="J1041">
            <v>0.03</v>
          </cell>
          <cell r="K1041">
            <v>-9.8000000000000007</v>
          </cell>
          <cell r="L1041">
            <v>-68.099999999999994</v>
          </cell>
          <cell r="M1041">
            <v>-1.0999999999999999</v>
          </cell>
          <cell r="N1041">
            <v>-0.67500000000000004</v>
          </cell>
          <cell r="O1041">
            <v>0.52500000000000002</v>
          </cell>
          <cell r="P1041">
            <v>33</v>
          </cell>
          <cell r="Q1041">
            <v>2.4</v>
          </cell>
          <cell r="R1041">
            <v>-0.64</v>
          </cell>
          <cell r="S1041">
            <v>1.3</v>
          </cell>
          <cell r="T1041">
            <v>-0.4</v>
          </cell>
          <cell r="U1041">
            <v>-239</v>
          </cell>
          <cell r="V1041">
            <v>-43</v>
          </cell>
          <cell r="W1041">
            <v>-57.942499999999995</v>
          </cell>
          <cell r="X1041">
            <v>-0.6</v>
          </cell>
          <cell r="Y1041">
            <v>0.77500000000000002</v>
          </cell>
          <cell r="Z1041">
            <v>1.6</v>
          </cell>
          <cell r="AA1041">
            <v>1.375</v>
          </cell>
          <cell r="AB1041">
            <v>-9.9999999999999978E-2</v>
          </cell>
          <cell r="AC1041">
            <v>21.189575000000005</v>
          </cell>
          <cell r="AD1041" t="str">
            <v>PI</v>
          </cell>
          <cell r="AE1041" t="str">
            <v>Y</v>
          </cell>
          <cell r="AF1041" t="str">
            <v>Y</v>
          </cell>
        </row>
        <row r="1042">
          <cell r="A1042">
            <v>42191</v>
          </cell>
          <cell r="B1042">
            <v>5</v>
          </cell>
          <cell r="C1042" t="str">
            <v>SHALFORD DEFENDENT</v>
          </cell>
          <cell r="D1042">
            <v>4</v>
          </cell>
          <cell r="E1042">
            <v>58</v>
          </cell>
          <cell r="F1042">
            <v>-442</v>
          </cell>
          <cell r="G1042">
            <v>-20.7</v>
          </cell>
          <cell r="H1042">
            <v>-11.8</v>
          </cell>
          <cell r="I1042">
            <v>0.02</v>
          </cell>
          <cell r="J1042">
            <v>0.08</v>
          </cell>
          <cell r="K1042">
            <v>-32.5</v>
          </cell>
          <cell r="L1042">
            <v>-245.49999999999997</v>
          </cell>
          <cell r="M1042" t="str">
            <v>*</v>
          </cell>
          <cell r="N1042" t="str">
            <v>*</v>
          </cell>
          <cell r="O1042">
            <v>-0.4</v>
          </cell>
          <cell r="P1042">
            <v>0</v>
          </cell>
          <cell r="Q1042">
            <v>3.73</v>
          </cell>
          <cell r="R1042">
            <v>-2.5</v>
          </cell>
          <cell r="S1042">
            <v>0.77</v>
          </cell>
          <cell r="T1042">
            <v>0.1</v>
          </cell>
          <cell r="U1042">
            <v>-91</v>
          </cell>
          <cell r="V1042">
            <v>-173</v>
          </cell>
          <cell r="W1042">
            <v>-245.49999999999997</v>
          </cell>
          <cell r="X1042">
            <v>-0.21250000000000002</v>
          </cell>
          <cell r="Y1042">
            <v>-0.3125</v>
          </cell>
          <cell r="Z1042">
            <v>-0.35000000000000003</v>
          </cell>
          <cell r="AA1042">
            <v>-0.46250000000000002</v>
          </cell>
          <cell r="AB1042">
            <v>-0.8</v>
          </cell>
          <cell r="AC1042">
            <v>-4.5431624999999993</v>
          </cell>
          <cell r="AD1042" t="str">
            <v>PI</v>
          </cell>
          <cell r="AE1042" t="str">
            <v>Y</v>
          </cell>
          <cell r="AF1042" t="str">
            <v>N</v>
          </cell>
        </row>
        <row r="1043">
          <cell r="A1043">
            <v>42192</v>
          </cell>
          <cell r="B1043">
            <v>5</v>
          </cell>
          <cell r="C1043" t="str">
            <v>SHALFORD MY DEAR</v>
          </cell>
          <cell r="D1043">
            <v>155</v>
          </cell>
          <cell r="E1043">
            <v>97</v>
          </cell>
          <cell r="F1043">
            <v>-34</v>
          </cell>
          <cell r="G1043">
            <v>-1.1000000000000001</v>
          </cell>
          <cell r="H1043">
            <v>-3.8</v>
          </cell>
          <cell r="I1043">
            <v>0.01</v>
          </cell>
          <cell r="J1043">
            <v>-0.05</v>
          </cell>
          <cell r="K1043">
            <v>-4.9000000000000004</v>
          </cell>
          <cell r="L1043">
            <v>-72.3</v>
          </cell>
          <cell r="M1043">
            <v>-0.6</v>
          </cell>
          <cell r="N1043">
            <v>-1.3</v>
          </cell>
          <cell r="O1043">
            <v>-0.2</v>
          </cell>
          <cell r="P1043">
            <v>-6</v>
          </cell>
          <cell r="Q1043">
            <v>1.2</v>
          </cell>
          <cell r="R1043">
            <v>1.04</v>
          </cell>
          <cell r="S1043">
            <v>1.9</v>
          </cell>
          <cell r="T1043">
            <v>-0.3</v>
          </cell>
          <cell r="U1043">
            <v>-113</v>
          </cell>
          <cell r="V1043">
            <v>-82</v>
          </cell>
          <cell r="W1043">
            <v>-76.53</v>
          </cell>
          <cell r="X1043">
            <v>-1</v>
          </cell>
          <cell r="Y1043">
            <v>0</v>
          </cell>
          <cell r="Z1043">
            <v>-1.2</v>
          </cell>
          <cell r="AA1043">
            <v>-0.3</v>
          </cell>
          <cell r="AB1043">
            <v>0.1</v>
          </cell>
          <cell r="AC1043">
            <v>-7.2015999999999991</v>
          </cell>
          <cell r="AD1043" t="str">
            <v>Y</v>
          </cell>
          <cell r="AE1043" t="str">
            <v>Y</v>
          </cell>
          <cell r="AF1043" t="str">
            <v>Y</v>
          </cell>
        </row>
        <row r="1044">
          <cell r="A1044">
            <v>42193</v>
          </cell>
          <cell r="B1044">
            <v>5</v>
          </cell>
          <cell r="C1044" t="str">
            <v>RAYWA GERANIUMS GOVERNORS HERO</v>
          </cell>
          <cell r="D1044">
            <v>8</v>
          </cell>
          <cell r="E1044">
            <v>69</v>
          </cell>
          <cell r="F1044">
            <v>-496</v>
          </cell>
          <cell r="G1044">
            <v>-22.8</v>
          </cell>
          <cell r="H1044">
            <v>-12.4</v>
          </cell>
          <cell r="I1044">
            <v>0.03</v>
          </cell>
          <cell r="J1044">
            <v>0.1</v>
          </cell>
          <cell r="K1044">
            <v>-35.200000000000003</v>
          </cell>
          <cell r="L1044">
            <v>-254.8</v>
          </cell>
          <cell r="M1044">
            <v>0.35</v>
          </cell>
          <cell r="N1044">
            <v>-1.4</v>
          </cell>
          <cell r="O1044">
            <v>-0.8</v>
          </cell>
          <cell r="P1044">
            <v>4</v>
          </cell>
          <cell r="Q1044">
            <v>8.6</v>
          </cell>
          <cell r="R1044">
            <v>-4.47</v>
          </cell>
          <cell r="S1044">
            <v>2.87</v>
          </cell>
          <cell r="T1044">
            <v>0.2</v>
          </cell>
          <cell r="U1044">
            <v>-19</v>
          </cell>
          <cell r="V1044">
            <v>-86</v>
          </cell>
          <cell r="W1044">
            <v>-72.605000000000018</v>
          </cell>
          <cell r="X1044">
            <v>0.05</v>
          </cell>
          <cell r="Y1044">
            <v>-0.9</v>
          </cell>
          <cell r="Z1044">
            <v>-0.15</v>
          </cell>
          <cell r="AA1044">
            <v>-0.7</v>
          </cell>
          <cell r="AB1044">
            <v>-0.8</v>
          </cell>
          <cell r="AC1044">
            <v>-12.010749999999998</v>
          </cell>
          <cell r="AD1044" t="str">
            <v>PI</v>
          </cell>
          <cell r="AE1044" t="str">
            <v>Y</v>
          </cell>
          <cell r="AF1044" t="str">
            <v>Y</v>
          </cell>
        </row>
        <row r="1045">
          <cell r="A1045">
            <v>42194</v>
          </cell>
          <cell r="B1045">
            <v>5</v>
          </cell>
          <cell r="C1045" t="str">
            <v>BULKELEY IRIS JASPER</v>
          </cell>
          <cell r="D1045">
            <v>6</v>
          </cell>
          <cell r="E1045">
            <v>61</v>
          </cell>
          <cell r="F1045">
            <v>94</v>
          </cell>
          <cell r="G1045">
            <v>-1.7</v>
          </cell>
          <cell r="H1045">
            <v>1.2</v>
          </cell>
          <cell r="I1045">
            <v>-0.11</v>
          </cell>
          <cell r="J1045">
            <v>-0.04</v>
          </cell>
          <cell r="K1045">
            <v>-0.5</v>
          </cell>
          <cell r="L1045">
            <v>-28.9</v>
          </cell>
          <cell r="M1045">
            <v>-0.42499999999999999</v>
          </cell>
          <cell r="N1045">
            <v>-9.9999999999999978E-2</v>
          </cell>
          <cell r="O1045">
            <v>-0.17500000000000004</v>
          </cell>
          <cell r="P1045">
            <v>-1</v>
          </cell>
          <cell r="Q1045">
            <v>5.6</v>
          </cell>
          <cell r="R1045">
            <v>-3.07</v>
          </cell>
          <cell r="S1045">
            <v>1.71</v>
          </cell>
          <cell r="T1045">
            <v>0.1</v>
          </cell>
          <cell r="U1045">
            <v>77</v>
          </cell>
          <cell r="V1045">
            <v>83</v>
          </cell>
          <cell r="W1045">
            <v>104.6875</v>
          </cell>
          <cell r="X1045">
            <v>-0.35</v>
          </cell>
          <cell r="Y1045">
            <v>-0.15000000000000002</v>
          </cell>
          <cell r="Z1045">
            <v>0.12500000000000003</v>
          </cell>
          <cell r="AA1045">
            <v>0.3</v>
          </cell>
          <cell r="AB1045">
            <v>-0.17499999999999993</v>
          </cell>
          <cell r="AC1045">
            <v>-0.82882500000000037</v>
          </cell>
          <cell r="AD1045" t="str">
            <v>PI</v>
          </cell>
          <cell r="AE1045" t="str">
            <v>Y</v>
          </cell>
          <cell r="AF1045" t="str">
            <v>Y</v>
          </cell>
        </row>
        <row r="1046">
          <cell r="A1046">
            <v>42196</v>
          </cell>
          <cell r="B1046">
            <v>5</v>
          </cell>
          <cell r="C1046" t="str">
            <v>SUNNINGHILL PARK SARNIAS BOY</v>
          </cell>
          <cell r="D1046">
            <v>55</v>
          </cell>
          <cell r="E1046">
            <v>91</v>
          </cell>
          <cell r="F1046">
            <v>-391</v>
          </cell>
          <cell r="G1046">
            <v>-18.7</v>
          </cell>
          <cell r="H1046">
            <v>-11.6</v>
          </cell>
          <cell r="I1046">
            <v>0.01</v>
          </cell>
          <cell r="J1046">
            <v>0.04</v>
          </cell>
          <cell r="K1046">
            <v>-30.299999999999997</v>
          </cell>
          <cell r="L1046">
            <v>-243.89999999999998</v>
          </cell>
          <cell r="M1046">
            <v>-3.4</v>
          </cell>
          <cell r="N1046">
            <v>-3.3</v>
          </cell>
          <cell r="O1046">
            <v>-3.1</v>
          </cell>
          <cell r="P1046">
            <v>-2</v>
          </cell>
          <cell r="Q1046">
            <v>8.3000000000000007</v>
          </cell>
          <cell r="R1046">
            <v>-2.21</v>
          </cell>
          <cell r="S1046">
            <v>4.6500000000000004</v>
          </cell>
          <cell r="T1046">
            <v>-0.1</v>
          </cell>
          <cell r="U1046">
            <v>-269</v>
          </cell>
          <cell r="V1046">
            <v>-193</v>
          </cell>
          <cell r="W1046">
            <v>-152.34999999999994</v>
          </cell>
          <cell r="X1046">
            <v>-4</v>
          </cell>
          <cell r="Y1046">
            <v>-2.7</v>
          </cell>
          <cell r="Z1046">
            <v>1.8</v>
          </cell>
          <cell r="AA1046">
            <v>-1.3</v>
          </cell>
          <cell r="AB1046">
            <v>-4.5</v>
          </cell>
          <cell r="AC1046">
            <v>-17.202300000000001</v>
          </cell>
          <cell r="AD1046" t="str">
            <v>Y</v>
          </cell>
          <cell r="AE1046" t="str">
            <v>Y</v>
          </cell>
          <cell r="AF1046" t="str">
            <v>Y</v>
          </cell>
        </row>
        <row r="1047">
          <cell r="A1047">
            <v>42197</v>
          </cell>
          <cell r="B1047">
            <v>5</v>
          </cell>
          <cell r="C1047" t="str">
            <v>RHANDIR MAGICIAN</v>
          </cell>
          <cell r="D1047">
            <v>64</v>
          </cell>
          <cell r="E1047">
            <v>93</v>
          </cell>
          <cell r="F1047">
            <v>63</v>
          </cell>
          <cell r="G1047">
            <v>-12.2</v>
          </cell>
          <cell r="H1047">
            <v>-2.9</v>
          </cell>
          <cell r="I1047">
            <v>-0.27</v>
          </cell>
          <cell r="J1047">
            <v>-0.09</v>
          </cell>
          <cell r="K1047">
            <v>-15.1</v>
          </cell>
          <cell r="L1047">
            <v>-193</v>
          </cell>
          <cell r="M1047">
            <v>-0.6</v>
          </cell>
          <cell r="N1047">
            <v>-1.2</v>
          </cell>
          <cell r="O1047">
            <v>-0.4</v>
          </cell>
          <cell r="P1047">
            <v>-2</v>
          </cell>
          <cell r="Q1047">
            <v>-1.1000000000000001</v>
          </cell>
          <cell r="R1047">
            <v>1.89</v>
          </cell>
          <cell r="S1047">
            <v>0.8</v>
          </cell>
          <cell r="T1047">
            <v>-0.1</v>
          </cell>
          <cell r="U1047">
            <v>-204</v>
          </cell>
          <cell r="V1047">
            <v>-249</v>
          </cell>
          <cell r="W1047">
            <v>-254.89999999999998</v>
          </cell>
          <cell r="X1047">
            <v>-1.6</v>
          </cell>
          <cell r="Y1047">
            <v>0.2</v>
          </cell>
          <cell r="Z1047">
            <v>-0.1</v>
          </cell>
          <cell r="AA1047">
            <v>-0.1</v>
          </cell>
          <cell r="AB1047">
            <v>-0.4</v>
          </cell>
          <cell r="AC1047">
            <v>3.3584999999999998</v>
          </cell>
          <cell r="AD1047" t="str">
            <v>Y</v>
          </cell>
          <cell r="AE1047" t="str">
            <v>Y</v>
          </cell>
          <cell r="AF1047" t="str">
            <v>Y</v>
          </cell>
        </row>
        <row r="1048">
          <cell r="A1048">
            <v>42198</v>
          </cell>
          <cell r="B1048">
            <v>5</v>
          </cell>
          <cell r="C1048" t="str">
            <v>RHANDIR MERLIN</v>
          </cell>
          <cell r="D1048">
            <v>5</v>
          </cell>
          <cell r="E1048">
            <v>61</v>
          </cell>
          <cell r="F1048">
            <v>-132</v>
          </cell>
          <cell r="G1048">
            <v>-11.4</v>
          </cell>
          <cell r="H1048">
            <v>-3.8</v>
          </cell>
          <cell r="I1048">
            <v>-0.09</v>
          </cell>
          <cell r="J1048">
            <v>0.02</v>
          </cell>
          <cell r="K1048">
            <v>-15.2</v>
          </cell>
          <cell r="L1048">
            <v>-125.80000000000001</v>
          </cell>
          <cell r="M1048">
            <v>0.55000000000000004</v>
          </cell>
          <cell r="N1048">
            <v>-0.85</v>
          </cell>
          <cell r="O1048">
            <v>-0.25</v>
          </cell>
          <cell r="P1048">
            <v>-3</v>
          </cell>
          <cell r="Q1048">
            <v>2.2000000000000002</v>
          </cell>
          <cell r="R1048">
            <v>-2.08</v>
          </cell>
          <cell r="S1048">
            <v>-0.12</v>
          </cell>
          <cell r="T1048">
            <v>0</v>
          </cell>
          <cell r="U1048">
            <v>-55</v>
          </cell>
          <cell r="V1048">
            <v>-81</v>
          </cell>
          <cell r="W1048">
            <v>-83.510000000000019</v>
          </cell>
          <cell r="X1048">
            <v>-0.35</v>
          </cell>
          <cell r="Y1048">
            <v>0</v>
          </cell>
          <cell r="Z1048">
            <v>-0.85</v>
          </cell>
          <cell r="AA1048">
            <v>-0.65</v>
          </cell>
          <cell r="AB1048">
            <v>0.05</v>
          </cell>
          <cell r="AC1048">
            <v>-5.26755</v>
          </cell>
          <cell r="AD1048" t="str">
            <v>PI</v>
          </cell>
          <cell r="AE1048" t="str">
            <v>Y</v>
          </cell>
          <cell r="AF1048" t="str">
            <v>Y</v>
          </cell>
        </row>
        <row r="1049">
          <cell r="A1049">
            <v>42199</v>
          </cell>
          <cell r="B1049">
            <v>5</v>
          </cell>
          <cell r="C1049" t="str">
            <v>OXLYNCH FRUHLINGS FORTUNE</v>
          </cell>
          <cell r="D1049">
            <v>20</v>
          </cell>
          <cell r="E1049">
            <v>82</v>
          </cell>
          <cell r="F1049">
            <v>-203</v>
          </cell>
          <cell r="G1049">
            <v>-12.8</v>
          </cell>
          <cell r="H1049">
            <v>-7.2</v>
          </cell>
          <cell r="I1049">
            <v>-0.05</v>
          </cell>
          <cell r="J1049">
            <v>0</v>
          </cell>
          <cell r="K1049">
            <v>-20</v>
          </cell>
          <cell r="L1049">
            <v>-178</v>
          </cell>
          <cell r="M1049">
            <v>-1.1499999999999999</v>
          </cell>
          <cell r="N1049">
            <v>-0.3</v>
          </cell>
          <cell r="O1049">
            <v>0.6</v>
          </cell>
          <cell r="P1049">
            <v>1</v>
          </cell>
          <cell r="Q1049">
            <v>6.9</v>
          </cell>
          <cell r="R1049">
            <v>-3.42</v>
          </cell>
          <cell r="S1049">
            <v>2.4500000000000002</v>
          </cell>
          <cell r="T1049">
            <v>0</v>
          </cell>
          <cell r="U1049">
            <v>-26</v>
          </cell>
          <cell r="V1049">
            <v>-41</v>
          </cell>
          <cell r="W1049">
            <v>-25.974999999999994</v>
          </cell>
          <cell r="X1049">
            <v>-0.95</v>
          </cell>
          <cell r="Y1049">
            <v>-0.15000000000000002</v>
          </cell>
          <cell r="Z1049">
            <v>-0.10000000000000003</v>
          </cell>
          <cell r="AA1049">
            <v>-0.25</v>
          </cell>
          <cell r="AB1049">
            <v>-0.35000000000000009</v>
          </cell>
          <cell r="AC1049">
            <v>-1.9035500000000005</v>
          </cell>
          <cell r="AD1049" t="str">
            <v>PI</v>
          </cell>
          <cell r="AE1049" t="str">
            <v>Y</v>
          </cell>
          <cell r="AF1049" t="str">
            <v>Y</v>
          </cell>
        </row>
        <row r="1050">
          <cell r="A1050">
            <v>42200</v>
          </cell>
          <cell r="B1050">
            <v>5</v>
          </cell>
          <cell r="C1050" t="str">
            <v>LEIGHGRANGE NESSIES SIMON</v>
          </cell>
          <cell r="D1050">
            <v>8</v>
          </cell>
          <cell r="E1050">
            <v>70</v>
          </cell>
          <cell r="F1050">
            <v>-424</v>
          </cell>
          <cell r="G1050">
            <v>-16.2</v>
          </cell>
          <cell r="H1050">
            <v>-9.1999999999999993</v>
          </cell>
          <cell r="I1050">
            <v>0.08</v>
          </cell>
          <cell r="J1050">
            <v>0.11</v>
          </cell>
          <cell r="K1050">
            <v>-25.4</v>
          </cell>
          <cell r="L1050">
            <v>-160.19999999999996</v>
          </cell>
          <cell r="M1050">
            <v>-1.2</v>
          </cell>
          <cell r="N1050">
            <v>-1.1499999999999999</v>
          </cell>
          <cell r="O1050">
            <v>0.8</v>
          </cell>
          <cell r="P1050">
            <v>23</v>
          </cell>
          <cell r="Q1050">
            <v>7.1</v>
          </cell>
          <cell r="R1050">
            <v>-3.59</v>
          </cell>
          <cell r="S1050">
            <v>2.4900000000000002</v>
          </cell>
          <cell r="T1050">
            <v>-0.5</v>
          </cell>
          <cell r="U1050">
            <v>-222</v>
          </cell>
          <cell r="V1050">
            <v>-33</v>
          </cell>
          <cell r="W1050">
            <v>-38.674999999999955</v>
          </cell>
          <cell r="X1050">
            <v>-3.05</v>
          </cell>
          <cell r="Y1050">
            <v>0.19999999999999996</v>
          </cell>
          <cell r="Z1050">
            <v>0.4</v>
          </cell>
          <cell r="AA1050">
            <v>0.5</v>
          </cell>
          <cell r="AB1050">
            <v>-0.40000000000000013</v>
          </cell>
          <cell r="AC1050">
            <v>6.4879999999999995</v>
          </cell>
          <cell r="AD1050" t="str">
            <v>PI</v>
          </cell>
          <cell r="AE1050" t="str">
            <v>Y</v>
          </cell>
          <cell r="AF1050" t="str">
            <v>Y</v>
          </cell>
        </row>
        <row r="1051">
          <cell r="A1051">
            <v>42201</v>
          </cell>
          <cell r="B1051">
            <v>5</v>
          </cell>
          <cell r="C1051" t="str">
            <v>CHYTODDEN MASTERMIND</v>
          </cell>
          <cell r="D1051">
            <v>15</v>
          </cell>
          <cell r="E1051">
            <v>79</v>
          </cell>
          <cell r="F1051">
            <v>-345</v>
          </cell>
          <cell r="G1051">
            <v>-12.3</v>
          </cell>
          <cell r="H1051">
            <v>-6.5</v>
          </cell>
          <cell r="I1051">
            <v>0.09</v>
          </cell>
          <cell r="J1051">
            <v>0.11</v>
          </cell>
          <cell r="K1051">
            <v>-18.8</v>
          </cell>
          <cell r="L1051">
            <v>-102.7</v>
          </cell>
          <cell r="M1051">
            <v>0</v>
          </cell>
          <cell r="N1051">
            <v>0.1</v>
          </cell>
          <cell r="O1051">
            <v>-0.1</v>
          </cell>
          <cell r="P1051">
            <v>11</v>
          </cell>
          <cell r="Q1051">
            <v>3.9</v>
          </cell>
          <cell r="R1051">
            <v>-2.98</v>
          </cell>
          <cell r="S1051">
            <v>0.49</v>
          </cell>
          <cell r="T1051">
            <v>0</v>
          </cell>
          <cell r="U1051">
            <v>-57</v>
          </cell>
          <cell r="V1051">
            <v>-29</v>
          </cell>
          <cell r="W1051">
            <v>-9.9200000000000017</v>
          </cell>
          <cell r="X1051">
            <v>-4.9999999999999989E-2</v>
          </cell>
          <cell r="Y1051">
            <v>0.1</v>
          </cell>
          <cell r="Z1051">
            <v>0.4</v>
          </cell>
          <cell r="AA1051">
            <v>0.2</v>
          </cell>
          <cell r="AB1051">
            <v>0.2</v>
          </cell>
          <cell r="AC1051">
            <v>3.2591000000000001</v>
          </cell>
          <cell r="AD1051" t="str">
            <v>Y</v>
          </cell>
          <cell r="AE1051" t="str">
            <v>Y</v>
          </cell>
          <cell r="AF1051" t="str">
            <v>Y</v>
          </cell>
        </row>
        <row r="1052">
          <cell r="A1052">
            <v>42202</v>
          </cell>
          <cell r="B1052">
            <v>5</v>
          </cell>
          <cell r="C1052" t="str">
            <v>CHIDDINGSTONE GREGORY</v>
          </cell>
          <cell r="D1052">
            <v>16</v>
          </cell>
          <cell r="E1052">
            <v>78</v>
          </cell>
          <cell r="F1052">
            <v>93</v>
          </cell>
          <cell r="G1052">
            <v>-8.6999999999999993</v>
          </cell>
          <cell r="H1052">
            <v>0.4</v>
          </cell>
          <cell r="I1052">
            <v>-0.23</v>
          </cell>
          <cell r="J1052">
            <v>-0.05</v>
          </cell>
          <cell r="K1052">
            <v>-8.2999999999999989</v>
          </cell>
          <cell r="L1052">
            <v>-107.5</v>
          </cell>
          <cell r="M1052">
            <v>-0.6</v>
          </cell>
          <cell r="N1052">
            <v>-0.5</v>
          </cell>
          <cell r="O1052">
            <v>0.15</v>
          </cell>
          <cell r="P1052">
            <v>13</v>
          </cell>
          <cell r="Q1052">
            <v>8</v>
          </cell>
          <cell r="R1052">
            <v>-5.45</v>
          </cell>
          <cell r="S1052">
            <v>1.55</v>
          </cell>
          <cell r="T1052">
            <v>0.1</v>
          </cell>
          <cell r="U1052">
            <v>8</v>
          </cell>
          <cell r="V1052">
            <v>44</v>
          </cell>
          <cell r="W1052">
            <v>65.359999999999985</v>
          </cell>
          <cell r="X1052">
            <v>-1.075</v>
          </cell>
          <cell r="Y1052">
            <v>0.57499999999999996</v>
          </cell>
          <cell r="Z1052">
            <v>0.27499999999999997</v>
          </cell>
          <cell r="AA1052">
            <v>0.125</v>
          </cell>
          <cell r="AB1052">
            <v>-0.1</v>
          </cell>
          <cell r="AC1052">
            <v>10.1844</v>
          </cell>
          <cell r="AD1052" t="str">
            <v>PI</v>
          </cell>
          <cell r="AE1052" t="str">
            <v>Y</v>
          </cell>
          <cell r="AF1052" t="str">
            <v>Y</v>
          </cell>
        </row>
        <row r="1053">
          <cell r="A1053">
            <v>42203</v>
          </cell>
          <cell r="B1053">
            <v>5</v>
          </cell>
          <cell r="C1053" t="str">
            <v>MOUNT PROSPEROUS PURDEY</v>
          </cell>
          <cell r="D1053">
            <v>11</v>
          </cell>
          <cell r="E1053">
            <v>72</v>
          </cell>
          <cell r="F1053">
            <v>-428</v>
          </cell>
          <cell r="G1053">
            <v>-15.7</v>
          </cell>
          <cell r="H1053">
            <v>-13.2</v>
          </cell>
          <cell r="I1053">
            <v>0.1</v>
          </cell>
          <cell r="J1053">
            <v>0.04</v>
          </cell>
          <cell r="K1053">
            <v>-28.9</v>
          </cell>
          <cell r="L1053">
            <v>-234.09999999999997</v>
          </cell>
          <cell r="M1053" t="str">
            <v>*</v>
          </cell>
          <cell r="N1053" t="str">
            <v>*</v>
          </cell>
          <cell r="O1053">
            <v>0.05</v>
          </cell>
          <cell r="P1053">
            <v>1</v>
          </cell>
          <cell r="Q1053">
            <v>7.3</v>
          </cell>
          <cell r="R1053">
            <v>-5.13</v>
          </cell>
          <cell r="S1053">
            <v>1.24</v>
          </cell>
          <cell r="T1053">
            <v>-0.1</v>
          </cell>
          <cell r="U1053">
            <v>-98</v>
          </cell>
          <cell r="V1053">
            <v>-90</v>
          </cell>
          <cell r="W1053">
            <v>-234.09999999999997</v>
          </cell>
          <cell r="X1053">
            <v>0</v>
          </cell>
          <cell r="Y1053">
            <v>0.65</v>
          </cell>
          <cell r="Z1053">
            <v>0.6</v>
          </cell>
          <cell r="AA1053">
            <v>0.45</v>
          </cell>
          <cell r="AB1053">
            <v>-0.8</v>
          </cell>
          <cell r="AC1053">
            <v>15.172849999999999</v>
          </cell>
          <cell r="AD1053" t="str">
            <v>PI</v>
          </cell>
          <cell r="AE1053" t="str">
            <v>Y</v>
          </cell>
          <cell r="AF1053" t="str">
            <v>Y</v>
          </cell>
        </row>
        <row r="1054">
          <cell r="A1054">
            <v>42205</v>
          </cell>
          <cell r="B1054">
            <v>5</v>
          </cell>
          <cell r="C1054" t="str">
            <v>KELSMOR JESSAMINES AMOS</v>
          </cell>
          <cell r="D1054">
            <v>31</v>
          </cell>
          <cell r="E1054">
            <v>86</v>
          </cell>
          <cell r="F1054">
            <v>-260</v>
          </cell>
          <cell r="G1054">
            <v>-18.399999999999999</v>
          </cell>
          <cell r="H1054">
            <v>-11</v>
          </cell>
          <cell r="I1054">
            <v>-0.11</v>
          </cell>
          <cell r="J1054">
            <v>-0.03</v>
          </cell>
          <cell r="K1054">
            <v>-29.4</v>
          </cell>
          <cell r="L1054">
            <v>-281.60000000000002</v>
          </cell>
          <cell r="M1054">
            <v>-0.15</v>
          </cell>
          <cell r="N1054">
            <v>0.1</v>
          </cell>
          <cell r="O1054">
            <v>-0.8</v>
          </cell>
          <cell r="P1054">
            <v>-1</v>
          </cell>
          <cell r="Q1054">
            <v>10.1</v>
          </cell>
          <cell r="R1054">
            <v>-5.78</v>
          </cell>
          <cell r="S1054">
            <v>2.89</v>
          </cell>
          <cell r="T1054">
            <v>0.2</v>
          </cell>
          <cell r="U1054">
            <v>-5</v>
          </cell>
          <cell r="V1054">
            <v>-80</v>
          </cell>
          <cell r="W1054">
            <v>-27.65500000000003</v>
          </cell>
          <cell r="X1054">
            <v>-0.75</v>
          </cell>
          <cell r="Y1054">
            <v>-1.7</v>
          </cell>
          <cell r="Z1054">
            <v>0.9</v>
          </cell>
          <cell r="AA1054">
            <v>-0.8</v>
          </cell>
          <cell r="AB1054">
            <v>-2.5</v>
          </cell>
          <cell r="AC1054">
            <v>-13.046600000000002</v>
          </cell>
          <cell r="AD1054" t="str">
            <v>PI</v>
          </cell>
          <cell r="AE1054" t="str">
            <v>Y</v>
          </cell>
          <cell r="AF1054" t="str">
            <v>Y</v>
          </cell>
        </row>
        <row r="1055">
          <cell r="A1055">
            <v>42206</v>
          </cell>
          <cell r="B1055">
            <v>5</v>
          </cell>
          <cell r="C1055" t="str">
            <v>HINTON REGENT</v>
          </cell>
          <cell r="D1055">
            <v>11</v>
          </cell>
          <cell r="E1055">
            <v>73</v>
          </cell>
          <cell r="F1055">
            <v>-255</v>
          </cell>
          <cell r="G1055">
            <v>-12.1</v>
          </cell>
          <cell r="H1055">
            <v>-6.4</v>
          </cell>
          <cell r="I1055">
            <v>0.01</v>
          </cell>
          <cell r="J1055">
            <v>0.05</v>
          </cell>
          <cell r="K1055">
            <v>-18.5</v>
          </cell>
          <cell r="L1055">
            <v>-134.89999999999998</v>
          </cell>
          <cell r="M1055">
            <v>-1.5125</v>
          </cell>
          <cell r="N1055">
            <v>-1.55</v>
          </cell>
          <cell r="O1055">
            <v>-1.1625000000000001</v>
          </cell>
          <cell r="P1055">
            <v>5</v>
          </cell>
          <cell r="Q1055">
            <v>8.9</v>
          </cell>
          <cell r="R1055">
            <v>-6.35</v>
          </cell>
          <cell r="S1055">
            <v>1.51</v>
          </cell>
          <cell r="T1055">
            <v>-0.1</v>
          </cell>
          <cell r="U1055">
            <v>-17</v>
          </cell>
          <cell r="V1055">
            <v>41</v>
          </cell>
          <cell r="W1055">
            <v>30.198750000000047</v>
          </cell>
          <cell r="X1055">
            <v>-1.2250000000000001</v>
          </cell>
          <cell r="Y1055">
            <v>-0.75</v>
          </cell>
          <cell r="Z1055">
            <v>0.95</v>
          </cell>
          <cell r="AA1055">
            <v>-0.14999999999999997</v>
          </cell>
          <cell r="AB1055">
            <v>-2.5499999999999998</v>
          </cell>
          <cell r="AC1055">
            <v>1.4089999999999998</v>
          </cell>
          <cell r="AD1055" t="str">
            <v>PI</v>
          </cell>
          <cell r="AE1055" t="str">
            <v>Y</v>
          </cell>
          <cell r="AF1055" t="str">
            <v>Y</v>
          </cell>
        </row>
        <row r="1056">
          <cell r="A1056">
            <v>42207</v>
          </cell>
          <cell r="B1056">
            <v>5</v>
          </cell>
          <cell r="C1056" t="str">
            <v>TREWARNEVAS BILLY JO</v>
          </cell>
          <cell r="D1056">
            <v>42</v>
          </cell>
          <cell r="E1056">
            <v>89</v>
          </cell>
          <cell r="F1056">
            <v>13</v>
          </cell>
          <cell r="G1056">
            <v>-10.3</v>
          </cell>
          <cell r="H1056">
            <v>-1.7</v>
          </cell>
          <cell r="I1056">
            <v>-0.19</v>
          </cell>
          <cell r="J1056">
            <v>-0.04</v>
          </cell>
          <cell r="K1056">
            <v>-12</v>
          </cell>
          <cell r="L1056">
            <v>-131.9</v>
          </cell>
          <cell r="M1056">
            <v>-0.7</v>
          </cell>
          <cell r="N1056">
            <v>1.2</v>
          </cell>
          <cell r="O1056">
            <v>1.1000000000000001</v>
          </cell>
          <cell r="P1056">
            <v>14</v>
          </cell>
          <cell r="Q1056">
            <v>-3.9</v>
          </cell>
          <cell r="R1056">
            <v>1.78</v>
          </cell>
          <cell r="S1056">
            <v>-1.5</v>
          </cell>
          <cell r="T1056">
            <v>-0.7</v>
          </cell>
          <cell r="U1056">
            <v>-319</v>
          </cell>
          <cell r="V1056">
            <v>-197</v>
          </cell>
          <cell r="W1056">
            <v>-216.97</v>
          </cell>
          <cell r="X1056">
            <v>-1.375</v>
          </cell>
          <cell r="Y1056">
            <v>1.8</v>
          </cell>
          <cell r="Z1056">
            <v>0.1</v>
          </cell>
          <cell r="AA1056">
            <v>0.8</v>
          </cell>
          <cell r="AB1056">
            <v>1.4</v>
          </cell>
          <cell r="AC1056">
            <v>23.130499999999998</v>
          </cell>
          <cell r="AD1056" t="str">
            <v>Y</v>
          </cell>
          <cell r="AE1056" t="str">
            <v>Y</v>
          </cell>
          <cell r="AF1056" t="str">
            <v>Y</v>
          </cell>
        </row>
        <row r="1057">
          <cell r="A1057">
            <v>42208</v>
          </cell>
          <cell r="B1057">
            <v>5</v>
          </cell>
          <cell r="C1057" t="str">
            <v>SLINDON HOLLANDS FORTUNE</v>
          </cell>
          <cell r="D1057">
            <v>19</v>
          </cell>
          <cell r="E1057">
            <v>81</v>
          </cell>
          <cell r="F1057">
            <v>-230</v>
          </cell>
          <cell r="G1057">
            <v>-11.9</v>
          </cell>
          <cell r="H1057">
            <v>-6.4</v>
          </cell>
          <cell r="I1057">
            <v>-0.01</v>
          </cell>
          <cell r="J1057">
            <v>0.02</v>
          </cell>
          <cell r="K1057">
            <v>-18.3</v>
          </cell>
          <cell r="L1057">
            <v>-143.10000000000002</v>
          </cell>
          <cell r="M1057">
            <v>-1.1499999999999999</v>
          </cell>
          <cell r="N1057">
            <v>-0.3</v>
          </cell>
          <cell r="O1057">
            <v>0.6</v>
          </cell>
          <cell r="P1057">
            <v>8</v>
          </cell>
          <cell r="Q1057">
            <v>2.4</v>
          </cell>
          <cell r="R1057">
            <v>-0.65</v>
          </cell>
          <cell r="S1057">
            <v>1.3</v>
          </cell>
          <cell r="T1057">
            <v>0</v>
          </cell>
          <cell r="U1057">
            <v>-68</v>
          </cell>
          <cell r="V1057">
            <v>-101</v>
          </cell>
          <cell r="W1057">
            <v>-108.125</v>
          </cell>
          <cell r="X1057">
            <v>-1.2</v>
          </cell>
          <cell r="Y1057">
            <v>0.25</v>
          </cell>
          <cell r="Z1057">
            <v>-0.15000000000000002</v>
          </cell>
          <cell r="AA1057">
            <v>-9.9999999999999978E-2</v>
          </cell>
          <cell r="AB1057">
            <v>0.4</v>
          </cell>
          <cell r="AC1057">
            <v>1.6198999999999995</v>
          </cell>
          <cell r="AD1057" t="str">
            <v>PI</v>
          </cell>
          <cell r="AE1057" t="str">
            <v>Y</v>
          </cell>
          <cell r="AF1057" t="str">
            <v>Y</v>
          </cell>
        </row>
        <row r="1058">
          <cell r="A1058">
            <v>42209</v>
          </cell>
          <cell r="B1058">
            <v>5</v>
          </cell>
          <cell r="C1058" t="str">
            <v>TIRESFORD MR PRESIDENT</v>
          </cell>
          <cell r="D1058">
            <v>29</v>
          </cell>
          <cell r="E1058">
            <v>85</v>
          </cell>
          <cell r="F1058">
            <v>-87</v>
          </cell>
          <cell r="G1058">
            <v>-4.9000000000000004</v>
          </cell>
          <cell r="H1058">
            <v>-2.5</v>
          </cell>
          <cell r="I1058">
            <v>-0.01</v>
          </cell>
          <cell r="J1058">
            <v>0.01</v>
          </cell>
          <cell r="K1058">
            <v>-7.4</v>
          </cell>
          <cell r="L1058">
            <v>-59.3</v>
          </cell>
          <cell r="M1058">
            <v>-2.4</v>
          </cell>
          <cell r="N1058">
            <v>0.5</v>
          </cell>
          <cell r="O1058">
            <v>0.1</v>
          </cell>
          <cell r="P1058">
            <v>10</v>
          </cell>
          <cell r="Q1058">
            <v>0</v>
          </cell>
          <cell r="R1058">
            <v>-0.25</v>
          </cell>
          <cell r="S1058">
            <v>-0.18</v>
          </cell>
          <cell r="T1058">
            <v>-0.6</v>
          </cell>
          <cell r="U1058">
            <v>-234</v>
          </cell>
          <cell r="V1058">
            <v>-79</v>
          </cell>
          <cell r="W1058">
            <v>-79.809999999999988</v>
          </cell>
          <cell r="X1058">
            <v>-1.25</v>
          </cell>
          <cell r="Y1058">
            <v>0.1</v>
          </cell>
          <cell r="Z1058">
            <v>-0.9</v>
          </cell>
          <cell r="AA1058">
            <v>-0.2</v>
          </cell>
          <cell r="AB1058">
            <v>0.6</v>
          </cell>
          <cell r="AC1058">
            <v>-5.3747999999999996</v>
          </cell>
          <cell r="AD1058" t="str">
            <v>Y</v>
          </cell>
          <cell r="AE1058" t="str">
            <v>Y</v>
          </cell>
          <cell r="AF1058" t="str">
            <v>Y</v>
          </cell>
        </row>
        <row r="1059">
          <cell r="A1059">
            <v>42210</v>
          </cell>
          <cell r="B1059">
            <v>5</v>
          </cell>
          <cell r="C1059" t="str">
            <v>SHALFORD RUMBUSTIOUS</v>
          </cell>
          <cell r="D1059">
            <v>111</v>
          </cell>
          <cell r="E1059">
            <v>95</v>
          </cell>
          <cell r="F1059">
            <v>-387</v>
          </cell>
          <cell r="G1059">
            <v>-11.5</v>
          </cell>
          <cell r="H1059">
            <v>-6.5</v>
          </cell>
          <cell r="I1059">
            <v>0.14000000000000001</v>
          </cell>
          <cell r="J1059">
            <v>0.12</v>
          </cell>
          <cell r="K1059">
            <v>-18</v>
          </cell>
          <cell r="L1059">
            <v>-78.699999999999989</v>
          </cell>
          <cell r="M1059">
            <v>-1.4</v>
          </cell>
          <cell r="N1059">
            <v>-1.1000000000000001</v>
          </cell>
          <cell r="O1059">
            <v>-0.5</v>
          </cell>
          <cell r="P1059">
            <v>14</v>
          </cell>
          <cell r="Q1059">
            <v>-0.6</v>
          </cell>
          <cell r="R1059">
            <v>1.8</v>
          </cell>
          <cell r="S1059">
            <v>1.1000000000000001</v>
          </cell>
          <cell r="T1059">
            <v>-0.2</v>
          </cell>
          <cell r="U1059">
            <v>-241</v>
          </cell>
          <cell r="V1059">
            <v>-142</v>
          </cell>
          <cell r="W1059">
            <v>-144.79</v>
          </cell>
          <cell r="X1059">
            <v>-2.4</v>
          </cell>
          <cell r="Y1059">
            <v>-0.1</v>
          </cell>
          <cell r="Z1059">
            <v>1.5</v>
          </cell>
          <cell r="AA1059">
            <v>0.8</v>
          </cell>
          <cell r="AB1059">
            <v>-1.1000000000000001</v>
          </cell>
          <cell r="AC1059">
            <v>10.430000000000001</v>
          </cell>
          <cell r="AD1059" t="str">
            <v>Y</v>
          </cell>
          <cell r="AE1059" t="str">
            <v>Y</v>
          </cell>
          <cell r="AF1059" t="str">
            <v>Y</v>
          </cell>
        </row>
        <row r="1060">
          <cell r="A1060">
            <v>42212</v>
          </cell>
          <cell r="B1060">
            <v>5</v>
          </cell>
          <cell r="C1060" t="str">
            <v>KINGWELL HP OTTERS RUFUS</v>
          </cell>
          <cell r="D1060">
            <v>9</v>
          </cell>
          <cell r="E1060">
            <v>73</v>
          </cell>
          <cell r="F1060">
            <v>-586</v>
          </cell>
          <cell r="G1060">
            <v>-17.8</v>
          </cell>
          <cell r="H1060">
            <v>-15</v>
          </cell>
          <cell r="I1060">
            <v>0.21</v>
          </cell>
          <cell r="J1060">
            <v>0.11</v>
          </cell>
          <cell r="K1060">
            <v>-32.799999999999997</v>
          </cell>
          <cell r="L1060">
            <v>-225.8</v>
          </cell>
          <cell r="M1060">
            <v>-0.4</v>
          </cell>
          <cell r="N1060">
            <v>-2.1</v>
          </cell>
          <cell r="O1060">
            <v>-0.8</v>
          </cell>
          <cell r="P1060">
            <v>-1</v>
          </cell>
          <cell r="Q1060">
            <v>5</v>
          </cell>
          <cell r="R1060">
            <v>-2.27</v>
          </cell>
          <cell r="S1060">
            <v>1.94</v>
          </cell>
          <cell r="T1060">
            <v>0</v>
          </cell>
          <cell r="U1060">
            <v>-63</v>
          </cell>
          <cell r="V1060">
            <v>-126</v>
          </cell>
          <cell r="W1060">
            <v>-155.54000000000008</v>
          </cell>
          <cell r="X1060">
            <v>-1.125</v>
          </cell>
          <cell r="Y1060">
            <v>-0.82499999999999996</v>
          </cell>
          <cell r="Z1060">
            <v>-2.2000000000000002</v>
          </cell>
          <cell r="AA1060">
            <v>-1.8250000000000002</v>
          </cell>
          <cell r="AB1060">
            <v>-1</v>
          </cell>
          <cell r="AC1060">
            <v>-22.534424999999999</v>
          </cell>
          <cell r="AD1060" t="str">
            <v>PI</v>
          </cell>
          <cell r="AE1060" t="str">
            <v>Y</v>
          </cell>
          <cell r="AF1060" t="str">
            <v>Y</v>
          </cell>
        </row>
        <row r="1061">
          <cell r="A1061">
            <v>42213</v>
          </cell>
          <cell r="B1061">
            <v>5</v>
          </cell>
          <cell r="C1061" t="str">
            <v>WHITE LADIES DAPHNES AMBIONIC</v>
          </cell>
          <cell r="D1061">
            <v>87</v>
          </cell>
          <cell r="E1061">
            <v>94</v>
          </cell>
          <cell r="F1061">
            <v>-289</v>
          </cell>
          <cell r="G1061">
            <v>-18.7</v>
          </cell>
          <cell r="H1061">
            <v>-10.4</v>
          </cell>
          <cell r="I1061">
            <v>-0.09</v>
          </cell>
          <cell r="J1061">
            <v>-0.02</v>
          </cell>
          <cell r="K1061">
            <v>-29.1</v>
          </cell>
          <cell r="L1061">
            <v>-260.7</v>
          </cell>
          <cell r="M1061">
            <v>0.4</v>
          </cell>
          <cell r="N1061">
            <v>0.8</v>
          </cell>
          <cell r="O1061">
            <v>0</v>
          </cell>
          <cell r="P1061">
            <v>17</v>
          </cell>
          <cell r="Q1061">
            <v>-4.3</v>
          </cell>
          <cell r="R1061">
            <v>3.43</v>
          </cell>
          <cell r="S1061">
            <v>-0.38</v>
          </cell>
          <cell r="T1061">
            <v>-0.4</v>
          </cell>
          <cell r="U1061">
            <v>-320</v>
          </cell>
          <cell r="V1061">
            <v>-334</v>
          </cell>
          <cell r="W1061">
            <v>-355.45</v>
          </cell>
          <cell r="X1061">
            <v>0.2</v>
          </cell>
          <cell r="Y1061">
            <v>0.2</v>
          </cell>
          <cell r="Z1061">
            <v>0.8</v>
          </cell>
          <cell r="AA1061">
            <v>0.5</v>
          </cell>
          <cell r="AB1061">
            <v>0.4</v>
          </cell>
          <cell r="AC1061">
            <v>6.5692000000000004</v>
          </cell>
          <cell r="AD1061" t="str">
            <v>Y</v>
          </cell>
          <cell r="AE1061" t="str">
            <v>Y</v>
          </cell>
          <cell r="AF1061" t="str">
            <v>Y</v>
          </cell>
        </row>
        <row r="1062">
          <cell r="A1062">
            <v>42214</v>
          </cell>
          <cell r="B1062">
            <v>5</v>
          </cell>
          <cell r="C1062" t="str">
            <v>LEIGHGRANGE AMBIONIC</v>
          </cell>
          <cell r="D1062">
            <v>6</v>
          </cell>
          <cell r="E1062">
            <v>64</v>
          </cell>
          <cell r="F1062">
            <v>-122</v>
          </cell>
          <cell r="G1062">
            <v>-10</v>
          </cell>
          <cell r="H1062">
            <v>-2.4</v>
          </cell>
          <cell r="I1062">
            <v>-7.0000000000000007E-2</v>
          </cell>
          <cell r="J1062">
            <v>0.03</v>
          </cell>
          <cell r="K1062">
            <v>-12.4</v>
          </cell>
          <cell r="L1062">
            <v>-89.199999999999989</v>
          </cell>
          <cell r="M1062">
            <v>-0.875</v>
          </cell>
          <cell r="N1062">
            <v>0.32500000000000001</v>
          </cell>
          <cell r="O1062">
            <v>0.125</v>
          </cell>
          <cell r="P1062">
            <v>14</v>
          </cell>
          <cell r="Q1062">
            <v>2.1</v>
          </cell>
          <cell r="R1062">
            <v>-0.62</v>
          </cell>
          <cell r="S1062">
            <v>1.1299999999999999</v>
          </cell>
          <cell r="T1062">
            <v>-0.4</v>
          </cell>
          <cell r="U1062">
            <v>-141</v>
          </cell>
          <cell r="V1062">
            <v>-56</v>
          </cell>
          <cell r="W1062">
            <v>-47.439999999999969</v>
          </cell>
          <cell r="X1062">
            <v>-1</v>
          </cell>
          <cell r="Y1062">
            <v>-0.2</v>
          </cell>
          <cell r="Z1062">
            <v>0.5</v>
          </cell>
          <cell r="AA1062">
            <v>0.2</v>
          </cell>
          <cell r="AB1062">
            <v>-9.9999999999999978E-2</v>
          </cell>
          <cell r="AC1062">
            <v>0.31229999999999991</v>
          </cell>
          <cell r="AD1062" t="str">
            <v>PI</v>
          </cell>
          <cell r="AE1062" t="str">
            <v>Y</v>
          </cell>
          <cell r="AF1062" t="str">
            <v>Y</v>
          </cell>
        </row>
        <row r="1063">
          <cell r="A1063">
            <v>42215</v>
          </cell>
          <cell r="B1063">
            <v>5</v>
          </cell>
          <cell r="C1063" t="str">
            <v>SHALFORD KING JAMES</v>
          </cell>
          <cell r="D1063">
            <v>140</v>
          </cell>
          <cell r="E1063">
            <v>96</v>
          </cell>
          <cell r="F1063">
            <v>-498</v>
          </cell>
          <cell r="G1063">
            <v>-27.4</v>
          </cell>
          <cell r="H1063">
            <v>-15.6</v>
          </cell>
          <cell r="I1063">
            <v>-0.06</v>
          </cell>
          <cell r="J1063">
            <v>0.01</v>
          </cell>
          <cell r="K1063">
            <v>-43</v>
          </cell>
          <cell r="L1063">
            <v>-359.4</v>
          </cell>
          <cell r="M1063">
            <v>-1.5</v>
          </cell>
          <cell r="N1063">
            <v>-2.2000000000000002</v>
          </cell>
          <cell r="O1063">
            <v>-2.5</v>
          </cell>
          <cell r="P1063">
            <v>-10</v>
          </cell>
          <cell r="Q1063">
            <v>1.8</v>
          </cell>
          <cell r="R1063">
            <v>0.42</v>
          </cell>
          <cell r="S1063">
            <v>1.8</v>
          </cell>
          <cell r="T1063">
            <v>-0.3</v>
          </cell>
          <cell r="U1063">
            <v>-348</v>
          </cell>
          <cell r="V1063">
            <v>-387</v>
          </cell>
          <cell r="W1063">
            <v>-377.71000000000004</v>
          </cell>
          <cell r="X1063">
            <v>-1.3</v>
          </cell>
          <cell r="Y1063">
            <v>-1.6</v>
          </cell>
          <cell r="Z1063">
            <v>0.5</v>
          </cell>
          <cell r="AA1063">
            <v>-1.2</v>
          </cell>
          <cell r="AB1063">
            <v>-3.8</v>
          </cell>
          <cell r="AC1063">
            <v>-10.528100000000002</v>
          </cell>
          <cell r="AD1063" t="str">
            <v>Y</v>
          </cell>
          <cell r="AE1063" t="str">
            <v>Y</v>
          </cell>
          <cell r="AF1063" t="str">
            <v>Y</v>
          </cell>
        </row>
        <row r="1064">
          <cell r="A1064">
            <v>42216</v>
          </cell>
          <cell r="B1064">
            <v>5</v>
          </cell>
          <cell r="C1064" t="str">
            <v>SHALFORD SAGITTARIUS</v>
          </cell>
          <cell r="D1064">
            <v>98</v>
          </cell>
          <cell r="E1064">
            <v>95</v>
          </cell>
          <cell r="F1064">
            <v>247</v>
          </cell>
          <cell r="G1064">
            <v>1.6</v>
          </cell>
          <cell r="H1064">
            <v>5.4</v>
          </cell>
          <cell r="I1064">
            <v>-0.18</v>
          </cell>
          <cell r="J1064">
            <v>-0.04</v>
          </cell>
          <cell r="K1064">
            <v>7</v>
          </cell>
          <cell r="L1064">
            <v>23.599999999999994</v>
          </cell>
          <cell r="M1064">
            <v>-0.6</v>
          </cell>
          <cell r="N1064">
            <v>-0.5</v>
          </cell>
          <cell r="O1064">
            <v>2</v>
          </cell>
          <cell r="P1064">
            <v>9</v>
          </cell>
          <cell r="Q1064">
            <v>-5.7</v>
          </cell>
          <cell r="R1064">
            <v>3.69</v>
          </cell>
          <cell r="S1064">
            <v>-1.3</v>
          </cell>
          <cell r="T1064">
            <v>-0.5</v>
          </cell>
          <cell r="U1064">
            <v>-239</v>
          </cell>
          <cell r="V1064">
            <v>-116</v>
          </cell>
          <cell r="W1064">
            <v>-143.44</v>
          </cell>
          <cell r="X1064">
            <v>0.1</v>
          </cell>
          <cell r="Y1064">
            <v>2</v>
          </cell>
          <cell r="Z1064">
            <v>0.7</v>
          </cell>
          <cell r="AA1064">
            <v>1.7</v>
          </cell>
          <cell r="AB1064">
            <v>2.4</v>
          </cell>
          <cell r="AC1064">
            <v>27.141099999999994</v>
          </cell>
          <cell r="AD1064" t="str">
            <v>Y</v>
          </cell>
          <cell r="AE1064" t="str">
            <v>Y</v>
          </cell>
          <cell r="AF1064" t="str">
            <v>Y</v>
          </cell>
        </row>
        <row r="1065">
          <cell r="A1065">
            <v>42217</v>
          </cell>
          <cell r="B1065">
            <v>5</v>
          </cell>
          <cell r="C1065" t="str">
            <v>TREWARNEVAS BIONIC</v>
          </cell>
          <cell r="D1065">
            <v>34</v>
          </cell>
          <cell r="E1065">
            <v>86</v>
          </cell>
          <cell r="F1065">
            <v>-478</v>
          </cell>
          <cell r="G1065">
            <v>-20.5</v>
          </cell>
          <cell r="H1065">
            <v>-10.4</v>
          </cell>
          <cell r="I1065">
            <v>0.05</v>
          </cell>
          <cell r="J1065">
            <v>0.13</v>
          </cell>
          <cell r="K1065">
            <v>-30.9</v>
          </cell>
          <cell r="L1065">
            <v>-201.29999999999998</v>
          </cell>
          <cell r="M1065">
            <v>1</v>
          </cell>
          <cell r="N1065">
            <v>1</v>
          </cell>
          <cell r="O1065">
            <v>-0.4</v>
          </cell>
          <cell r="P1065">
            <v>2</v>
          </cell>
          <cell r="Q1065">
            <v>0.3</v>
          </cell>
          <cell r="R1065">
            <v>0.24</v>
          </cell>
          <cell r="S1065">
            <v>0.47</v>
          </cell>
          <cell r="T1065">
            <v>-0.4</v>
          </cell>
          <cell r="U1065">
            <v>-149</v>
          </cell>
          <cell r="V1065">
            <v>-161</v>
          </cell>
          <cell r="W1065">
            <v>-159.89999999999998</v>
          </cell>
          <cell r="X1065">
            <v>1.2</v>
          </cell>
          <cell r="Y1065">
            <v>-0.1</v>
          </cell>
          <cell r="Z1065">
            <v>0.5</v>
          </cell>
          <cell r="AA1065">
            <v>0.3</v>
          </cell>
          <cell r="AB1065">
            <v>-0.3</v>
          </cell>
          <cell r="AC1065">
            <v>2.3504</v>
          </cell>
          <cell r="AD1065" t="str">
            <v>Y</v>
          </cell>
          <cell r="AE1065" t="str">
            <v>Y</v>
          </cell>
          <cell r="AF1065" t="str">
            <v>Y</v>
          </cell>
        </row>
        <row r="1066">
          <cell r="A1066">
            <v>42218</v>
          </cell>
          <cell r="B1066">
            <v>5</v>
          </cell>
          <cell r="C1066" t="str">
            <v>BOSOLJACK BALDWIN SULTAN</v>
          </cell>
          <cell r="D1066">
            <v>51</v>
          </cell>
          <cell r="E1066">
            <v>91</v>
          </cell>
          <cell r="F1066">
            <v>-44</v>
          </cell>
          <cell r="G1066">
            <v>-22.1</v>
          </cell>
          <cell r="H1066">
            <v>-5.0999999999999996</v>
          </cell>
          <cell r="I1066">
            <v>-0.36</v>
          </cell>
          <cell r="J1066">
            <v>-7.0000000000000007E-2</v>
          </cell>
          <cell r="K1066">
            <v>-27.200000000000003</v>
          </cell>
          <cell r="L1066">
            <v>-283.3</v>
          </cell>
          <cell r="M1066">
            <v>-1.2</v>
          </cell>
          <cell r="N1066">
            <v>-0.15</v>
          </cell>
          <cell r="O1066">
            <v>1.05</v>
          </cell>
          <cell r="P1066">
            <v>7</v>
          </cell>
          <cell r="Q1066">
            <v>2.2000000000000002</v>
          </cell>
          <cell r="R1066">
            <v>-1.3</v>
          </cell>
          <cell r="S1066">
            <v>0.63</v>
          </cell>
          <cell r="T1066">
            <v>-0.5</v>
          </cell>
          <cell r="U1066">
            <v>-288</v>
          </cell>
          <cell r="V1066">
            <v>-243</v>
          </cell>
          <cell r="W1066">
            <v>-249.57499999999999</v>
          </cell>
          <cell r="X1066">
            <v>-0.6</v>
          </cell>
          <cell r="Y1066">
            <v>1.3</v>
          </cell>
          <cell r="Z1066">
            <v>1.25</v>
          </cell>
          <cell r="AA1066">
            <v>1.45</v>
          </cell>
          <cell r="AB1066">
            <v>0.75</v>
          </cell>
          <cell r="AC1066">
            <v>24.511849999999999</v>
          </cell>
          <cell r="AD1066" t="str">
            <v>PI</v>
          </cell>
          <cell r="AE1066" t="str">
            <v>Y</v>
          </cell>
          <cell r="AF1066" t="str">
            <v>Y</v>
          </cell>
        </row>
        <row r="1067">
          <cell r="A1067">
            <v>42219</v>
          </cell>
          <cell r="B1067">
            <v>5</v>
          </cell>
          <cell r="C1067" t="str">
            <v>TREWARNEVAS FAYETTE GISELLE</v>
          </cell>
          <cell r="D1067">
            <v>15</v>
          </cell>
          <cell r="E1067">
            <v>74</v>
          </cell>
          <cell r="F1067">
            <v>-246</v>
          </cell>
          <cell r="G1067">
            <v>-14.7</v>
          </cell>
          <cell r="H1067">
            <v>-4.5999999999999996</v>
          </cell>
          <cell r="I1067">
            <v>-0.05</v>
          </cell>
          <cell r="J1067">
            <v>0.08</v>
          </cell>
          <cell r="K1067">
            <v>-19.299999999999997</v>
          </cell>
          <cell r="L1067">
            <v>-125.89999999999998</v>
          </cell>
          <cell r="M1067">
            <v>-0.22499999999999998</v>
          </cell>
          <cell r="N1067">
            <v>-0.875</v>
          </cell>
          <cell r="O1067">
            <v>-0.74999999999999989</v>
          </cell>
          <cell r="P1067">
            <v>2</v>
          </cell>
          <cell r="Q1067">
            <v>0.4</v>
          </cell>
          <cell r="R1067">
            <v>-1.58</v>
          </cell>
          <cell r="S1067">
            <v>-1.04</v>
          </cell>
          <cell r="T1067">
            <v>0</v>
          </cell>
          <cell r="U1067">
            <v>-65</v>
          </cell>
          <cell r="V1067">
            <v>-118</v>
          </cell>
          <cell r="W1067">
            <v>-140.91499999999996</v>
          </cell>
          <cell r="X1067">
            <v>0.17500000000000002</v>
          </cell>
          <cell r="Y1067">
            <v>-0.42499999999999993</v>
          </cell>
          <cell r="Z1067">
            <v>0.75</v>
          </cell>
          <cell r="AA1067">
            <v>-4.9999999999999989E-2</v>
          </cell>
          <cell r="AB1067">
            <v>-1.3</v>
          </cell>
          <cell r="AC1067">
            <v>1.6168750000000016</v>
          </cell>
          <cell r="AD1067" t="str">
            <v>PI</v>
          </cell>
          <cell r="AE1067" t="str">
            <v>Y</v>
          </cell>
          <cell r="AF1067" t="str">
            <v>Y</v>
          </cell>
        </row>
        <row r="1068">
          <cell r="A1068">
            <v>42220</v>
          </cell>
          <cell r="B1068">
            <v>5</v>
          </cell>
          <cell r="C1068" t="str">
            <v>TREVARTHIAN KUDOS DUTCH WILLY</v>
          </cell>
          <cell r="D1068">
            <v>10</v>
          </cell>
          <cell r="E1068">
            <v>72</v>
          </cell>
          <cell r="F1068">
            <v>51</v>
          </cell>
          <cell r="G1068">
            <v>-2.7</v>
          </cell>
          <cell r="H1068">
            <v>2</v>
          </cell>
          <cell r="I1068">
            <v>-0.09</v>
          </cell>
          <cell r="J1068">
            <v>0</v>
          </cell>
          <cell r="K1068">
            <v>-0.70000000000000018</v>
          </cell>
          <cell r="L1068">
            <v>-4.7000000000000028</v>
          </cell>
          <cell r="M1068">
            <v>-7.4999999999999956E-2</v>
          </cell>
          <cell r="N1068">
            <v>0.67500000000000004</v>
          </cell>
          <cell r="O1068">
            <v>0.75</v>
          </cell>
          <cell r="P1068">
            <v>4</v>
          </cell>
          <cell r="Q1068">
            <v>3.2</v>
          </cell>
          <cell r="R1068">
            <v>-0.4</v>
          </cell>
          <cell r="S1068">
            <v>2.1800000000000002</v>
          </cell>
          <cell r="T1068">
            <v>-0.1</v>
          </cell>
          <cell r="U1068">
            <v>20</v>
          </cell>
          <cell r="V1068">
            <v>57</v>
          </cell>
          <cell r="W1068">
            <v>88.284999999999997</v>
          </cell>
          <cell r="X1068">
            <v>-7.4999999999999956E-2</v>
          </cell>
          <cell r="Y1068">
            <v>0.97500000000000009</v>
          </cell>
          <cell r="Z1068">
            <v>0</v>
          </cell>
          <cell r="AA1068">
            <v>0.64999999999999991</v>
          </cell>
          <cell r="AB1068">
            <v>1.05</v>
          </cell>
          <cell r="AC1068">
            <v>11.539725000000001</v>
          </cell>
          <cell r="AD1068" t="str">
            <v>PI</v>
          </cell>
          <cell r="AE1068" t="str">
            <v>Y</v>
          </cell>
          <cell r="AF1068" t="str">
            <v>Y</v>
          </cell>
        </row>
        <row r="1069">
          <cell r="A1069">
            <v>42222</v>
          </cell>
          <cell r="B1069">
            <v>5</v>
          </cell>
          <cell r="C1069" t="str">
            <v>HILL HOATH CELTIC PRINCE</v>
          </cell>
          <cell r="D1069">
            <v>6</v>
          </cell>
          <cell r="E1069">
            <v>64</v>
          </cell>
          <cell r="F1069">
            <v>-406</v>
          </cell>
          <cell r="G1069">
            <v>-11.7</v>
          </cell>
          <cell r="H1069">
            <v>-8.9</v>
          </cell>
          <cell r="I1069">
            <v>0.15</v>
          </cell>
          <cell r="J1069">
            <v>0.11</v>
          </cell>
          <cell r="K1069">
            <v>-20.6</v>
          </cell>
          <cell r="L1069">
            <v>-120.89999999999999</v>
          </cell>
          <cell r="M1069" t="str">
            <v>*</v>
          </cell>
          <cell r="N1069" t="str">
            <v>*</v>
          </cell>
          <cell r="O1069" t="str">
            <v>*</v>
          </cell>
          <cell r="P1069">
            <v>7</v>
          </cell>
          <cell r="Q1069">
            <v>12.6</v>
          </cell>
          <cell r="R1069">
            <v>-7.8</v>
          </cell>
          <cell r="S1069">
            <v>3.14</v>
          </cell>
          <cell r="T1069">
            <v>0.3</v>
          </cell>
          <cell r="U1069">
            <v>113</v>
          </cell>
          <cell r="V1069">
            <v>127</v>
          </cell>
          <cell r="W1069">
            <v>-120.89999999999999</v>
          </cell>
          <cell r="X1069" t="str">
            <v>*</v>
          </cell>
          <cell r="Y1069" t="str">
            <v>*</v>
          </cell>
          <cell r="Z1069" t="str">
            <v>*</v>
          </cell>
          <cell r="AA1069" t="str">
            <v>*</v>
          </cell>
          <cell r="AB1069" t="str">
            <v>*</v>
          </cell>
          <cell r="AC1069" t="str">
            <v>*</v>
          </cell>
          <cell r="AD1069" t="str">
            <v>PI</v>
          </cell>
          <cell r="AE1069" t="str">
            <v>Y</v>
          </cell>
          <cell r="AF1069" t="str">
            <v>Y</v>
          </cell>
        </row>
        <row r="1070">
          <cell r="A1070">
            <v>42223</v>
          </cell>
          <cell r="B1070">
            <v>5</v>
          </cell>
          <cell r="C1070" t="str">
            <v>OXLYNCH SYBILS MAGICIAN</v>
          </cell>
          <cell r="D1070">
            <v>21</v>
          </cell>
          <cell r="E1070">
            <v>82</v>
          </cell>
          <cell r="F1070">
            <v>26</v>
          </cell>
          <cell r="G1070">
            <v>-0.5</v>
          </cell>
          <cell r="H1070">
            <v>-0.8</v>
          </cell>
          <cell r="I1070">
            <v>-0.03</v>
          </cell>
          <cell r="J1070">
            <v>-0.03</v>
          </cell>
          <cell r="K1070">
            <v>-1.3</v>
          </cell>
          <cell r="L1070">
            <v>-30.9</v>
          </cell>
          <cell r="M1070">
            <v>0.55000000000000004</v>
          </cell>
          <cell r="N1070">
            <v>-0.85</v>
          </cell>
          <cell r="O1070">
            <v>-0.25</v>
          </cell>
          <cell r="P1070">
            <v>-8</v>
          </cell>
          <cell r="Q1070">
            <v>6.2</v>
          </cell>
          <cell r="R1070">
            <v>-3.31</v>
          </cell>
          <cell r="S1070">
            <v>2.02</v>
          </cell>
          <cell r="T1070">
            <v>0.1</v>
          </cell>
          <cell r="U1070">
            <v>148</v>
          </cell>
          <cell r="V1070">
            <v>99</v>
          </cell>
          <cell r="W1070">
            <v>114.64</v>
          </cell>
          <cell r="X1070">
            <v>-0.27499999999999997</v>
          </cell>
          <cell r="Y1070">
            <v>-1.2749999999999999</v>
          </cell>
          <cell r="Z1070">
            <v>-1.4500000000000002</v>
          </cell>
          <cell r="AA1070">
            <v>-1.6749999999999998</v>
          </cell>
          <cell r="AB1070">
            <v>-1.2249999999999999</v>
          </cell>
          <cell r="AC1070">
            <v>-24.102374999999999</v>
          </cell>
          <cell r="AD1070" t="str">
            <v>PI</v>
          </cell>
          <cell r="AE1070" t="str">
            <v>Y</v>
          </cell>
          <cell r="AF1070" t="str">
            <v>Y</v>
          </cell>
        </row>
        <row r="1071">
          <cell r="A1071">
            <v>42224</v>
          </cell>
          <cell r="B1071">
            <v>5</v>
          </cell>
          <cell r="C1071" t="str">
            <v>BARNES CLOSE PATSYS BOY</v>
          </cell>
          <cell r="D1071">
            <v>17</v>
          </cell>
          <cell r="E1071">
            <v>79</v>
          </cell>
          <cell r="F1071">
            <v>-296</v>
          </cell>
          <cell r="G1071">
            <v>-23.4</v>
          </cell>
          <cell r="H1071">
            <v>-10.3</v>
          </cell>
          <cell r="I1071">
            <v>-0.17</v>
          </cell>
          <cell r="J1071">
            <v>0</v>
          </cell>
          <cell r="K1071">
            <v>-33.700000000000003</v>
          </cell>
          <cell r="L1071">
            <v>-298.2</v>
          </cell>
          <cell r="M1071">
            <v>-0.8</v>
          </cell>
          <cell r="N1071">
            <v>-1.5</v>
          </cell>
          <cell r="O1071">
            <v>-1.7</v>
          </cell>
          <cell r="P1071">
            <v>-2</v>
          </cell>
          <cell r="Q1071">
            <v>8.89</v>
          </cell>
          <cell r="R1071">
            <v>-5.2750000000000004</v>
          </cell>
          <cell r="S1071">
            <v>2.3849999999999998</v>
          </cell>
          <cell r="T1071">
            <v>0.4</v>
          </cell>
          <cell r="U1071">
            <v>-107</v>
          </cell>
          <cell r="V1071">
            <v>-281</v>
          </cell>
          <cell r="W1071">
            <v>-119.82</v>
          </cell>
          <cell r="X1071">
            <v>0.2</v>
          </cell>
          <cell r="Y1071">
            <v>-1.6</v>
          </cell>
          <cell r="Z1071">
            <v>-1</v>
          </cell>
          <cell r="AA1071">
            <v>-2</v>
          </cell>
          <cell r="AB1071">
            <v>-1.6</v>
          </cell>
          <cell r="AC1071">
            <v>-25.395000000000003</v>
          </cell>
          <cell r="AD1071" t="str">
            <v>Y</v>
          </cell>
          <cell r="AE1071" t="str">
            <v>Y</v>
          </cell>
          <cell r="AF1071" t="str">
            <v>N</v>
          </cell>
        </row>
        <row r="1072">
          <cell r="A1072">
            <v>42225</v>
          </cell>
          <cell r="B1072">
            <v>5</v>
          </cell>
          <cell r="C1072" t="str">
            <v>LANCEWOOD DISCOVERY 96</v>
          </cell>
          <cell r="D1072">
            <v>3</v>
          </cell>
          <cell r="E1072">
            <v>52</v>
          </cell>
          <cell r="F1072">
            <v>-248</v>
          </cell>
          <cell r="G1072">
            <v>-13.6</v>
          </cell>
          <cell r="H1072">
            <v>-9.3000000000000007</v>
          </cell>
          <cell r="I1072">
            <v>-0.03</v>
          </cell>
          <cell r="J1072">
            <v>-0.01</v>
          </cell>
          <cell r="K1072">
            <v>-22.9</v>
          </cell>
          <cell r="L1072">
            <v>-209.2</v>
          </cell>
          <cell r="M1072">
            <v>-0.05</v>
          </cell>
          <cell r="N1072">
            <v>0.2</v>
          </cell>
          <cell r="O1072">
            <v>0.8</v>
          </cell>
          <cell r="P1072">
            <v>8.5</v>
          </cell>
          <cell r="Q1072">
            <v>-1.085</v>
          </cell>
          <cell r="R1072">
            <v>0.3899999999999999</v>
          </cell>
          <cell r="S1072">
            <v>-0.5</v>
          </cell>
          <cell r="T1072">
            <v>-0.2</v>
          </cell>
          <cell r="U1072">
            <v>-173</v>
          </cell>
          <cell r="V1072">
            <v>-152</v>
          </cell>
          <cell r="W1072">
            <v>-237.53499999999997</v>
          </cell>
          <cell r="X1072">
            <v>-0.46250000000000002</v>
          </cell>
          <cell r="Y1072">
            <v>0.83750000000000002</v>
          </cell>
          <cell r="Z1072">
            <v>0.3125</v>
          </cell>
          <cell r="AA1072">
            <v>0.53749999999999998</v>
          </cell>
          <cell r="AB1072">
            <v>0.89999999999999991</v>
          </cell>
          <cell r="AC1072">
            <v>11.671625000000001</v>
          </cell>
          <cell r="AD1072" t="str">
            <v>PI</v>
          </cell>
          <cell r="AE1072" t="str">
            <v>N</v>
          </cell>
          <cell r="AF1072" t="str">
            <v>N</v>
          </cell>
        </row>
        <row r="1073">
          <cell r="A1073">
            <v>42226</v>
          </cell>
          <cell r="B1073">
            <v>5</v>
          </cell>
          <cell r="C1073" t="str">
            <v>SKEEL OLYMPIAN</v>
          </cell>
          <cell r="D1073">
            <v>5</v>
          </cell>
          <cell r="E1073">
            <v>63</v>
          </cell>
          <cell r="F1073">
            <v>-312</v>
          </cell>
          <cell r="G1073">
            <v>-9.1</v>
          </cell>
          <cell r="H1073">
            <v>-6.8</v>
          </cell>
          <cell r="I1073">
            <v>0.11</v>
          </cell>
          <cell r="J1073">
            <v>0.08</v>
          </cell>
          <cell r="K1073">
            <v>-15.899999999999999</v>
          </cell>
          <cell r="L1073">
            <v>-93.09999999999998</v>
          </cell>
          <cell r="M1073">
            <v>-1.2749999999999999</v>
          </cell>
          <cell r="N1073">
            <v>-1.65</v>
          </cell>
          <cell r="O1073">
            <v>0.27500000000000002</v>
          </cell>
          <cell r="P1073">
            <v>21</v>
          </cell>
          <cell r="Q1073">
            <v>3.7</v>
          </cell>
          <cell r="R1073">
            <v>-2.31</v>
          </cell>
          <cell r="S1073">
            <v>0.93</v>
          </cell>
          <cell r="T1073">
            <v>-0.3</v>
          </cell>
          <cell r="U1073">
            <v>-142</v>
          </cell>
          <cell r="V1073">
            <v>-32</v>
          </cell>
          <cell r="W1073">
            <v>-68.242499999999978</v>
          </cell>
          <cell r="X1073">
            <v>-2.0499999999999998</v>
          </cell>
          <cell r="Y1073">
            <v>-5.0000000000000044E-2</v>
          </cell>
          <cell r="Z1073">
            <v>0</v>
          </cell>
          <cell r="AA1073">
            <v>0.29999999999999993</v>
          </cell>
          <cell r="AB1073">
            <v>-0.60000000000000009</v>
          </cell>
          <cell r="AC1073">
            <v>1.0648499999999996</v>
          </cell>
          <cell r="AD1073" t="str">
            <v>PI</v>
          </cell>
          <cell r="AE1073" t="str">
            <v>Y</v>
          </cell>
          <cell r="AF1073" t="str">
            <v>Y</v>
          </cell>
        </row>
        <row r="1074">
          <cell r="A1074">
            <v>42229</v>
          </cell>
          <cell r="B1074">
            <v>5</v>
          </cell>
          <cell r="C1074" t="str">
            <v>ITFORD BELINDAS TRIUMPH</v>
          </cell>
          <cell r="D1074">
            <v>16</v>
          </cell>
          <cell r="E1074">
            <v>80</v>
          </cell>
          <cell r="F1074">
            <v>-418</v>
          </cell>
          <cell r="G1074">
            <v>-18.100000000000001</v>
          </cell>
          <cell r="H1074">
            <v>-7.9</v>
          </cell>
          <cell r="I1074">
            <v>0.04</v>
          </cell>
          <cell r="J1074">
            <v>0.11</v>
          </cell>
          <cell r="K1074">
            <v>-26</v>
          </cell>
          <cell r="L1074">
            <v>-153.69999999999999</v>
          </cell>
          <cell r="M1074">
            <v>-0.6</v>
          </cell>
          <cell r="N1074">
            <v>-0.5</v>
          </cell>
          <cell r="O1074">
            <v>0.15</v>
          </cell>
          <cell r="P1074">
            <v>13</v>
          </cell>
          <cell r="Q1074">
            <v>12.7</v>
          </cell>
          <cell r="R1074">
            <v>-7.1</v>
          </cell>
          <cell r="S1074">
            <v>3.81</v>
          </cell>
          <cell r="T1074">
            <v>0.3</v>
          </cell>
          <cell r="U1074">
            <v>60</v>
          </cell>
          <cell r="V1074">
            <v>92</v>
          </cell>
          <cell r="W1074">
            <v>136.66000000000003</v>
          </cell>
          <cell r="X1074">
            <v>-0.75</v>
          </cell>
          <cell r="Y1074">
            <v>0.5</v>
          </cell>
          <cell r="Z1074">
            <v>0.35</v>
          </cell>
          <cell r="AA1074">
            <v>0.25</v>
          </cell>
          <cell r="AB1074">
            <v>0</v>
          </cell>
          <cell r="AC1074">
            <v>9.3174499999999991</v>
          </cell>
          <cell r="AD1074" t="str">
            <v>PI</v>
          </cell>
          <cell r="AE1074" t="str">
            <v>Y</v>
          </cell>
          <cell r="AF1074" t="str">
            <v>Y</v>
          </cell>
        </row>
        <row r="1075">
          <cell r="A1075">
            <v>42230</v>
          </cell>
          <cell r="B1075">
            <v>5</v>
          </cell>
          <cell r="C1075" t="str">
            <v>SHALFORD GOLDSMITH</v>
          </cell>
          <cell r="D1075">
            <v>26</v>
          </cell>
          <cell r="E1075">
            <v>84</v>
          </cell>
          <cell r="F1075">
            <v>152</v>
          </cell>
          <cell r="G1075">
            <v>3.8</v>
          </cell>
          <cell r="H1075">
            <v>5.2</v>
          </cell>
          <cell r="I1075">
            <v>-0.06</v>
          </cell>
          <cell r="J1075">
            <v>0</v>
          </cell>
          <cell r="K1075">
            <v>9</v>
          </cell>
          <cell r="L1075">
            <v>77.399999999999991</v>
          </cell>
          <cell r="M1075">
            <v>0</v>
          </cell>
          <cell r="N1075">
            <v>-0.9</v>
          </cell>
          <cell r="O1075">
            <v>-0.3</v>
          </cell>
          <cell r="P1075">
            <v>7</v>
          </cell>
          <cell r="Q1075">
            <v>1.5</v>
          </cell>
          <cell r="R1075">
            <v>0.33</v>
          </cell>
          <cell r="S1075">
            <v>1.48</v>
          </cell>
          <cell r="T1075">
            <v>-0.2</v>
          </cell>
          <cell r="U1075">
            <v>52</v>
          </cell>
          <cell r="V1075">
            <v>81</v>
          </cell>
          <cell r="W1075">
            <v>88.47999999999999</v>
          </cell>
          <cell r="X1075">
            <v>-0.6</v>
          </cell>
          <cell r="Y1075">
            <v>-0.2</v>
          </cell>
          <cell r="Z1075">
            <v>-3.5</v>
          </cell>
          <cell r="AA1075">
            <v>-2</v>
          </cell>
          <cell r="AB1075">
            <v>1</v>
          </cell>
          <cell r="AC1075">
            <v>-26.391900000000003</v>
          </cell>
          <cell r="AD1075" t="str">
            <v>Y</v>
          </cell>
          <cell r="AE1075" t="str">
            <v>Y</v>
          </cell>
          <cell r="AF1075" t="str">
            <v>Y</v>
          </cell>
        </row>
        <row r="1076">
          <cell r="A1076">
            <v>42231</v>
          </cell>
          <cell r="B1076">
            <v>5</v>
          </cell>
          <cell r="C1076" t="str">
            <v>KENVIN NICOLAS NAZ</v>
          </cell>
          <cell r="D1076">
            <v>23</v>
          </cell>
          <cell r="E1076">
            <v>84</v>
          </cell>
          <cell r="F1076">
            <v>-400</v>
          </cell>
          <cell r="G1076">
            <v>-25.5</v>
          </cell>
          <cell r="H1076">
            <v>-10</v>
          </cell>
          <cell r="I1076">
            <v>-0.12</v>
          </cell>
          <cell r="J1076">
            <v>0.08</v>
          </cell>
          <cell r="K1076">
            <v>-35.5</v>
          </cell>
          <cell r="L1076">
            <v>-269.5</v>
          </cell>
          <cell r="M1076">
            <v>0.22500000000000003</v>
          </cell>
          <cell r="N1076">
            <v>-0.15000000000000002</v>
          </cell>
          <cell r="O1076">
            <v>-0.82499999999999996</v>
          </cell>
          <cell r="P1076">
            <v>-7</v>
          </cell>
          <cell r="Q1076">
            <v>3.1</v>
          </cell>
          <cell r="R1076">
            <v>-1.23</v>
          </cell>
          <cell r="S1076">
            <v>1.34</v>
          </cell>
          <cell r="T1076">
            <v>0.1</v>
          </cell>
          <cell r="U1076">
            <v>-51</v>
          </cell>
          <cell r="V1076">
            <v>-204</v>
          </cell>
          <cell r="W1076">
            <v>-188.64249999999998</v>
          </cell>
          <cell r="X1076">
            <v>0.95</v>
          </cell>
          <cell r="Y1076">
            <v>-1.05</v>
          </cell>
          <cell r="Z1076">
            <v>-0.84999999999999987</v>
          </cell>
          <cell r="AA1076">
            <v>-1.25</v>
          </cell>
          <cell r="AB1076">
            <v>-1.1000000000000001</v>
          </cell>
          <cell r="AC1076">
            <v>-17.5916</v>
          </cell>
          <cell r="AD1076" t="str">
            <v>PI</v>
          </cell>
          <cell r="AE1076" t="str">
            <v>Y</v>
          </cell>
          <cell r="AF1076" t="str">
            <v>Y</v>
          </cell>
        </row>
        <row r="1077">
          <cell r="A1077">
            <v>42232</v>
          </cell>
          <cell r="B1077">
            <v>5</v>
          </cell>
          <cell r="C1077" t="str">
            <v>HAZELCROSS COLIN</v>
          </cell>
          <cell r="D1077">
            <v>21</v>
          </cell>
          <cell r="E1077">
            <v>83</v>
          </cell>
          <cell r="F1077">
            <v>-665</v>
          </cell>
          <cell r="G1077">
            <v>-33.700000000000003</v>
          </cell>
          <cell r="H1077">
            <v>-19.7</v>
          </cell>
          <cell r="I1077">
            <v>-0.03</v>
          </cell>
          <cell r="J1077">
            <v>0.08</v>
          </cell>
          <cell r="K1077">
            <v>-53.400000000000006</v>
          </cell>
          <cell r="L1077">
            <v>-431.3</v>
          </cell>
          <cell r="M1077">
            <v>0.4</v>
          </cell>
          <cell r="N1077">
            <v>-0.05</v>
          </cell>
          <cell r="O1077">
            <v>-1.1499999999999999</v>
          </cell>
          <cell r="P1077">
            <v>0</v>
          </cell>
          <cell r="Q1077">
            <v>10</v>
          </cell>
          <cell r="R1077">
            <v>-5.46</v>
          </cell>
          <cell r="S1077">
            <v>3.12</v>
          </cell>
          <cell r="T1077">
            <v>0.3</v>
          </cell>
          <cell r="U1077">
            <v>-61</v>
          </cell>
          <cell r="V1077">
            <v>-231</v>
          </cell>
          <cell r="W1077">
            <v>-178.15499999999997</v>
          </cell>
          <cell r="X1077">
            <v>0.95</v>
          </cell>
          <cell r="Y1077">
            <v>-1.95</v>
          </cell>
          <cell r="Z1077">
            <v>-1.5499999999999998</v>
          </cell>
          <cell r="AA1077">
            <v>-2.15</v>
          </cell>
          <cell r="AB1077">
            <v>-2.4500000000000002</v>
          </cell>
          <cell r="AC1077">
            <v>-31.313099999999991</v>
          </cell>
          <cell r="AD1077" t="str">
            <v>PI</v>
          </cell>
          <cell r="AE1077" t="str">
            <v>Y</v>
          </cell>
          <cell r="AF1077" t="str">
            <v>Y</v>
          </cell>
        </row>
        <row r="1078">
          <cell r="A1078">
            <v>42239</v>
          </cell>
          <cell r="B1078">
            <v>5</v>
          </cell>
          <cell r="C1078" t="str">
            <v>STROXWORTHY A.C. GREG GGBP</v>
          </cell>
          <cell r="D1078">
            <v>56</v>
          </cell>
          <cell r="E1078">
            <v>92</v>
          </cell>
          <cell r="F1078">
            <v>-417</v>
          </cell>
          <cell r="G1078">
            <v>-11</v>
          </cell>
          <cell r="H1078">
            <v>-6</v>
          </cell>
          <cell r="I1078">
            <v>0.18</v>
          </cell>
          <cell r="J1078">
            <v>0.14000000000000001</v>
          </cell>
          <cell r="K1078">
            <v>-17</v>
          </cell>
          <cell r="L1078">
            <v>-52.199999999999989</v>
          </cell>
          <cell r="M1078">
            <v>-0.5</v>
          </cell>
          <cell r="N1078">
            <v>-1.6</v>
          </cell>
          <cell r="O1078">
            <v>-0.9</v>
          </cell>
          <cell r="P1078">
            <v>4</v>
          </cell>
          <cell r="Q1078">
            <v>11.1</v>
          </cell>
          <cell r="R1078">
            <v>-6.13</v>
          </cell>
          <cell r="S1078">
            <v>3.4</v>
          </cell>
          <cell r="T1078">
            <v>0.4</v>
          </cell>
          <cell r="U1078">
            <v>80</v>
          </cell>
          <cell r="V1078">
            <v>123</v>
          </cell>
          <cell r="W1078">
            <v>178.37</v>
          </cell>
          <cell r="X1078">
            <v>-0.75</v>
          </cell>
          <cell r="Y1078">
            <v>-0.5</v>
          </cell>
          <cell r="Z1078">
            <v>0.4</v>
          </cell>
          <cell r="AA1078">
            <v>-0.3</v>
          </cell>
          <cell r="AB1078">
            <v>-1</v>
          </cell>
          <cell r="AC1078">
            <v>-2.3856999999999986</v>
          </cell>
          <cell r="AD1078" t="str">
            <v>Y</v>
          </cell>
          <cell r="AE1078" t="str">
            <v>Y</v>
          </cell>
          <cell r="AF1078" t="str">
            <v>Y</v>
          </cell>
        </row>
        <row r="1079">
          <cell r="A1079">
            <v>42240</v>
          </cell>
          <cell r="B1079">
            <v>5</v>
          </cell>
          <cell r="C1079" t="str">
            <v>BICKFIELD STELLAS TRUMPETER</v>
          </cell>
          <cell r="D1079">
            <v>4</v>
          </cell>
          <cell r="E1079">
            <v>62</v>
          </cell>
          <cell r="F1079">
            <v>-352</v>
          </cell>
          <cell r="G1079">
            <v>-13.4</v>
          </cell>
          <cell r="H1079">
            <v>-9.3000000000000007</v>
          </cell>
          <cell r="I1079">
            <v>7.0000000000000007E-2</v>
          </cell>
          <cell r="J1079">
            <v>0.06</v>
          </cell>
          <cell r="K1079">
            <v>-22.700000000000003</v>
          </cell>
          <cell r="L1079">
            <v>-165.8</v>
          </cell>
          <cell r="M1079">
            <v>-0.15</v>
          </cell>
          <cell r="N1079">
            <v>-1</v>
          </cell>
          <cell r="O1079">
            <v>-1.05</v>
          </cell>
          <cell r="P1079">
            <v>1</v>
          </cell>
          <cell r="Q1079">
            <v>9.8000000000000007</v>
          </cell>
          <cell r="R1079">
            <v>-4.76</v>
          </cell>
          <cell r="S1079">
            <v>3.57</v>
          </cell>
          <cell r="T1079">
            <v>0.2</v>
          </cell>
          <cell r="U1079">
            <v>50</v>
          </cell>
          <cell r="V1079">
            <v>29</v>
          </cell>
          <cell r="W1079">
            <v>52.615000000000009</v>
          </cell>
          <cell r="X1079">
            <v>0.25</v>
          </cell>
          <cell r="Y1079">
            <v>-1</v>
          </cell>
          <cell r="Z1079">
            <v>0.9</v>
          </cell>
          <cell r="AA1079">
            <v>-0.05</v>
          </cell>
          <cell r="AB1079">
            <v>-1.9</v>
          </cell>
          <cell r="AC1079">
            <v>-4.1983999999999995</v>
          </cell>
          <cell r="AD1079" t="str">
            <v>PI</v>
          </cell>
          <cell r="AE1079" t="str">
            <v>Y</v>
          </cell>
          <cell r="AF1079" t="str">
            <v>Y</v>
          </cell>
        </row>
        <row r="1080">
          <cell r="A1080">
            <v>42241</v>
          </cell>
          <cell r="B1080">
            <v>5</v>
          </cell>
          <cell r="C1080" t="str">
            <v>KINGWELL HP RED ROVER</v>
          </cell>
          <cell r="D1080">
            <v>2</v>
          </cell>
          <cell r="E1080">
            <v>55</v>
          </cell>
          <cell r="F1080">
            <v>-356</v>
          </cell>
          <cell r="G1080">
            <v>-11.9</v>
          </cell>
          <cell r="H1080">
            <v>-10.4</v>
          </cell>
          <cell r="I1080">
            <v>0.1</v>
          </cell>
          <cell r="J1080">
            <v>0.04</v>
          </cell>
          <cell r="K1080">
            <v>-22.3</v>
          </cell>
          <cell r="L1080">
            <v>-172.7</v>
          </cell>
          <cell r="M1080">
            <v>-0.15</v>
          </cell>
          <cell r="N1080">
            <v>-1</v>
          </cell>
          <cell r="O1080">
            <v>-1.05</v>
          </cell>
          <cell r="P1080">
            <v>1</v>
          </cell>
          <cell r="Q1080">
            <v>5.6</v>
          </cell>
          <cell r="R1080">
            <v>-2.38</v>
          </cell>
          <cell r="S1080">
            <v>2.3199999999999998</v>
          </cell>
          <cell r="T1080">
            <v>0.1</v>
          </cell>
          <cell r="U1080">
            <v>-12</v>
          </cell>
          <cell r="V1080">
            <v>-62</v>
          </cell>
          <cell r="W1080">
            <v>-59.284999999999997</v>
          </cell>
          <cell r="X1080">
            <v>-0.52500000000000002</v>
          </cell>
          <cell r="Y1080">
            <v>-1.5250000000000001</v>
          </cell>
          <cell r="Z1080">
            <v>-0.25</v>
          </cell>
          <cell r="AA1080">
            <v>-0.82499999999999996</v>
          </cell>
          <cell r="AB1080">
            <v>-2.0499999999999998</v>
          </cell>
          <cell r="AC1080">
            <v>-18.253574999999998</v>
          </cell>
          <cell r="AD1080" t="str">
            <v>PI</v>
          </cell>
          <cell r="AE1080" t="str">
            <v>Y</v>
          </cell>
          <cell r="AF1080" t="str">
            <v>Y</v>
          </cell>
        </row>
        <row r="1081">
          <cell r="A1081">
            <v>42245</v>
          </cell>
          <cell r="B1081">
            <v>5</v>
          </cell>
          <cell r="C1081" t="str">
            <v>STROXWORTHY FRONDES LEGEND</v>
          </cell>
          <cell r="D1081">
            <v>3</v>
          </cell>
          <cell r="E1081">
            <v>52</v>
          </cell>
          <cell r="F1081">
            <v>-492</v>
          </cell>
          <cell r="G1081">
            <v>-25.4</v>
          </cell>
          <cell r="H1081">
            <v>-13.1</v>
          </cell>
          <cell r="I1081">
            <v>-0.03</v>
          </cell>
          <cell r="J1081">
            <v>0.08</v>
          </cell>
          <cell r="K1081">
            <v>-38.5</v>
          </cell>
          <cell r="L1081">
            <v>-293.79999999999995</v>
          </cell>
          <cell r="M1081">
            <v>-0.6</v>
          </cell>
          <cell r="N1081">
            <v>-0.42499999999999993</v>
          </cell>
          <cell r="O1081">
            <v>-2.4999999999999911E-2</v>
          </cell>
          <cell r="P1081">
            <v>15</v>
          </cell>
          <cell r="Q1081">
            <v>4.5</v>
          </cell>
          <cell r="R1081">
            <v>-3.32</v>
          </cell>
          <cell r="S1081">
            <v>0.64</v>
          </cell>
          <cell r="T1081">
            <v>-0.1</v>
          </cell>
          <cell r="U1081">
            <v>-206</v>
          </cell>
          <cell r="V1081">
            <v>-214</v>
          </cell>
          <cell r="W1081">
            <v>-207.91749999999996</v>
          </cell>
          <cell r="X1081">
            <v>-0.9</v>
          </cell>
          <cell r="Y1081">
            <v>5.0000000000000044E-2</v>
          </cell>
          <cell r="Z1081">
            <v>0.44999999999999996</v>
          </cell>
          <cell r="AA1081">
            <v>0.22500000000000003</v>
          </cell>
          <cell r="AB1081">
            <v>5.0000000000000044E-2</v>
          </cell>
          <cell r="AC1081">
            <v>3.2411500000000002</v>
          </cell>
          <cell r="AD1081" t="str">
            <v>PI</v>
          </cell>
          <cell r="AE1081" t="str">
            <v>Y</v>
          </cell>
          <cell r="AF1081" t="str">
            <v>Y</v>
          </cell>
        </row>
        <row r="1082">
          <cell r="A1082">
            <v>42247</v>
          </cell>
          <cell r="B1082">
            <v>5</v>
          </cell>
          <cell r="C1082" t="str">
            <v>WHITE LADIES DRYADS AMBIONIC</v>
          </cell>
          <cell r="D1082">
            <v>12</v>
          </cell>
          <cell r="E1082">
            <v>76</v>
          </cell>
          <cell r="F1082">
            <v>-304</v>
          </cell>
          <cell r="G1082">
            <v>-21.9</v>
          </cell>
          <cell r="H1082">
            <v>-9</v>
          </cell>
          <cell r="I1082">
            <v>-0.13</v>
          </cell>
          <cell r="J1082">
            <v>0.03</v>
          </cell>
          <cell r="K1082">
            <v>-30.9</v>
          </cell>
          <cell r="L1082">
            <v>-255.5</v>
          </cell>
          <cell r="M1082">
            <v>-1.425</v>
          </cell>
          <cell r="N1082">
            <v>0.1</v>
          </cell>
          <cell r="O1082">
            <v>0.42500000000000004</v>
          </cell>
          <cell r="P1082">
            <v>7</v>
          </cell>
          <cell r="Q1082">
            <v>-1.5</v>
          </cell>
          <cell r="R1082">
            <v>1.1000000000000001</v>
          </cell>
          <cell r="S1082">
            <v>-0.24</v>
          </cell>
          <cell r="T1082">
            <v>-0.4</v>
          </cell>
          <cell r="U1082">
            <v>-219</v>
          </cell>
          <cell r="V1082">
            <v>-291</v>
          </cell>
          <cell r="W1082">
            <v>-310.65250000000003</v>
          </cell>
          <cell r="X1082">
            <v>-1.5</v>
          </cell>
          <cell r="Y1082">
            <v>0.1</v>
          </cell>
          <cell r="Z1082">
            <v>9.9999999999999978E-2</v>
          </cell>
          <cell r="AA1082">
            <v>0.30000000000000004</v>
          </cell>
          <cell r="AB1082">
            <v>0.35</v>
          </cell>
          <cell r="AC1082">
            <v>1.2077000000000002</v>
          </cell>
          <cell r="AD1082" t="str">
            <v>PI</v>
          </cell>
          <cell r="AE1082" t="str">
            <v>Y</v>
          </cell>
          <cell r="AF1082" t="str">
            <v>Y</v>
          </cell>
        </row>
        <row r="1083">
          <cell r="A1083">
            <v>42248</v>
          </cell>
          <cell r="B1083">
            <v>5</v>
          </cell>
          <cell r="C1083" t="str">
            <v>TREWARNEVAS BLENDS BILLBOARD</v>
          </cell>
          <cell r="D1083">
            <v>34</v>
          </cell>
          <cell r="E1083">
            <v>87</v>
          </cell>
          <cell r="F1083">
            <v>-396</v>
          </cell>
          <cell r="G1083">
            <v>-23.1</v>
          </cell>
          <cell r="H1083">
            <v>-14.2</v>
          </cell>
          <cell r="I1083">
            <v>-7.0000000000000007E-2</v>
          </cell>
          <cell r="J1083">
            <v>-0.03</v>
          </cell>
          <cell r="K1083">
            <v>-37.299999999999997</v>
          </cell>
          <cell r="L1083">
            <v>-333.5</v>
          </cell>
          <cell r="M1083">
            <v>0.8</v>
          </cell>
          <cell r="N1083">
            <v>0.1</v>
          </cell>
          <cell r="O1083">
            <v>1</v>
          </cell>
          <cell r="P1083">
            <v>8</v>
          </cell>
          <cell r="Q1083">
            <v>-0.2</v>
          </cell>
          <cell r="R1083">
            <v>-0.21</v>
          </cell>
          <cell r="S1083">
            <v>-0.3</v>
          </cell>
          <cell r="T1083">
            <v>-0.2</v>
          </cell>
          <cell r="U1083">
            <v>-303</v>
          </cell>
          <cell r="V1083">
            <v>-330</v>
          </cell>
          <cell r="W1083">
            <v>-332.54999999999995</v>
          </cell>
          <cell r="X1083" t="str">
            <v>*</v>
          </cell>
          <cell r="Y1083">
            <v>1.5</v>
          </cell>
          <cell r="Z1083">
            <v>0.1</v>
          </cell>
          <cell r="AA1083">
            <v>0.8</v>
          </cell>
          <cell r="AB1083">
            <v>0.6</v>
          </cell>
          <cell r="AC1083">
            <v>20.98</v>
          </cell>
          <cell r="AD1083" t="str">
            <v>Y</v>
          </cell>
          <cell r="AE1083" t="str">
            <v>Y</v>
          </cell>
          <cell r="AF1083" t="str">
            <v>Y</v>
          </cell>
        </row>
        <row r="1084">
          <cell r="A1084">
            <v>42249</v>
          </cell>
          <cell r="B1084">
            <v>5</v>
          </cell>
          <cell r="C1084" t="str">
            <v>SHALFORD WONDERMAN</v>
          </cell>
          <cell r="D1084">
            <v>8</v>
          </cell>
          <cell r="E1084">
            <v>64</v>
          </cell>
          <cell r="F1084">
            <v>-176</v>
          </cell>
          <cell r="G1084">
            <v>-21.1</v>
          </cell>
          <cell r="H1084">
            <v>-7.8</v>
          </cell>
          <cell r="I1084">
            <v>-0.23</v>
          </cell>
          <cell r="J1084">
            <v>-0.03</v>
          </cell>
          <cell r="K1084">
            <v>-28.900000000000002</v>
          </cell>
          <cell r="L1084">
            <v>-275.5</v>
          </cell>
          <cell r="M1084">
            <v>-1.2250000000000001</v>
          </cell>
          <cell r="N1084">
            <v>0.8</v>
          </cell>
          <cell r="O1084">
            <v>0.85</v>
          </cell>
          <cell r="P1084">
            <v>15</v>
          </cell>
          <cell r="Q1084">
            <v>-1.2</v>
          </cell>
          <cell r="R1084">
            <v>1.57</v>
          </cell>
          <cell r="S1084">
            <v>0.42</v>
          </cell>
          <cell r="T1084">
            <v>-0.6</v>
          </cell>
          <cell r="U1084">
            <v>-334</v>
          </cell>
          <cell r="V1084">
            <v>-309</v>
          </cell>
          <cell r="W1084">
            <v>-309.16250000000002</v>
          </cell>
          <cell r="X1084">
            <v>-1.1125</v>
          </cell>
          <cell r="Y1084">
            <v>0.97500000000000009</v>
          </cell>
          <cell r="Z1084">
            <v>1.0125</v>
          </cell>
          <cell r="AA1084">
            <v>1.1875</v>
          </cell>
          <cell r="AB1084">
            <v>0.98750000000000004</v>
          </cell>
          <cell r="AC1084">
            <v>17.701562499999998</v>
          </cell>
          <cell r="AD1084" t="str">
            <v>PI</v>
          </cell>
          <cell r="AE1084" t="str">
            <v>Y</v>
          </cell>
          <cell r="AF1084" t="str">
            <v>Y</v>
          </cell>
        </row>
        <row r="1085">
          <cell r="A1085">
            <v>42250</v>
          </cell>
          <cell r="B1085">
            <v>5</v>
          </cell>
          <cell r="C1085" t="str">
            <v>ST.SENARA OAKLEY GGBP</v>
          </cell>
          <cell r="D1085">
            <v>178</v>
          </cell>
          <cell r="E1085">
            <v>97</v>
          </cell>
          <cell r="F1085">
            <v>-162</v>
          </cell>
          <cell r="G1085">
            <v>-8.4</v>
          </cell>
          <cell r="H1085">
            <v>-5.3</v>
          </cell>
          <cell r="I1085">
            <v>-0.01</v>
          </cell>
          <cell r="J1085">
            <v>0</v>
          </cell>
          <cell r="K1085">
            <v>-13.7</v>
          </cell>
          <cell r="L1085">
            <v>-116.80000000000001</v>
          </cell>
          <cell r="M1085">
            <v>-0.4</v>
          </cell>
          <cell r="N1085">
            <v>0.9</v>
          </cell>
          <cell r="O1085">
            <v>-0.2</v>
          </cell>
          <cell r="P1085">
            <v>1</v>
          </cell>
          <cell r="Q1085">
            <v>-3.8</v>
          </cell>
          <cell r="R1085">
            <v>1.91</v>
          </cell>
          <cell r="S1085">
            <v>-1.3</v>
          </cell>
          <cell r="T1085">
            <v>-0.2</v>
          </cell>
          <cell r="U1085">
            <v>-134</v>
          </cell>
          <cell r="V1085">
            <v>-175</v>
          </cell>
          <cell r="W1085">
            <v>-194.94</v>
          </cell>
          <cell r="X1085">
            <v>-0.1</v>
          </cell>
          <cell r="Y1085">
            <v>-0.2</v>
          </cell>
          <cell r="Z1085">
            <v>-0.4</v>
          </cell>
          <cell r="AA1085">
            <v>0.2</v>
          </cell>
          <cell r="AB1085">
            <v>0</v>
          </cell>
          <cell r="AC1085">
            <v>-5.0422000000000002</v>
          </cell>
          <cell r="AD1085" t="str">
            <v>Y</v>
          </cell>
          <cell r="AE1085" t="str">
            <v>Y</v>
          </cell>
          <cell r="AF1085" t="str">
            <v>Y</v>
          </cell>
        </row>
        <row r="1086">
          <cell r="A1086">
            <v>42251</v>
          </cell>
          <cell r="B1086">
            <v>5</v>
          </cell>
          <cell r="C1086" t="str">
            <v>SLINDON POSIES AMBIONIC GGBP</v>
          </cell>
          <cell r="D1086">
            <v>237</v>
          </cell>
          <cell r="E1086">
            <v>98</v>
          </cell>
          <cell r="F1086">
            <v>322</v>
          </cell>
          <cell r="G1086">
            <v>-2.1</v>
          </cell>
          <cell r="H1086">
            <v>5.6</v>
          </cell>
          <cell r="I1086">
            <v>-0.3</v>
          </cell>
          <cell r="J1086">
            <v>-0.08</v>
          </cell>
          <cell r="K1086">
            <v>3.4999999999999996</v>
          </cell>
          <cell r="L1086">
            <v>-35.700000000000017</v>
          </cell>
          <cell r="M1086">
            <v>-0.9</v>
          </cell>
          <cell r="N1086">
            <v>1.5</v>
          </cell>
          <cell r="O1086">
            <v>0.3</v>
          </cell>
          <cell r="P1086">
            <v>10</v>
          </cell>
          <cell r="Q1086">
            <v>0.9</v>
          </cell>
          <cell r="R1086">
            <v>-1.37</v>
          </cell>
          <cell r="S1086">
            <v>-0.5</v>
          </cell>
          <cell r="T1086">
            <v>-0.1</v>
          </cell>
          <cell r="U1086">
            <v>-27</v>
          </cell>
          <cell r="V1086">
            <v>2</v>
          </cell>
          <cell r="W1086">
            <v>6.9399999999999835</v>
          </cell>
          <cell r="X1086">
            <v>-0.3</v>
          </cell>
          <cell r="Y1086">
            <v>0.5</v>
          </cell>
          <cell r="Z1086">
            <v>0.5</v>
          </cell>
          <cell r="AA1086">
            <v>0</v>
          </cell>
          <cell r="AB1086">
            <v>0.7</v>
          </cell>
          <cell r="AC1086">
            <v>8.1315999999999988</v>
          </cell>
          <cell r="AD1086" t="str">
            <v>Y</v>
          </cell>
          <cell r="AE1086" t="str">
            <v>Y</v>
          </cell>
          <cell r="AF1086" t="str">
            <v>Y</v>
          </cell>
        </row>
        <row r="1087">
          <cell r="A1087">
            <v>42252</v>
          </cell>
          <cell r="B1087">
            <v>5</v>
          </cell>
          <cell r="C1087" t="str">
            <v>BULKELEY BRIDIES LINDON</v>
          </cell>
          <cell r="D1087">
            <v>10</v>
          </cell>
          <cell r="E1087">
            <v>73</v>
          </cell>
          <cell r="F1087">
            <v>-192</v>
          </cell>
          <cell r="G1087">
            <v>-11.4</v>
          </cell>
          <cell r="H1087">
            <v>-2.6</v>
          </cell>
          <cell r="I1087">
            <v>-0.04</v>
          </cell>
          <cell r="J1087">
            <v>0.08</v>
          </cell>
          <cell r="K1087">
            <v>-14</v>
          </cell>
          <cell r="L1087">
            <v>-77.8</v>
          </cell>
          <cell r="M1087">
            <v>-4.9999999999999989E-2</v>
          </cell>
          <cell r="N1087">
            <v>-0.89999999999999991</v>
          </cell>
          <cell r="O1087">
            <v>0.4</v>
          </cell>
          <cell r="P1087">
            <v>3</v>
          </cell>
          <cell r="Q1087">
            <v>-4.8</v>
          </cell>
          <cell r="R1087">
            <v>2.09</v>
          </cell>
          <cell r="S1087">
            <v>-1.99</v>
          </cell>
          <cell r="T1087">
            <v>0.1</v>
          </cell>
          <cell r="U1087">
            <v>-105</v>
          </cell>
          <cell r="V1087">
            <v>-176</v>
          </cell>
          <cell r="W1087">
            <v>-222.16500000000002</v>
          </cell>
          <cell r="X1087">
            <v>0</v>
          </cell>
          <cell r="Y1087">
            <v>0.5</v>
          </cell>
          <cell r="Z1087">
            <v>0.4</v>
          </cell>
          <cell r="AA1087">
            <v>0.5</v>
          </cell>
          <cell r="AB1087">
            <v>0.20000000000000007</v>
          </cell>
          <cell r="AC1087">
            <v>9.1829000000000018</v>
          </cell>
          <cell r="AD1087" t="str">
            <v>PI</v>
          </cell>
          <cell r="AE1087" t="str">
            <v>Y</v>
          </cell>
          <cell r="AF1087" t="str">
            <v>Y</v>
          </cell>
        </row>
        <row r="1088">
          <cell r="A1088">
            <v>42253</v>
          </cell>
          <cell r="B1088">
            <v>5</v>
          </cell>
          <cell r="C1088" t="str">
            <v>BULKELEY BRIDIES ARROW HEAD</v>
          </cell>
          <cell r="D1088">
            <v>29</v>
          </cell>
          <cell r="E1088">
            <v>86</v>
          </cell>
          <cell r="F1088">
            <v>-98</v>
          </cell>
          <cell r="G1088">
            <v>-10</v>
          </cell>
          <cell r="H1088">
            <v>-1</v>
          </cell>
          <cell r="I1088">
            <v>-0.09</v>
          </cell>
          <cell r="J1088">
            <v>0.05</v>
          </cell>
          <cell r="K1088">
            <v>-11</v>
          </cell>
          <cell r="L1088">
            <v>-70.8</v>
          </cell>
          <cell r="M1088">
            <v>-1.1000000000000001</v>
          </cell>
          <cell r="N1088">
            <v>-1.1000000000000001</v>
          </cell>
          <cell r="O1088">
            <v>1</v>
          </cell>
          <cell r="P1088">
            <v>-2</v>
          </cell>
          <cell r="Q1088">
            <v>-6.7</v>
          </cell>
          <cell r="R1088">
            <v>3.92</v>
          </cell>
          <cell r="S1088">
            <v>-1.82</v>
          </cell>
          <cell r="T1088">
            <v>0</v>
          </cell>
          <cell r="U1088">
            <v>-215</v>
          </cell>
          <cell r="V1088">
            <v>-241</v>
          </cell>
          <cell r="W1088">
            <v>-275.72000000000003</v>
          </cell>
          <cell r="X1088">
            <v>0</v>
          </cell>
          <cell r="Y1088">
            <v>1</v>
          </cell>
          <cell r="Z1088">
            <v>0.7</v>
          </cell>
          <cell r="AA1088">
            <v>0.8</v>
          </cell>
          <cell r="AB1088">
            <v>0.7</v>
          </cell>
          <cell r="AC1088">
            <v>16.8825</v>
          </cell>
          <cell r="AD1088" t="str">
            <v>Y</v>
          </cell>
          <cell r="AE1088" t="str">
            <v>Y</v>
          </cell>
          <cell r="AF1088" t="str">
            <v>Y</v>
          </cell>
        </row>
        <row r="1089">
          <cell r="A1089">
            <v>42254</v>
          </cell>
          <cell r="B1089">
            <v>5</v>
          </cell>
          <cell r="C1089" t="str">
            <v>THURLOW SUNRISE</v>
          </cell>
          <cell r="D1089">
            <v>7</v>
          </cell>
          <cell r="E1089">
            <v>64</v>
          </cell>
          <cell r="F1089">
            <v>-420</v>
          </cell>
          <cell r="G1089">
            <v>-22.7</v>
          </cell>
          <cell r="H1089">
            <v>-14.7</v>
          </cell>
          <cell r="I1089">
            <v>-0.04</v>
          </cell>
          <cell r="J1089">
            <v>0</v>
          </cell>
          <cell r="K1089">
            <v>-37.4</v>
          </cell>
          <cell r="L1089">
            <v>-330.29999999999995</v>
          </cell>
          <cell r="M1089">
            <v>0.05</v>
          </cell>
          <cell r="N1089">
            <v>-0.05</v>
          </cell>
          <cell r="O1089">
            <v>-1.5</v>
          </cell>
          <cell r="P1089">
            <v>9</v>
          </cell>
          <cell r="Q1089">
            <v>4.4000000000000004</v>
          </cell>
          <cell r="R1089">
            <v>-2.7</v>
          </cell>
          <cell r="S1089">
            <v>1.1399999999999999</v>
          </cell>
          <cell r="T1089">
            <v>0.2</v>
          </cell>
          <cell r="U1089">
            <v>-163</v>
          </cell>
          <cell r="V1089">
            <v>-247</v>
          </cell>
          <cell r="W1089">
            <v>-226.81999999999994</v>
          </cell>
          <cell r="X1089">
            <v>-0.25</v>
          </cell>
          <cell r="Y1089">
            <v>-1.75</v>
          </cell>
          <cell r="Z1089">
            <v>0.35</v>
          </cell>
          <cell r="AA1089">
            <v>-1.5499999999999998</v>
          </cell>
          <cell r="AB1089">
            <v>-2.4500000000000002</v>
          </cell>
          <cell r="AC1089">
            <v>-17.392400000000002</v>
          </cell>
          <cell r="AD1089" t="str">
            <v>PI</v>
          </cell>
          <cell r="AE1089" t="str">
            <v>Y</v>
          </cell>
          <cell r="AF1089" t="str">
            <v>Y</v>
          </cell>
        </row>
        <row r="1090">
          <cell r="A1090">
            <v>42255</v>
          </cell>
          <cell r="B1090">
            <v>5</v>
          </cell>
          <cell r="C1090" t="str">
            <v>KINGWELL POLL WALLYS RILEY</v>
          </cell>
          <cell r="D1090">
            <v>9</v>
          </cell>
          <cell r="E1090">
            <v>70</v>
          </cell>
          <cell r="F1090">
            <v>-287</v>
          </cell>
          <cell r="G1090">
            <v>-15.9</v>
          </cell>
          <cell r="H1090">
            <v>-5.4</v>
          </cell>
          <cell r="I1090">
            <v>-0.04</v>
          </cell>
          <cell r="J1090">
            <v>0.09</v>
          </cell>
          <cell r="K1090">
            <v>-21.3</v>
          </cell>
          <cell r="L1090">
            <v>-136.29999999999998</v>
          </cell>
          <cell r="M1090">
            <v>-1.2250000000000001</v>
          </cell>
          <cell r="N1090">
            <v>-0.27499999999999997</v>
          </cell>
          <cell r="O1090">
            <v>-0.65</v>
          </cell>
          <cell r="P1090">
            <v>17</v>
          </cell>
          <cell r="Q1090">
            <v>2.5</v>
          </cell>
          <cell r="R1090">
            <v>-0.97</v>
          </cell>
          <cell r="S1090">
            <v>1.1200000000000001</v>
          </cell>
          <cell r="T1090">
            <v>-0.3</v>
          </cell>
          <cell r="U1090">
            <v>-161</v>
          </cell>
          <cell r="V1090">
            <v>-98</v>
          </cell>
          <cell r="W1090">
            <v>-104.88499999999999</v>
          </cell>
          <cell r="X1090">
            <v>-0.15</v>
          </cell>
          <cell r="Y1090">
            <v>4.9999999999999989E-2</v>
          </cell>
          <cell r="Z1090">
            <v>-0.10000000000000003</v>
          </cell>
          <cell r="AA1090">
            <v>-4.9999999999999989E-2</v>
          </cell>
          <cell r="AB1090">
            <v>-0.3</v>
          </cell>
          <cell r="AC1090">
            <v>0.94774999999999965</v>
          </cell>
          <cell r="AD1090" t="str">
            <v>PI</v>
          </cell>
          <cell r="AE1090" t="str">
            <v>Y</v>
          </cell>
          <cell r="AF1090" t="str">
            <v>Y</v>
          </cell>
        </row>
        <row r="1091">
          <cell r="A1091">
            <v>42256</v>
          </cell>
          <cell r="B1091">
            <v>5</v>
          </cell>
          <cell r="C1091" t="str">
            <v>SKEWES SUPERMAN</v>
          </cell>
          <cell r="D1091">
            <v>31</v>
          </cell>
          <cell r="E1091">
            <v>86</v>
          </cell>
          <cell r="F1091">
            <v>-670</v>
          </cell>
          <cell r="G1091">
            <v>-29.6</v>
          </cell>
          <cell r="H1091">
            <v>-14.4</v>
          </cell>
          <cell r="I1091">
            <v>0.06</v>
          </cell>
          <cell r="J1091">
            <v>0.19</v>
          </cell>
          <cell r="K1091">
            <v>-44</v>
          </cell>
          <cell r="L1091">
            <v>-286.40000000000003</v>
          </cell>
          <cell r="M1091">
            <v>-1.125</v>
          </cell>
          <cell r="N1091">
            <v>-0.17499999999999999</v>
          </cell>
          <cell r="O1091">
            <v>1</v>
          </cell>
          <cell r="P1091">
            <v>7</v>
          </cell>
          <cell r="Q1091">
            <v>1.1000000000000001</v>
          </cell>
          <cell r="R1091">
            <v>0.04</v>
          </cell>
          <cell r="S1091">
            <v>0.91</v>
          </cell>
          <cell r="T1091">
            <v>-0.2</v>
          </cell>
          <cell r="U1091">
            <v>-266</v>
          </cell>
          <cell r="V1091">
            <v>-269</v>
          </cell>
          <cell r="W1091">
            <v>-279.96500000000003</v>
          </cell>
          <cell r="X1091">
            <v>-1.25</v>
          </cell>
          <cell r="Y1091">
            <v>1.1000000000000001</v>
          </cell>
          <cell r="Z1091">
            <v>4.9999999999999989E-2</v>
          </cell>
          <cell r="AA1091">
            <v>0.70000000000000007</v>
          </cell>
          <cell r="AB1091">
            <v>1.375</v>
          </cell>
          <cell r="AC1091">
            <v>12.766300000000001</v>
          </cell>
          <cell r="AD1091" t="str">
            <v>PI</v>
          </cell>
          <cell r="AE1091" t="str">
            <v>Y</v>
          </cell>
          <cell r="AF1091" t="str">
            <v>Y</v>
          </cell>
        </row>
        <row r="1092">
          <cell r="A1092">
            <v>42257</v>
          </cell>
          <cell r="B1092">
            <v>5</v>
          </cell>
          <cell r="C1092" t="str">
            <v>SHALFORD JUGGLER</v>
          </cell>
          <cell r="D1092">
            <v>14</v>
          </cell>
          <cell r="E1092">
            <v>77</v>
          </cell>
          <cell r="F1092">
            <v>-145</v>
          </cell>
          <cell r="G1092">
            <v>-7.6</v>
          </cell>
          <cell r="H1092">
            <v>-3.4</v>
          </cell>
          <cell r="I1092">
            <v>-0.01</v>
          </cell>
          <cell r="J1092">
            <v>0.03</v>
          </cell>
          <cell r="K1092">
            <v>-11</v>
          </cell>
          <cell r="L1092">
            <v>-78.399999999999991</v>
          </cell>
          <cell r="M1092">
            <v>0.38750000000000007</v>
          </cell>
          <cell r="N1092">
            <v>-0.82499999999999996</v>
          </cell>
          <cell r="O1092">
            <v>-0.46250000000000002</v>
          </cell>
          <cell r="P1092">
            <v>-9</v>
          </cell>
          <cell r="Q1092">
            <v>2.9</v>
          </cell>
          <cell r="R1092">
            <v>-1.69</v>
          </cell>
          <cell r="S1092">
            <v>0.8</v>
          </cell>
          <cell r="T1092">
            <v>0</v>
          </cell>
          <cell r="U1092">
            <v>18</v>
          </cell>
          <cell r="V1092">
            <v>-15</v>
          </cell>
          <cell r="W1092">
            <v>-15.873750000000001</v>
          </cell>
          <cell r="X1092">
            <v>-1</v>
          </cell>
          <cell r="Y1092">
            <v>0.7</v>
          </cell>
          <cell r="Z1092">
            <v>-0.9</v>
          </cell>
          <cell r="AA1092">
            <v>-0.45</v>
          </cell>
          <cell r="AB1092">
            <v>0.5</v>
          </cell>
          <cell r="AC1092">
            <v>3.426099999999999</v>
          </cell>
          <cell r="AD1092" t="str">
            <v>PI</v>
          </cell>
          <cell r="AE1092" t="str">
            <v>Y</v>
          </cell>
          <cell r="AF1092" t="str">
            <v>Y</v>
          </cell>
        </row>
        <row r="1093">
          <cell r="A1093">
            <v>42258</v>
          </cell>
          <cell r="B1093">
            <v>5</v>
          </cell>
          <cell r="C1093" t="str">
            <v>SUNNINGHILL PARK HERO</v>
          </cell>
          <cell r="D1093">
            <v>14</v>
          </cell>
          <cell r="E1093">
            <v>78</v>
          </cell>
          <cell r="F1093">
            <v>-482</v>
          </cell>
          <cell r="G1093">
            <v>-17.600000000000001</v>
          </cell>
          <cell r="H1093">
            <v>-12.1</v>
          </cell>
          <cell r="I1093">
            <v>0.11</v>
          </cell>
          <cell r="J1093">
            <v>0.1</v>
          </cell>
          <cell r="K1093">
            <v>-29.700000000000003</v>
          </cell>
          <cell r="L1093">
            <v>-207.6</v>
          </cell>
          <cell r="M1093">
            <v>0</v>
          </cell>
          <cell r="N1093">
            <v>-0.6</v>
          </cell>
          <cell r="O1093">
            <v>-1.4</v>
          </cell>
          <cell r="P1093">
            <v>-10</v>
          </cell>
          <cell r="Q1093">
            <v>8.6</v>
          </cell>
          <cell r="R1093">
            <v>-4.7</v>
          </cell>
          <cell r="S1093">
            <v>2.68</v>
          </cell>
          <cell r="T1093">
            <v>0.3</v>
          </cell>
          <cell r="U1093">
            <v>18</v>
          </cell>
          <cell r="V1093">
            <v>-44</v>
          </cell>
          <cell r="W1093">
            <v>-0.68000000000000682</v>
          </cell>
          <cell r="X1093" t="str">
            <v>*</v>
          </cell>
          <cell r="Y1093">
            <v>-0.4</v>
          </cell>
          <cell r="Z1093">
            <v>0.3</v>
          </cell>
          <cell r="AA1093">
            <v>-0.2</v>
          </cell>
          <cell r="AB1093">
            <v>-1.4</v>
          </cell>
          <cell r="AC1093">
            <v>-0.36790000000000145</v>
          </cell>
          <cell r="AD1093" t="str">
            <v>Y</v>
          </cell>
          <cell r="AE1093" t="str">
            <v>Y</v>
          </cell>
          <cell r="AF1093" t="str">
            <v>Y</v>
          </cell>
        </row>
        <row r="1094">
          <cell r="A1094">
            <v>42259</v>
          </cell>
          <cell r="B1094">
            <v>5</v>
          </cell>
          <cell r="C1094" t="str">
            <v>SHALFORD LUXURY</v>
          </cell>
          <cell r="D1094">
            <v>27</v>
          </cell>
          <cell r="E1094">
            <v>86</v>
          </cell>
          <cell r="F1094">
            <v>381</v>
          </cell>
          <cell r="G1094">
            <v>9.6999999999999993</v>
          </cell>
          <cell r="H1094">
            <v>13.2</v>
          </cell>
          <cell r="I1094">
            <v>-0.15</v>
          </cell>
          <cell r="J1094">
            <v>0</v>
          </cell>
          <cell r="K1094">
            <v>22.9</v>
          </cell>
          <cell r="L1094">
            <v>198.89999999999998</v>
          </cell>
          <cell r="M1094">
            <v>0</v>
          </cell>
          <cell r="N1094">
            <v>0.2</v>
          </cell>
          <cell r="O1094">
            <v>-0.2</v>
          </cell>
          <cell r="P1094">
            <v>22</v>
          </cell>
          <cell r="Q1094">
            <v>-0.5</v>
          </cell>
          <cell r="R1094">
            <v>0.12</v>
          </cell>
          <cell r="S1094">
            <v>-0.28000000000000003</v>
          </cell>
          <cell r="T1094">
            <v>0.1</v>
          </cell>
          <cell r="U1094">
            <v>151</v>
          </cell>
          <cell r="V1094">
            <v>180</v>
          </cell>
          <cell r="W1094">
            <v>176.95999999999998</v>
          </cell>
          <cell r="X1094">
            <v>-0.4</v>
          </cell>
          <cell r="Y1094">
            <v>-0.5</v>
          </cell>
          <cell r="Z1094">
            <v>-1.9</v>
          </cell>
          <cell r="AA1094">
            <v>-1</v>
          </cell>
          <cell r="AB1094">
            <v>0</v>
          </cell>
          <cell r="AC1094">
            <v>-18.4528</v>
          </cell>
          <cell r="AD1094" t="str">
            <v>Y</v>
          </cell>
          <cell r="AE1094" t="str">
            <v>Y</v>
          </cell>
          <cell r="AF1094" t="str">
            <v>Y</v>
          </cell>
        </row>
        <row r="1095">
          <cell r="A1095">
            <v>42260</v>
          </cell>
          <cell r="B1095">
            <v>5</v>
          </cell>
          <cell r="C1095" t="str">
            <v>KELSMOR DAFFODILS GUARDIAN 2</v>
          </cell>
          <cell r="D1095">
            <v>5</v>
          </cell>
          <cell r="E1095">
            <v>63</v>
          </cell>
          <cell r="F1095">
            <v>-80</v>
          </cell>
          <cell r="G1095">
            <v>-5.5</v>
          </cell>
          <cell r="H1095">
            <v>-4.4000000000000004</v>
          </cell>
          <cell r="I1095">
            <v>-0.03</v>
          </cell>
          <cell r="J1095">
            <v>-0.03</v>
          </cell>
          <cell r="K1095">
            <v>-9.9</v>
          </cell>
          <cell r="L1095">
            <v>-105.5</v>
          </cell>
          <cell r="M1095" t="str">
            <v>*</v>
          </cell>
          <cell r="N1095" t="str">
            <v>*</v>
          </cell>
          <cell r="O1095">
            <v>-1.7000000000000002</v>
          </cell>
          <cell r="P1095">
            <v>5</v>
          </cell>
          <cell r="Q1095">
            <v>5.3</v>
          </cell>
          <cell r="R1095">
            <v>-2.2000000000000002</v>
          </cell>
          <cell r="S1095">
            <v>2.2599999999999998</v>
          </cell>
          <cell r="T1095">
            <v>0.1</v>
          </cell>
          <cell r="U1095">
            <v>28</v>
          </cell>
          <cell r="V1095">
            <v>-3</v>
          </cell>
          <cell r="W1095">
            <v>-105.5</v>
          </cell>
          <cell r="X1095">
            <v>0.35</v>
          </cell>
          <cell r="Y1095">
            <v>-1.55</v>
          </cell>
          <cell r="Z1095">
            <v>-9.9999999999999978E-2</v>
          </cell>
          <cell r="AA1095">
            <v>-1.2</v>
          </cell>
          <cell r="AB1095">
            <v>-1.7999999999999998</v>
          </cell>
          <cell r="AC1095">
            <v>-18.638949999999998</v>
          </cell>
          <cell r="AD1095" t="str">
            <v>PI</v>
          </cell>
          <cell r="AE1095" t="str">
            <v>Y</v>
          </cell>
          <cell r="AF1095" t="str">
            <v>Y</v>
          </cell>
        </row>
        <row r="1096">
          <cell r="A1096">
            <v>42261</v>
          </cell>
          <cell r="B1096">
            <v>5</v>
          </cell>
          <cell r="C1096" t="str">
            <v>ARTIS MAGICIAN</v>
          </cell>
          <cell r="D1096">
            <v>31</v>
          </cell>
          <cell r="E1096">
            <v>87</v>
          </cell>
          <cell r="F1096">
            <v>-65</v>
          </cell>
          <cell r="G1096">
            <v>-14.3</v>
          </cell>
          <cell r="H1096">
            <v>-4.8</v>
          </cell>
          <cell r="I1096">
            <v>-0.2</v>
          </cell>
          <cell r="J1096">
            <v>-0.04</v>
          </cell>
          <cell r="K1096">
            <v>-19.100000000000001</v>
          </cell>
          <cell r="L1096">
            <v>-198.70000000000002</v>
          </cell>
          <cell r="M1096">
            <v>1.4</v>
          </cell>
          <cell r="N1096">
            <v>0.7</v>
          </cell>
          <cell r="O1096">
            <v>0.5</v>
          </cell>
          <cell r="P1096">
            <v>-12</v>
          </cell>
          <cell r="Q1096">
            <v>-3.1</v>
          </cell>
          <cell r="R1096">
            <v>0.48</v>
          </cell>
          <cell r="S1096">
            <v>-2.06</v>
          </cell>
          <cell r="T1096">
            <v>0.4</v>
          </cell>
          <cell r="U1096">
            <v>-11</v>
          </cell>
          <cell r="V1096">
            <v>-221</v>
          </cell>
          <cell r="W1096">
            <v>-236.13000000000002</v>
          </cell>
          <cell r="X1096">
            <v>1.2</v>
          </cell>
          <cell r="Y1096">
            <v>0.5</v>
          </cell>
          <cell r="Z1096">
            <v>0.7</v>
          </cell>
          <cell r="AA1096">
            <v>0</v>
          </cell>
          <cell r="AB1096">
            <v>-0.1</v>
          </cell>
          <cell r="AC1096">
            <v>11.438599999999999</v>
          </cell>
          <cell r="AD1096" t="str">
            <v>Y</v>
          </cell>
          <cell r="AE1096" t="str">
            <v>Y</v>
          </cell>
          <cell r="AF1096" t="str">
            <v>Y</v>
          </cell>
        </row>
        <row r="1097">
          <cell r="A1097">
            <v>42263</v>
          </cell>
          <cell r="B1097">
            <v>5</v>
          </cell>
          <cell r="C1097" t="str">
            <v>BOSOLJACK LINDON KING</v>
          </cell>
          <cell r="D1097">
            <v>3</v>
          </cell>
          <cell r="E1097">
            <v>57</v>
          </cell>
          <cell r="F1097">
            <v>-41</v>
          </cell>
          <cell r="G1097">
            <v>-10.8</v>
          </cell>
          <cell r="H1097">
            <v>-0.8</v>
          </cell>
          <cell r="I1097">
            <v>-0.16</v>
          </cell>
          <cell r="J1097">
            <v>0.01</v>
          </cell>
          <cell r="K1097">
            <v>-11.600000000000001</v>
          </cell>
          <cell r="L1097">
            <v>-96.8</v>
          </cell>
          <cell r="M1097">
            <v>-0.35</v>
          </cell>
          <cell r="N1097">
            <v>-0.2</v>
          </cell>
          <cell r="O1097">
            <v>0.65</v>
          </cell>
          <cell r="P1097">
            <v>0</v>
          </cell>
          <cell r="Q1097">
            <v>-4</v>
          </cell>
          <cell r="R1097">
            <v>0.99</v>
          </cell>
          <cell r="S1097">
            <v>-2.2999999999999998</v>
          </cell>
          <cell r="T1097">
            <v>0.2</v>
          </cell>
          <cell r="U1097">
            <v>-75</v>
          </cell>
          <cell r="V1097">
            <v>-177</v>
          </cell>
          <cell r="W1097">
            <v>-205.47499999999999</v>
          </cell>
          <cell r="X1097">
            <v>-0.3</v>
          </cell>
          <cell r="Y1097">
            <v>0.5</v>
          </cell>
          <cell r="Z1097">
            <v>-0.3</v>
          </cell>
          <cell r="AA1097">
            <v>-0.15000000000000002</v>
          </cell>
          <cell r="AB1097">
            <v>0.35000000000000003</v>
          </cell>
          <cell r="AC1097">
            <v>4.4901999999999997</v>
          </cell>
          <cell r="AD1097" t="str">
            <v>PI</v>
          </cell>
          <cell r="AE1097" t="str">
            <v>Y</v>
          </cell>
          <cell r="AF1097" t="str">
            <v>Y</v>
          </cell>
        </row>
        <row r="1098">
          <cell r="A1098">
            <v>42266</v>
          </cell>
          <cell r="B1098">
            <v>5</v>
          </cell>
          <cell r="C1098" t="str">
            <v>TIRESFORD ATLANTIC GGBP</v>
          </cell>
          <cell r="D1098">
            <v>132</v>
          </cell>
          <cell r="E1098">
            <v>96</v>
          </cell>
          <cell r="F1098">
            <v>-236</v>
          </cell>
          <cell r="G1098">
            <v>-12.4</v>
          </cell>
          <cell r="H1098">
            <v>-8.3000000000000007</v>
          </cell>
          <cell r="I1098">
            <v>-0.02</v>
          </cell>
          <cell r="J1098">
            <v>-0.01</v>
          </cell>
          <cell r="K1098">
            <v>-20.700000000000003</v>
          </cell>
          <cell r="L1098">
            <v>-183.2</v>
          </cell>
          <cell r="M1098">
            <v>0.1</v>
          </cell>
          <cell r="N1098">
            <v>1</v>
          </cell>
          <cell r="O1098">
            <v>-0.4</v>
          </cell>
          <cell r="P1098">
            <v>-11</v>
          </cell>
          <cell r="Q1098">
            <v>11.5</v>
          </cell>
          <cell r="R1098">
            <v>-7.49</v>
          </cell>
          <cell r="S1098">
            <v>2.5</v>
          </cell>
          <cell r="T1098">
            <v>0.4</v>
          </cell>
          <cell r="U1098">
            <v>146</v>
          </cell>
          <cell r="V1098">
            <v>79</v>
          </cell>
          <cell r="W1098">
            <v>136.84000000000003</v>
          </cell>
          <cell r="X1098">
            <v>-0.3</v>
          </cell>
          <cell r="Y1098">
            <v>-0.1</v>
          </cell>
          <cell r="Z1098">
            <v>0.1</v>
          </cell>
          <cell r="AA1098">
            <v>-0.5</v>
          </cell>
          <cell r="AB1098">
            <v>-0.1</v>
          </cell>
          <cell r="AC1098">
            <v>-0.86080000000000001</v>
          </cell>
          <cell r="AD1098" t="str">
            <v>Y</v>
          </cell>
          <cell r="AE1098" t="str">
            <v>Y</v>
          </cell>
          <cell r="AF1098" t="str">
            <v>Y</v>
          </cell>
        </row>
        <row r="1099">
          <cell r="A1099">
            <v>42290</v>
          </cell>
          <cell r="B1099">
            <v>5</v>
          </cell>
          <cell r="C1099" t="str">
            <v>BRYMOR ENTICING BILLY GGBP</v>
          </cell>
          <cell r="D1099">
            <v>151</v>
          </cell>
          <cell r="E1099">
            <v>97</v>
          </cell>
          <cell r="F1099">
            <v>-32</v>
          </cell>
          <cell r="G1099">
            <v>-5</v>
          </cell>
          <cell r="H1099">
            <v>-0.1</v>
          </cell>
          <cell r="I1099">
            <v>-0.06</v>
          </cell>
          <cell r="J1099">
            <v>0.02</v>
          </cell>
          <cell r="K1099">
            <v>-5.0999999999999996</v>
          </cell>
          <cell r="L1099">
            <v>-34.200000000000003</v>
          </cell>
          <cell r="M1099">
            <v>0.1</v>
          </cell>
          <cell r="N1099">
            <v>-0.3</v>
          </cell>
          <cell r="O1099">
            <v>-1.9</v>
          </cell>
          <cell r="P1099">
            <v>-15</v>
          </cell>
          <cell r="Q1099">
            <v>-4.8</v>
          </cell>
          <cell r="R1099">
            <v>0.57999999999999996</v>
          </cell>
          <cell r="S1099">
            <v>-3.3</v>
          </cell>
          <cell r="T1099">
            <v>0.4</v>
          </cell>
          <cell r="U1099">
            <v>73</v>
          </cell>
          <cell r="V1099">
            <v>-127</v>
          </cell>
          <cell r="W1099">
            <v>-150.65</v>
          </cell>
          <cell r="X1099">
            <v>0</v>
          </cell>
          <cell r="Y1099">
            <v>-1.3</v>
          </cell>
          <cell r="Z1099">
            <v>-1.2</v>
          </cell>
          <cell r="AA1099">
            <v>-2.2000000000000002</v>
          </cell>
          <cell r="AB1099">
            <v>-2.1</v>
          </cell>
          <cell r="AC1099">
            <v>-20.937299999999997</v>
          </cell>
          <cell r="AD1099" t="str">
            <v>Y</v>
          </cell>
          <cell r="AE1099" t="str">
            <v>Y</v>
          </cell>
          <cell r="AF1099" t="str">
            <v>Y</v>
          </cell>
        </row>
        <row r="1100">
          <cell r="A1100">
            <v>42291</v>
          </cell>
          <cell r="B1100">
            <v>5</v>
          </cell>
          <cell r="C1100" t="str">
            <v>LEIGHGRANGE ICEBERG</v>
          </cell>
          <cell r="D1100">
            <v>5</v>
          </cell>
          <cell r="E1100">
            <v>63</v>
          </cell>
          <cell r="F1100">
            <v>-163</v>
          </cell>
          <cell r="G1100">
            <v>-7.5</v>
          </cell>
          <cell r="H1100">
            <v>-3.3</v>
          </cell>
          <cell r="I1100">
            <v>0.01</v>
          </cell>
          <cell r="J1100">
            <v>0.04</v>
          </cell>
          <cell r="K1100">
            <v>-10.8</v>
          </cell>
          <cell r="L1100">
            <v>-68.3</v>
          </cell>
          <cell r="M1100">
            <v>1.05</v>
          </cell>
          <cell r="N1100">
            <v>0.4</v>
          </cell>
          <cell r="O1100">
            <v>0.5</v>
          </cell>
          <cell r="P1100">
            <v>-8</v>
          </cell>
          <cell r="Q1100">
            <v>2.2999999999999998</v>
          </cell>
          <cell r="R1100">
            <v>-2.0299999999999998</v>
          </cell>
          <cell r="S1100">
            <v>0.06</v>
          </cell>
          <cell r="T1100">
            <v>0.4</v>
          </cell>
          <cell r="U1100">
            <v>29</v>
          </cell>
          <cell r="V1100">
            <v>-17</v>
          </cell>
          <cell r="W1100">
            <v>15.564999999999998</v>
          </cell>
          <cell r="X1100">
            <v>1.25</v>
          </cell>
          <cell r="Y1100">
            <v>0.75</v>
          </cell>
          <cell r="Z1100">
            <v>1.05</v>
          </cell>
          <cell r="AA1100">
            <v>0.75</v>
          </cell>
          <cell r="AB1100">
            <v>0.5</v>
          </cell>
          <cell r="AC1100">
            <v>15.771100000000001</v>
          </cell>
          <cell r="AD1100" t="str">
            <v>PI</v>
          </cell>
          <cell r="AE1100" t="str">
            <v>Y</v>
          </cell>
          <cell r="AF1100" t="str">
            <v>Y</v>
          </cell>
        </row>
        <row r="1101">
          <cell r="A1101">
            <v>42293</v>
          </cell>
          <cell r="B1101">
            <v>5</v>
          </cell>
          <cell r="C1101" t="str">
            <v>SUMMERHILL MINSTREL</v>
          </cell>
          <cell r="D1101">
            <v>16</v>
          </cell>
          <cell r="E1101">
            <v>80</v>
          </cell>
          <cell r="F1101">
            <v>162</v>
          </cell>
          <cell r="G1101">
            <v>-9.6999999999999993</v>
          </cell>
          <cell r="H1101">
            <v>0.1</v>
          </cell>
          <cell r="I1101">
            <v>-0.3</v>
          </cell>
          <cell r="J1101">
            <v>-0.1</v>
          </cell>
          <cell r="K1101">
            <v>-9.6</v>
          </cell>
          <cell r="L1101">
            <v>-150.1</v>
          </cell>
          <cell r="M1101">
            <v>-1</v>
          </cell>
          <cell r="N1101">
            <v>-0.6</v>
          </cell>
          <cell r="O1101">
            <v>0.6</v>
          </cell>
          <cell r="P1101">
            <v>7</v>
          </cell>
          <cell r="Q1101">
            <v>-7.1</v>
          </cell>
          <cell r="R1101">
            <v>1.82</v>
          </cell>
          <cell r="S1101">
            <v>-4.03</v>
          </cell>
          <cell r="T1101">
            <v>-0.1</v>
          </cell>
          <cell r="U1101">
            <v>-300</v>
          </cell>
          <cell r="V1101">
            <v>-322</v>
          </cell>
          <cell r="W1101">
            <v>-357.63</v>
          </cell>
          <cell r="X1101">
            <v>0.875</v>
          </cell>
          <cell r="Y1101">
            <v>1.1000000000000001</v>
          </cell>
          <cell r="Z1101">
            <v>0.8</v>
          </cell>
          <cell r="AA1101">
            <v>0.5</v>
          </cell>
          <cell r="AB1101">
            <v>0.5</v>
          </cell>
          <cell r="AC1101">
            <v>19.281300000000002</v>
          </cell>
          <cell r="AD1101" t="str">
            <v>Y</v>
          </cell>
          <cell r="AE1101" t="str">
            <v>Y</v>
          </cell>
          <cell r="AF1101" t="str">
            <v>Y</v>
          </cell>
        </row>
        <row r="1102">
          <cell r="A1102">
            <v>42294</v>
          </cell>
          <cell r="B1102">
            <v>5</v>
          </cell>
          <cell r="C1102" t="str">
            <v>TREWARNEVAS TOM DEE THOMAS</v>
          </cell>
          <cell r="D1102">
            <v>121</v>
          </cell>
          <cell r="E1102">
            <v>96</v>
          </cell>
          <cell r="F1102">
            <v>81</v>
          </cell>
          <cell r="G1102">
            <v>-5.8</v>
          </cell>
          <cell r="H1102">
            <v>-2.2999999999999998</v>
          </cell>
          <cell r="I1102">
            <v>-0.17</v>
          </cell>
          <cell r="J1102">
            <v>-0.09</v>
          </cell>
          <cell r="K1102">
            <v>-8.1</v>
          </cell>
          <cell r="L1102">
            <v>-130.6</v>
          </cell>
          <cell r="M1102">
            <v>-0.3</v>
          </cell>
          <cell r="N1102">
            <v>0.4</v>
          </cell>
          <cell r="O1102">
            <v>0.8</v>
          </cell>
          <cell r="P1102">
            <v>-9</v>
          </cell>
          <cell r="Q1102">
            <v>6.7</v>
          </cell>
          <cell r="R1102">
            <v>-2.71</v>
          </cell>
          <cell r="S1102">
            <v>2.9</v>
          </cell>
          <cell r="T1102">
            <v>-0.4</v>
          </cell>
          <cell r="U1102">
            <v>-64</v>
          </cell>
          <cell r="V1102">
            <v>15</v>
          </cell>
          <cell r="W1102">
            <v>49.199999999999989</v>
          </cell>
          <cell r="X1102">
            <v>0.4</v>
          </cell>
          <cell r="Y1102">
            <v>1.1000000000000001</v>
          </cell>
          <cell r="Z1102">
            <v>-0.1</v>
          </cell>
          <cell r="AA1102">
            <v>0.5</v>
          </cell>
          <cell r="AB1102">
            <v>1.1000000000000001</v>
          </cell>
          <cell r="AC1102">
            <v>12.565800000000003</v>
          </cell>
          <cell r="AD1102" t="str">
            <v>Y</v>
          </cell>
          <cell r="AE1102" t="str">
            <v>Y</v>
          </cell>
          <cell r="AF1102" t="str">
            <v>Y</v>
          </cell>
        </row>
        <row r="1103">
          <cell r="A1103">
            <v>42296</v>
          </cell>
          <cell r="B1103">
            <v>5</v>
          </cell>
          <cell r="C1103" t="str">
            <v>SHALFORD JOHN GGBP</v>
          </cell>
          <cell r="D1103">
            <v>24</v>
          </cell>
          <cell r="E1103">
            <v>83</v>
          </cell>
          <cell r="F1103">
            <v>-312</v>
          </cell>
          <cell r="G1103">
            <v>-8.6</v>
          </cell>
          <cell r="H1103">
            <v>-7</v>
          </cell>
          <cell r="I1103">
            <v>0.12</v>
          </cell>
          <cell r="J1103">
            <v>0.08</v>
          </cell>
          <cell r="K1103">
            <v>-15.6</v>
          </cell>
          <cell r="L1103">
            <v>-92.59999999999998</v>
          </cell>
          <cell r="M1103">
            <v>-1.5</v>
          </cell>
          <cell r="N1103">
            <v>0.1</v>
          </cell>
          <cell r="O1103">
            <v>0</v>
          </cell>
          <cell r="P1103">
            <v>1</v>
          </cell>
          <cell r="Q1103">
            <v>11.5</v>
          </cell>
          <cell r="R1103">
            <v>-5.45</v>
          </cell>
          <cell r="S1103">
            <v>4.29</v>
          </cell>
          <cell r="T1103">
            <v>0</v>
          </cell>
          <cell r="U1103">
            <v>23</v>
          </cell>
          <cell r="V1103">
            <v>122</v>
          </cell>
          <cell r="W1103">
            <v>180.33</v>
          </cell>
          <cell r="X1103">
            <v>-1.4</v>
          </cell>
          <cell r="Y1103">
            <v>0.7</v>
          </cell>
          <cell r="Z1103">
            <v>-1.6</v>
          </cell>
          <cell r="AA1103">
            <v>-0.8</v>
          </cell>
          <cell r="AB1103">
            <v>0.6</v>
          </cell>
          <cell r="AC1103">
            <v>-0.97750000000000281</v>
          </cell>
          <cell r="AD1103" t="str">
            <v>Y</v>
          </cell>
          <cell r="AE1103" t="str">
            <v>Y</v>
          </cell>
          <cell r="AF1103" t="str">
            <v>Y</v>
          </cell>
        </row>
        <row r="1104">
          <cell r="A1104">
            <v>42299</v>
          </cell>
          <cell r="B1104">
            <v>5</v>
          </cell>
          <cell r="C1104" t="str">
            <v>WHITE LADIES DAPHNES SIMON</v>
          </cell>
          <cell r="D1104">
            <v>9</v>
          </cell>
          <cell r="E1104">
            <v>70</v>
          </cell>
          <cell r="F1104">
            <v>-400</v>
          </cell>
          <cell r="G1104">
            <v>-13</v>
          </cell>
          <cell r="H1104">
            <v>-10.7</v>
          </cell>
          <cell r="I1104">
            <v>0.12</v>
          </cell>
          <cell r="J1104">
            <v>7.0000000000000007E-2</v>
          </cell>
          <cell r="K1104">
            <v>-23.7</v>
          </cell>
          <cell r="L1104">
            <v>-171</v>
          </cell>
          <cell r="M1104">
            <v>-1.0249999999999999</v>
          </cell>
          <cell r="N1104">
            <v>-1.1749999999999998</v>
          </cell>
          <cell r="O1104">
            <v>0.8</v>
          </cell>
          <cell r="P1104">
            <v>20</v>
          </cell>
          <cell r="Q1104">
            <v>0.7</v>
          </cell>
          <cell r="R1104">
            <v>0.3</v>
          </cell>
          <cell r="S1104">
            <v>0.82</v>
          </cell>
          <cell r="T1104">
            <v>-0.6</v>
          </cell>
          <cell r="U1104">
            <v>-308</v>
          </cell>
          <cell r="V1104">
            <v>-170</v>
          </cell>
          <cell r="W1104">
            <v>-206.22500000000002</v>
          </cell>
          <cell r="X1104">
            <v>-1.7499999999999998</v>
          </cell>
          <cell r="Y1104">
            <v>1.55</v>
          </cell>
          <cell r="Z1104">
            <v>0.55000000000000004</v>
          </cell>
          <cell r="AA1104">
            <v>1.05</v>
          </cell>
          <cell r="AB1104">
            <v>1.1499999999999999</v>
          </cell>
          <cell r="AC1104">
            <v>22.872900000000001</v>
          </cell>
          <cell r="AD1104" t="str">
            <v>PI</v>
          </cell>
          <cell r="AE1104" t="str">
            <v>Y</v>
          </cell>
          <cell r="AF1104" t="str">
            <v>Y</v>
          </cell>
        </row>
        <row r="1105">
          <cell r="A1105">
            <v>42301</v>
          </cell>
          <cell r="B1105">
            <v>5</v>
          </cell>
          <cell r="C1105" t="str">
            <v>LANCEWOOD FOCUS</v>
          </cell>
          <cell r="D1105">
            <v>30</v>
          </cell>
          <cell r="E1105">
            <v>86</v>
          </cell>
          <cell r="F1105">
            <v>278</v>
          </cell>
          <cell r="G1105">
            <v>4.3</v>
          </cell>
          <cell r="H1105">
            <v>5.8</v>
          </cell>
          <cell r="I1105">
            <v>-0.16</v>
          </cell>
          <cell r="J1105">
            <v>-7.0000000000000007E-2</v>
          </cell>
          <cell r="K1105">
            <v>10.1</v>
          </cell>
          <cell r="L1105">
            <v>43.5</v>
          </cell>
          <cell r="M1105">
            <v>0.7</v>
          </cell>
          <cell r="N1105">
            <v>0.7</v>
          </cell>
          <cell r="O1105">
            <v>0.5</v>
          </cell>
          <cell r="P1105">
            <v>-14</v>
          </cell>
          <cell r="Q1105">
            <v>-3.7</v>
          </cell>
          <cell r="R1105">
            <v>0.42</v>
          </cell>
          <cell r="S1105">
            <v>-2.5499999999999998</v>
          </cell>
          <cell r="T1105">
            <v>0</v>
          </cell>
          <cell r="U1105">
            <v>74</v>
          </cell>
          <cell r="V1105">
            <v>3</v>
          </cell>
          <cell r="W1105">
            <v>-15.260000000000005</v>
          </cell>
          <cell r="X1105">
            <v>1.325</v>
          </cell>
          <cell r="Y1105">
            <v>0.7</v>
          </cell>
          <cell r="Z1105">
            <v>-1</v>
          </cell>
          <cell r="AA1105">
            <v>-0.5</v>
          </cell>
          <cell r="AB1105">
            <v>1.1000000000000001</v>
          </cell>
          <cell r="AC1105">
            <v>1.2026999999999983</v>
          </cell>
          <cell r="AD1105" t="str">
            <v>Y</v>
          </cell>
          <cell r="AE1105" t="str">
            <v>Y</v>
          </cell>
          <cell r="AF1105" t="str">
            <v>Y</v>
          </cell>
        </row>
        <row r="1106">
          <cell r="A1106">
            <v>42302</v>
          </cell>
          <cell r="B1106">
            <v>5</v>
          </cell>
          <cell r="C1106" t="str">
            <v>KENVIN PANSYS HERCULES</v>
          </cell>
          <cell r="D1106">
            <v>27</v>
          </cell>
          <cell r="E1106">
            <v>85</v>
          </cell>
          <cell r="F1106">
            <v>-214</v>
          </cell>
          <cell r="G1106">
            <v>-3</v>
          </cell>
          <cell r="H1106">
            <v>-3.7</v>
          </cell>
          <cell r="I1106">
            <v>0.14000000000000001</v>
          </cell>
          <cell r="J1106">
            <v>7.0000000000000007E-2</v>
          </cell>
          <cell r="K1106">
            <v>-6.7</v>
          </cell>
          <cell r="L1106">
            <v>-15.399999999999991</v>
          </cell>
          <cell r="M1106">
            <v>1.3</v>
          </cell>
          <cell r="N1106">
            <v>0.7</v>
          </cell>
          <cell r="O1106">
            <v>-0.1</v>
          </cell>
          <cell r="P1106">
            <v>-23</v>
          </cell>
          <cell r="Q1106">
            <v>2.9</v>
          </cell>
          <cell r="R1106">
            <v>-2.38</v>
          </cell>
          <cell r="S1106">
            <v>0.23</v>
          </cell>
          <cell r="T1106">
            <v>0.3</v>
          </cell>
          <cell r="U1106">
            <v>191</v>
          </cell>
          <cell r="V1106">
            <v>89</v>
          </cell>
          <cell r="W1106">
            <v>103.23000000000002</v>
          </cell>
          <cell r="X1106">
            <v>2.6</v>
          </cell>
          <cell r="Y1106">
            <v>0.1</v>
          </cell>
          <cell r="Z1106">
            <v>-0.2</v>
          </cell>
          <cell r="AA1106">
            <v>-0.4</v>
          </cell>
          <cell r="AB1106">
            <v>0</v>
          </cell>
          <cell r="AC1106">
            <v>0.1092999999999999</v>
          </cell>
          <cell r="AD1106" t="str">
            <v>Y</v>
          </cell>
          <cell r="AE1106" t="str">
            <v>Y</v>
          </cell>
          <cell r="AF1106" t="str">
            <v>Y</v>
          </cell>
        </row>
        <row r="1107">
          <cell r="A1107">
            <v>42304</v>
          </cell>
          <cell r="B1107">
            <v>5</v>
          </cell>
          <cell r="C1107" t="str">
            <v>BROCKLESBY GITAS CLARION</v>
          </cell>
          <cell r="D1107">
            <v>51</v>
          </cell>
          <cell r="E1107">
            <v>91</v>
          </cell>
          <cell r="F1107">
            <v>-545</v>
          </cell>
          <cell r="G1107">
            <v>-10.1</v>
          </cell>
          <cell r="H1107">
            <v>-8.4</v>
          </cell>
          <cell r="I1107">
            <v>0.32</v>
          </cell>
          <cell r="J1107">
            <v>0.18</v>
          </cell>
          <cell r="K1107">
            <v>-18.5</v>
          </cell>
          <cell r="L1107">
            <v>-40.899999999999991</v>
          </cell>
          <cell r="M1107">
            <v>0.9</v>
          </cell>
          <cell r="N1107">
            <v>2.1</v>
          </cell>
          <cell r="O1107">
            <v>0.3</v>
          </cell>
          <cell r="P1107">
            <v>-8</v>
          </cell>
          <cell r="Q1107">
            <v>6.6</v>
          </cell>
          <cell r="R1107">
            <v>-1.44</v>
          </cell>
          <cell r="S1107">
            <v>3.98</v>
          </cell>
          <cell r="T1107">
            <v>0.1</v>
          </cell>
          <cell r="U1107">
            <v>203</v>
          </cell>
          <cell r="V1107">
            <v>158</v>
          </cell>
          <cell r="W1107">
            <v>190.14000000000001</v>
          </cell>
          <cell r="X1107">
            <v>0.5</v>
          </cell>
          <cell r="Y1107">
            <v>-0.2</v>
          </cell>
          <cell r="Z1107">
            <v>-2</v>
          </cell>
          <cell r="AA1107">
            <v>-1</v>
          </cell>
          <cell r="AB1107">
            <v>0.3</v>
          </cell>
          <cell r="AC1107">
            <v>-15.506</v>
          </cell>
          <cell r="AD1107" t="str">
            <v>Y</v>
          </cell>
          <cell r="AE1107" t="str">
            <v>Y</v>
          </cell>
          <cell r="AF1107" t="str">
            <v>Y</v>
          </cell>
        </row>
        <row r="1108">
          <cell r="A1108">
            <v>42305</v>
          </cell>
          <cell r="B1108">
            <v>5</v>
          </cell>
          <cell r="C1108" t="str">
            <v>TRELOWETH HAREBELLS LEGEND</v>
          </cell>
          <cell r="D1108">
            <v>16</v>
          </cell>
          <cell r="E1108">
            <v>80</v>
          </cell>
          <cell r="F1108">
            <v>-74</v>
          </cell>
          <cell r="G1108">
            <v>-2.4</v>
          </cell>
          <cell r="H1108">
            <v>-0.2</v>
          </cell>
          <cell r="I1108">
            <v>0.02</v>
          </cell>
          <cell r="J1108">
            <v>0.04</v>
          </cell>
          <cell r="K1108">
            <v>-2.6</v>
          </cell>
          <cell r="L1108">
            <v>4.0000000000000036</v>
          </cell>
          <cell r="M1108">
            <v>-0.4</v>
          </cell>
          <cell r="N1108">
            <v>0</v>
          </cell>
          <cell r="O1108">
            <v>-0.4</v>
          </cell>
          <cell r="P1108">
            <v>5</v>
          </cell>
          <cell r="Q1108">
            <v>0.3</v>
          </cell>
          <cell r="R1108">
            <v>-2.2200000000000002</v>
          </cell>
          <cell r="S1108">
            <v>-1.68</v>
          </cell>
          <cell r="T1108">
            <v>0</v>
          </cell>
          <cell r="U1108">
            <v>2</v>
          </cell>
          <cell r="V1108">
            <v>3</v>
          </cell>
          <cell r="W1108">
            <v>3.8900000000000032</v>
          </cell>
          <cell r="X1108">
            <v>-1.05</v>
          </cell>
          <cell r="Y1108">
            <v>-0.5</v>
          </cell>
          <cell r="Z1108">
            <v>-0.9</v>
          </cell>
          <cell r="AA1108">
            <v>-0.5</v>
          </cell>
          <cell r="AB1108">
            <v>-0.4</v>
          </cell>
          <cell r="AC1108">
            <v>-11.462</v>
          </cell>
          <cell r="AD1108" t="str">
            <v>Y</v>
          </cell>
          <cell r="AE1108" t="str">
            <v>Y</v>
          </cell>
          <cell r="AF1108" t="str">
            <v>Y</v>
          </cell>
        </row>
        <row r="1109">
          <cell r="A1109">
            <v>42306</v>
          </cell>
          <cell r="B1109">
            <v>5</v>
          </cell>
          <cell r="C1109" t="str">
            <v>ARTHMOOR DAVIDS LUXURY</v>
          </cell>
          <cell r="D1109">
            <v>26</v>
          </cell>
          <cell r="E1109">
            <v>84</v>
          </cell>
          <cell r="F1109">
            <v>-477</v>
          </cell>
          <cell r="G1109">
            <v>-19.899999999999999</v>
          </cell>
          <cell r="H1109">
            <v>-15.4</v>
          </cell>
          <cell r="I1109">
            <v>0.06</v>
          </cell>
          <cell r="J1109">
            <v>0.03</v>
          </cell>
          <cell r="K1109">
            <v>-35.299999999999997</v>
          </cell>
          <cell r="L1109">
            <v>-296.29999999999995</v>
          </cell>
          <cell r="M1109">
            <v>0.2</v>
          </cell>
          <cell r="N1109">
            <v>0.55000000000000004</v>
          </cell>
          <cell r="O1109">
            <v>0.9</v>
          </cell>
          <cell r="P1109">
            <v>8</v>
          </cell>
          <cell r="Q1109">
            <v>6.5</v>
          </cell>
          <cell r="R1109">
            <v>-3.9</v>
          </cell>
          <cell r="S1109">
            <v>1.71</v>
          </cell>
          <cell r="T1109">
            <v>0</v>
          </cell>
          <cell r="U1109">
            <v>-152</v>
          </cell>
          <cell r="V1109">
            <v>-172</v>
          </cell>
          <cell r="W1109">
            <v>-123.45499999999993</v>
          </cell>
          <cell r="X1109">
            <v>-0.55000000000000004</v>
          </cell>
          <cell r="Y1109">
            <v>0.5</v>
          </cell>
          <cell r="Z1109">
            <v>-1.5</v>
          </cell>
          <cell r="AA1109">
            <v>-0.35</v>
          </cell>
          <cell r="AB1109">
            <v>1.05</v>
          </cell>
          <cell r="AC1109">
            <v>-4.2936000000000014</v>
          </cell>
          <cell r="AD1109" t="str">
            <v>PI</v>
          </cell>
          <cell r="AE1109" t="str">
            <v>Y</v>
          </cell>
          <cell r="AF1109" t="str">
            <v>Y</v>
          </cell>
        </row>
        <row r="1110">
          <cell r="A1110">
            <v>42308</v>
          </cell>
          <cell r="B1110">
            <v>5</v>
          </cell>
          <cell r="C1110" t="str">
            <v>BREA VEAN DUTCHMILL (X2)</v>
          </cell>
          <cell r="D1110">
            <v>77</v>
          </cell>
          <cell r="E1110">
            <v>93</v>
          </cell>
          <cell r="F1110">
            <v>-89</v>
          </cell>
          <cell r="G1110">
            <v>-11.9</v>
          </cell>
          <cell r="H1110">
            <v>-2.4</v>
          </cell>
          <cell r="I1110">
            <v>-0.14000000000000001</v>
          </cell>
          <cell r="J1110">
            <v>0.01</v>
          </cell>
          <cell r="K1110">
            <v>-14.3</v>
          </cell>
          <cell r="L1110">
            <v>-119.5</v>
          </cell>
          <cell r="M1110">
            <v>-0.6</v>
          </cell>
          <cell r="N1110">
            <v>-0.1</v>
          </cell>
          <cell r="O1110">
            <v>0.8</v>
          </cell>
          <cell r="P1110">
            <v>-3</v>
          </cell>
          <cell r="Q1110">
            <v>-7.9</v>
          </cell>
          <cell r="R1110">
            <v>9.25</v>
          </cell>
          <cell r="S1110">
            <v>1.9</v>
          </cell>
          <cell r="T1110">
            <v>-0.1</v>
          </cell>
          <cell r="U1110">
            <v>-225</v>
          </cell>
          <cell r="V1110">
            <v>-284</v>
          </cell>
          <cell r="W1110">
            <v>-324.02</v>
          </cell>
          <cell r="X1110">
            <v>0.7</v>
          </cell>
          <cell r="Y1110">
            <v>0.9</v>
          </cell>
          <cell r="Z1110">
            <v>0.3</v>
          </cell>
          <cell r="AA1110">
            <v>0.6</v>
          </cell>
          <cell r="AB1110">
            <v>1.2</v>
          </cell>
          <cell r="AC1110">
            <v>11.718</v>
          </cell>
          <cell r="AD1110" t="str">
            <v>Y</v>
          </cell>
          <cell r="AE1110" t="str">
            <v>Y</v>
          </cell>
          <cell r="AF1110" t="str">
            <v>Y</v>
          </cell>
        </row>
        <row r="1111">
          <cell r="A1111">
            <v>42309</v>
          </cell>
          <cell r="B1111">
            <v>5</v>
          </cell>
          <cell r="C1111" t="str">
            <v>HUNNYHILL PRIME VECTIS</v>
          </cell>
          <cell r="D1111">
            <v>37</v>
          </cell>
          <cell r="E1111">
            <v>89</v>
          </cell>
          <cell r="F1111">
            <v>-198</v>
          </cell>
          <cell r="G1111">
            <v>-4.5</v>
          </cell>
          <cell r="H1111">
            <v>-6.4</v>
          </cell>
          <cell r="I1111">
            <v>0.09</v>
          </cell>
          <cell r="J1111">
            <v>0.01</v>
          </cell>
          <cell r="K1111">
            <v>-10.9</v>
          </cell>
          <cell r="L1111">
            <v>-89.3</v>
          </cell>
          <cell r="M1111">
            <v>-1.7</v>
          </cell>
          <cell r="N1111">
            <v>-0.7</v>
          </cell>
          <cell r="O1111">
            <v>-0.4</v>
          </cell>
          <cell r="P1111">
            <v>-6</v>
          </cell>
          <cell r="Q1111">
            <v>15.5</v>
          </cell>
          <cell r="R1111">
            <v>-8.4600000000000009</v>
          </cell>
          <cell r="S1111">
            <v>4.82</v>
          </cell>
          <cell r="T1111">
            <v>0.3</v>
          </cell>
          <cell r="U1111">
            <v>98</v>
          </cell>
          <cell r="V1111">
            <v>189</v>
          </cell>
          <cell r="W1111">
            <v>266.56</v>
          </cell>
          <cell r="X1111">
            <v>-1.3</v>
          </cell>
          <cell r="Y1111">
            <v>-0.1</v>
          </cell>
          <cell r="Z1111">
            <v>-0.2</v>
          </cell>
          <cell r="AA1111">
            <v>-0.7</v>
          </cell>
          <cell r="AB1111">
            <v>-0.5</v>
          </cell>
          <cell r="AC1111">
            <v>-1.5681</v>
          </cell>
          <cell r="AD1111" t="str">
            <v>Y</v>
          </cell>
          <cell r="AE1111" t="str">
            <v>Y</v>
          </cell>
          <cell r="AF1111" t="str">
            <v>Y</v>
          </cell>
        </row>
        <row r="1112">
          <cell r="A1112">
            <v>42310</v>
          </cell>
          <cell r="B1112">
            <v>5</v>
          </cell>
          <cell r="C1112" t="str">
            <v>EAVESFORD DESIRABLE</v>
          </cell>
          <cell r="D1112">
            <v>19</v>
          </cell>
          <cell r="E1112">
            <v>81</v>
          </cell>
          <cell r="F1112">
            <v>-361</v>
          </cell>
          <cell r="G1112">
            <v>-21.6</v>
          </cell>
          <cell r="H1112">
            <v>-11.5</v>
          </cell>
          <cell r="I1112">
            <v>-0.08</v>
          </cell>
          <cell r="J1112">
            <v>0.02</v>
          </cell>
          <cell r="K1112">
            <v>-33.1</v>
          </cell>
          <cell r="L1112">
            <v>-280</v>
          </cell>
          <cell r="M1112">
            <v>-0.6</v>
          </cell>
          <cell r="N1112">
            <v>-0.1</v>
          </cell>
          <cell r="O1112">
            <v>-0.7</v>
          </cell>
          <cell r="P1112">
            <v>12</v>
          </cell>
          <cell r="Q1112">
            <v>9.3000000000000007</v>
          </cell>
          <cell r="R1112">
            <v>-5.94</v>
          </cell>
          <cell r="S1112">
            <v>2.13</v>
          </cell>
          <cell r="T1112">
            <v>0.4</v>
          </cell>
          <cell r="U1112">
            <v>-49</v>
          </cell>
          <cell r="V1112">
            <v>-111</v>
          </cell>
          <cell r="W1112">
            <v>-64.27000000000001</v>
          </cell>
          <cell r="X1112">
            <v>-1.1000000000000001</v>
          </cell>
          <cell r="Y1112">
            <v>-0.7</v>
          </cell>
          <cell r="Z1112">
            <v>-0.3</v>
          </cell>
          <cell r="AA1112">
            <v>-0.7</v>
          </cell>
          <cell r="AB1112">
            <v>-0.8</v>
          </cell>
          <cell r="AC1112">
            <v>-9.9723999999999986</v>
          </cell>
          <cell r="AD1112" t="str">
            <v>Y</v>
          </cell>
          <cell r="AE1112" t="str">
            <v>Y</v>
          </cell>
          <cell r="AF1112" t="str">
            <v>Y</v>
          </cell>
        </row>
        <row r="1113">
          <cell r="A1113">
            <v>42312</v>
          </cell>
          <cell r="B1113">
            <v>5</v>
          </cell>
          <cell r="C1113" t="str">
            <v>TRETHEVY TAURUS</v>
          </cell>
          <cell r="D1113">
            <v>18</v>
          </cell>
          <cell r="E1113">
            <v>76</v>
          </cell>
          <cell r="F1113">
            <v>-14</v>
          </cell>
          <cell r="G1113">
            <v>-13.5</v>
          </cell>
          <cell r="H1113">
            <v>0.7</v>
          </cell>
          <cell r="I1113">
            <v>-0.23</v>
          </cell>
          <cell r="J1113">
            <v>0.02</v>
          </cell>
          <cell r="K1113">
            <v>-12.8</v>
          </cell>
          <cell r="L1113">
            <v>-101.9</v>
          </cell>
          <cell r="M1113">
            <v>0</v>
          </cell>
          <cell r="N1113">
            <v>-0.2</v>
          </cell>
          <cell r="O1113">
            <v>0.1</v>
          </cell>
          <cell r="P1113">
            <v>9</v>
          </cell>
          <cell r="Q1113">
            <v>-2.14</v>
          </cell>
          <cell r="R1113">
            <v>0.80499999999999994</v>
          </cell>
          <cell r="S1113">
            <v>-0.98499999999999988</v>
          </cell>
          <cell r="T1113">
            <v>-0.1</v>
          </cell>
          <cell r="U1113">
            <v>-80</v>
          </cell>
          <cell r="V1113">
            <v>-84</v>
          </cell>
          <cell r="W1113">
            <v>-166.11</v>
          </cell>
          <cell r="X1113">
            <v>-0.1</v>
          </cell>
          <cell r="Y1113">
            <v>0.1</v>
          </cell>
          <cell r="Z1113">
            <v>-0.6</v>
          </cell>
          <cell r="AA1113">
            <v>-0.4</v>
          </cell>
          <cell r="AB1113">
            <v>0.3</v>
          </cell>
          <cell r="AC1113">
            <v>-2.9661</v>
          </cell>
          <cell r="AD1113" t="str">
            <v>Y</v>
          </cell>
          <cell r="AE1113" t="str">
            <v>Y</v>
          </cell>
          <cell r="AF1113" t="str">
            <v>N</v>
          </cell>
        </row>
        <row r="1114">
          <cell r="A1114">
            <v>42313</v>
          </cell>
          <cell r="B1114">
            <v>5</v>
          </cell>
          <cell r="C1114" t="str">
            <v>KINGWELL POLL NEDS ROME</v>
          </cell>
          <cell r="D1114">
            <v>2</v>
          </cell>
          <cell r="E1114">
            <v>53</v>
          </cell>
          <cell r="F1114">
            <v>-491</v>
          </cell>
          <cell r="G1114">
            <v>-19.899999999999999</v>
          </cell>
          <cell r="H1114">
            <v>-14</v>
          </cell>
          <cell r="I1114">
            <v>0.08</v>
          </cell>
          <cell r="J1114">
            <v>7.0000000000000007E-2</v>
          </cell>
          <cell r="K1114">
            <v>-33.9</v>
          </cell>
          <cell r="L1114">
            <v>-262.7</v>
          </cell>
          <cell r="M1114">
            <v>-1.875</v>
          </cell>
          <cell r="N1114">
            <v>-1.4750000000000001</v>
          </cell>
          <cell r="O1114">
            <v>-1.35</v>
          </cell>
          <cell r="P1114">
            <v>7</v>
          </cell>
          <cell r="Q1114">
            <v>8.3000000000000007</v>
          </cell>
          <cell r="R1114">
            <v>-4.49</v>
          </cell>
          <cell r="S1114">
            <v>2.62</v>
          </cell>
          <cell r="T1114">
            <v>0</v>
          </cell>
          <cell r="U1114">
            <v>-85</v>
          </cell>
          <cell r="V1114">
            <v>-101</v>
          </cell>
          <cell r="W1114">
            <v>-116.03</v>
          </cell>
          <cell r="X1114">
            <v>-1.65</v>
          </cell>
          <cell r="Y1114">
            <v>-0.4</v>
          </cell>
          <cell r="Z1114">
            <v>-1.05</v>
          </cell>
          <cell r="AA1114">
            <v>-0.89999999999999991</v>
          </cell>
          <cell r="AB1114">
            <v>-1.1499999999999999</v>
          </cell>
          <cell r="AC1114">
            <v>-9.0288500000000003</v>
          </cell>
          <cell r="AD1114" t="str">
            <v>PI</v>
          </cell>
          <cell r="AE1114" t="str">
            <v>Y</v>
          </cell>
          <cell r="AF1114" t="str">
            <v>Y</v>
          </cell>
        </row>
        <row r="1115">
          <cell r="A1115">
            <v>42314</v>
          </cell>
          <cell r="B1115">
            <v>5</v>
          </cell>
          <cell r="C1115" t="str">
            <v>EASBY ICEMAN GGBP</v>
          </cell>
          <cell r="D1115">
            <v>106</v>
          </cell>
          <cell r="E1115">
            <v>96</v>
          </cell>
          <cell r="F1115">
            <v>-319</v>
          </cell>
          <cell r="G1115">
            <v>-14.1</v>
          </cell>
          <cell r="H1115">
            <v>-7.6</v>
          </cell>
          <cell r="I1115">
            <v>0.03</v>
          </cell>
          <cell r="J1115">
            <v>0.05</v>
          </cell>
          <cell r="K1115">
            <v>-21.7</v>
          </cell>
          <cell r="L1115">
            <v>-151.29999999999998</v>
          </cell>
          <cell r="M1115">
            <v>-0.1</v>
          </cell>
          <cell r="N1115">
            <v>-0.7</v>
          </cell>
          <cell r="O1115">
            <v>0</v>
          </cell>
          <cell r="P1115">
            <v>-7</v>
          </cell>
          <cell r="Q1115">
            <v>-0.1</v>
          </cell>
          <cell r="R1115">
            <v>0.24</v>
          </cell>
          <cell r="S1115">
            <v>0.1</v>
          </cell>
          <cell r="T1115">
            <v>0.2</v>
          </cell>
          <cell r="U1115">
            <v>-113</v>
          </cell>
          <cell r="V1115">
            <v>-168</v>
          </cell>
          <cell r="W1115">
            <v>-167.34999999999997</v>
          </cell>
          <cell r="X1115">
            <v>-0.6</v>
          </cell>
          <cell r="Y1115">
            <v>0.4</v>
          </cell>
          <cell r="Z1115">
            <v>1.3</v>
          </cell>
          <cell r="AA1115">
            <v>0.5</v>
          </cell>
          <cell r="AB1115">
            <v>-0.2</v>
          </cell>
          <cell r="AC1115">
            <v>13.911300000000002</v>
          </cell>
          <cell r="AD1115" t="str">
            <v>Y</v>
          </cell>
          <cell r="AE1115" t="str">
            <v>Y</v>
          </cell>
          <cell r="AF1115" t="str">
            <v>Y</v>
          </cell>
        </row>
        <row r="1116">
          <cell r="A1116">
            <v>42315</v>
          </cell>
          <cell r="B1116">
            <v>5</v>
          </cell>
          <cell r="C1116" t="str">
            <v>SHALFORD KING GEORGE</v>
          </cell>
          <cell r="D1116">
            <v>2</v>
          </cell>
          <cell r="E1116">
            <v>54</v>
          </cell>
          <cell r="F1116">
            <v>-308</v>
          </cell>
          <cell r="G1116">
            <v>-13.1</v>
          </cell>
          <cell r="H1116">
            <v>-9.9</v>
          </cell>
          <cell r="I1116">
            <v>0.04</v>
          </cell>
          <cell r="J1116">
            <v>0.02</v>
          </cell>
          <cell r="K1116">
            <v>-23</v>
          </cell>
          <cell r="L1116">
            <v>-192.7</v>
          </cell>
          <cell r="M1116">
            <v>-0.95</v>
          </cell>
          <cell r="N1116">
            <v>-1.35</v>
          </cell>
          <cell r="O1116">
            <v>-1.1499999999999999</v>
          </cell>
          <cell r="P1116">
            <v>-5</v>
          </cell>
          <cell r="Q1116">
            <v>1.8</v>
          </cell>
          <cell r="R1116">
            <v>0.13</v>
          </cell>
          <cell r="S1116">
            <v>1.5</v>
          </cell>
          <cell r="T1116">
            <v>-0.2</v>
          </cell>
          <cell r="U1116">
            <v>-139</v>
          </cell>
          <cell r="V1116">
            <v>-154</v>
          </cell>
          <cell r="W1116">
            <v>-187.60999999999999</v>
          </cell>
          <cell r="X1116">
            <v>-0.75</v>
          </cell>
          <cell r="Y1116">
            <v>-0.4</v>
          </cell>
          <cell r="Z1116">
            <v>-0.35</v>
          </cell>
          <cell r="AA1116">
            <v>-0.75</v>
          </cell>
          <cell r="AB1116">
            <v>-1.45</v>
          </cell>
          <cell r="AC1116">
            <v>-4.1828500000000002</v>
          </cell>
          <cell r="AD1116" t="str">
            <v>PI</v>
          </cell>
          <cell r="AE1116" t="str">
            <v>Y</v>
          </cell>
          <cell r="AF1116" t="str">
            <v>Y</v>
          </cell>
        </row>
        <row r="1117">
          <cell r="A1117">
            <v>42316</v>
          </cell>
          <cell r="B1117">
            <v>5</v>
          </cell>
          <cell r="C1117" t="str">
            <v>SHALFORD LEOPOLD</v>
          </cell>
          <cell r="D1117">
            <v>2</v>
          </cell>
          <cell r="E1117">
            <v>52</v>
          </cell>
          <cell r="F1117">
            <v>-336</v>
          </cell>
          <cell r="G1117">
            <v>-16.5</v>
          </cell>
          <cell r="H1117">
            <v>-9.5</v>
          </cell>
          <cell r="I1117">
            <v>0</v>
          </cell>
          <cell r="J1117">
            <v>0.05</v>
          </cell>
          <cell r="K1117">
            <v>-26</v>
          </cell>
          <cell r="L1117">
            <v>-204.1</v>
          </cell>
          <cell r="M1117">
            <v>-0.4</v>
          </cell>
          <cell r="N1117">
            <v>-1.1500000000000001</v>
          </cell>
          <cell r="O1117">
            <v>-1.85</v>
          </cell>
          <cell r="P1117">
            <v>1</v>
          </cell>
          <cell r="Q1117">
            <v>1.9</v>
          </cell>
          <cell r="R1117">
            <v>-0.24</v>
          </cell>
          <cell r="S1117">
            <v>1.27</v>
          </cell>
          <cell r="T1117">
            <v>0</v>
          </cell>
          <cell r="U1117">
            <v>-81</v>
          </cell>
          <cell r="V1117">
            <v>-167</v>
          </cell>
          <cell r="W1117">
            <v>-189.55500000000001</v>
          </cell>
          <cell r="X1117">
            <v>-0.70000000000000007</v>
          </cell>
          <cell r="Y1117">
            <v>-1.5</v>
          </cell>
          <cell r="Z1117">
            <v>-0.44999999999999996</v>
          </cell>
          <cell r="AA1117">
            <v>-1.5</v>
          </cell>
          <cell r="AB1117">
            <v>-2.4</v>
          </cell>
          <cell r="AC1117">
            <v>-18.413849999999996</v>
          </cell>
          <cell r="AD1117" t="str">
            <v>PI</v>
          </cell>
          <cell r="AE1117" t="str">
            <v>Y</v>
          </cell>
          <cell r="AF1117" t="str">
            <v>Y</v>
          </cell>
        </row>
        <row r="1118">
          <cell r="A1118">
            <v>42318</v>
          </cell>
          <cell r="B1118">
            <v>5</v>
          </cell>
          <cell r="C1118" t="str">
            <v>TREWARNEVAS PERFECTOS VIVIAN</v>
          </cell>
          <cell r="D1118">
            <v>12</v>
          </cell>
          <cell r="E1118">
            <v>70</v>
          </cell>
          <cell r="F1118">
            <v>-111</v>
          </cell>
          <cell r="G1118">
            <v>-8.1999999999999993</v>
          </cell>
          <cell r="H1118">
            <v>-2.2000000000000002</v>
          </cell>
          <cell r="I1118">
            <v>-0.05</v>
          </cell>
          <cell r="J1118">
            <v>0.03</v>
          </cell>
          <cell r="K1118">
            <v>-10.399999999999999</v>
          </cell>
          <cell r="L1118">
            <v>-73.399999999999991</v>
          </cell>
          <cell r="M1118" t="str">
            <v>*</v>
          </cell>
          <cell r="N1118" t="str">
            <v>*</v>
          </cell>
          <cell r="O1118" t="str">
            <v>*</v>
          </cell>
          <cell r="P1118">
            <v>11</v>
          </cell>
          <cell r="Q1118">
            <v>1.1000000000000001</v>
          </cell>
          <cell r="R1118">
            <v>-0.23</v>
          </cell>
          <cell r="S1118">
            <v>0.63</v>
          </cell>
          <cell r="T1118">
            <v>-0.3</v>
          </cell>
          <cell r="U1118">
            <v>-132</v>
          </cell>
          <cell r="V1118">
            <v>-60</v>
          </cell>
          <cell r="W1118">
            <v>-73.399999999999991</v>
          </cell>
          <cell r="X1118" t="str">
            <v>*</v>
          </cell>
          <cell r="Y1118" t="str">
            <v>*</v>
          </cell>
          <cell r="Z1118" t="str">
            <v>*</v>
          </cell>
          <cell r="AA1118" t="str">
            <v>*</v>
          </cell>
          <cell r="AB1118" t="str">
            <v>*</v>
          </cell>
          <cell r="AC1118" t="str">
            <v>*</v>
          </cell>
          <cell r="AD1118" t="str">
            <v>PI</v>
          </cell>
          <cell r="AE1118" t="str">
            <v>Y</v>
          </cell>
          <cell r="AF1118" t="str">
            <v>Y</v>
          </cell>
        </row>
        <row r="1119">
          <cell r="A1119">
            <v>42319</v>
          </cell>
          <cell r="B1119">
            <v>5</v>
          </cell>
          <cell r="C1119" t="str">
            <v>BICKFIELD STELLAS IVAN</v>
          </cell>
          <cell r="D1119">
            <v>30</v>
          </cell>
          <cell r="E1119">
            <v>87</v>
          </cell>
          <cell r="F1119">
            <v>-102</v>
          </cell>
          <cell r="G1119">
            <v>-9.5</v>
          </cell>
          <cell r="H1119">
            <v>-2.4</v>
          </cell>
          <cell r="I1119">
            <v>-0.08</v>
          </cell>
          <cell r="J1119">
            <v>0.02</v>
          </cell>
          <cell r="K1119">
            <v>-11.9</v>
          </cell>
          <cell r="L1119">
            <v>-92.699999999999989</v>
          </cell>
          <cell r="M1119">
            <v>0.2</v>
          </cell>
          <cell r="N1119">
            <v>0.35</v>
          </cell>
          <cell r="O1119">
            <v>0.2</v>
          </cell>
          <cell r="P1119">
            <v>0</v>
          </cell>
          <cell r="Q1119">
            <v>5.6</v>
          </cell>
          <cell r="R1119">
            <v>-3.53</v>
          </cell>
          <cell r="S1119">
            <v>1.32</v>
          </cell>
          <cell r="T1119">
            <v>0.1</v>
          </cell>
          <cell r="U1119">
            <v>-32</v>
          </cell>
          <cell r="V1119">
            <v>19</v>
          </cell>
          <cell r="W1119">
            <v>57.985000000000014</v>
          </cell>
          <cell r="X1119">
            <v>0.8</v>
          </cell>
          <cell r="Y1119">
            <v>0.5</v>
          </cell>
          <cell r="Z1119">
            <v>0.85</v>
          </cell>
          <cell r="AA1119">
            <v>0.55000000000000004</v>
          </cell>
          <cell r="AB1119">
            <v>-0.25</v>
          </cell>
          <cell r="AC1119">
            <v>12.974449999999999</v>
          </cell>
          <cell r="AD1119" t="str">
            <v>PI</v>
          </cell>
          <cell r="AE1119" t="str">
            <v>Y</v>
          </cell>
          <cell r="AF1119" t="str">
            <v>Y</v>
          </cell>
        </row>
        <row r="1120">
          <cell r="A1120">
            <v>42322</v>
          </cell>
          <cell r="B1120">
            <v>5</v>
          </cell>
          <cell r="C1120" t="str">
            <v>SKEEL JERICHO</v>
          </cell>
          <cell r="D1120">
            <v>16</v>
          </cell>
          <cell r="E1120">
            <v>79</v>
          </cell>
          <cell r="F1120">
            <v>-12</v>
          </cell>
          <cell r="G1120">
            <v>-8.9</v>
          </cell>
          <cell r="H1120">
            <v>0.5</v>
          </cell>
          <cell r="I1120">
            <v>-0.15</v>
          </cell>
          <cell r="J1120">
            <v>0.02</v>
          </cell>
          <cell r="K1120">
            <v>-8.4</v>
          </cell>
          <cell r="L1120">
            <v>-65.300000000000011</v>
          </cell>
          <cell r="M1120">
            <v>-0.3</v>
          </cell>
          <cell r="N1120">
            <v>0.15</v>
          </cell>
          <cell r="O1120">
            <v>0.55000000000000004</v>
          </cell>
          <cell r="P1120">
            <v>1</v>
          </cell>
          <cell r="Q1120">
            <v>6.9</v>
          </cell>
          <cell r="R1120">
            <v>-4.04</v>
          </cell>
          <cell r="S1120">
            <v>1.89</v>
          </cell>
          <cell r="T1120">
            <v>-0.5</v>
          </cell>
          <cell r="U1120">
            <v>-40</v>
          </cell>
          <cell r="V1120">
            <v>71</v>
          </cell>
          <cell r="W1120">
            <v>106.92499999999998</v>
          </cell>
          <cell r="X1120" t="str">
            <v>*</v>
          </cell>
          <cell r="Y1120">
            <v>0.45000000000000007</v>
          </cell>
          <cell r="Z1120">
            <v>0.89999999999999991</v>
          </cell>
          <cell r="AA1120">
            <v>0.39999999999999997</v>
          </cell>
          <cell r="AB1120">
            <v>-5.0000000000000044E-2</v>
          </cell>
          <cell r="AC1120">
            <v>11.914550000000002</v>
          </cell>
          <cell r="AD1120" t="str">
            <v>PI</v>
          </cell>
          <cell r="AE1120" t="str">
            <v>Y</v>
          </cell>
          <cell r="AF1120" t="str">
            <v>Y</v>
          </cell>
        </row>
        <row r="1121">
          <cell r="A1121">
            <v>42323</v>
          </cell>
          <cell r="B1121">
            <v>5</v>
          </cell>
          <cell r="C1121" t="str">
            <v>SUMMERHILL ILLUSTRIOUS (X2)</v>
          </cell>
          <cell r="D1121">
            <v>37</v>
          </cell>
          <cell r="E1121">
            <v>89</v>
          </cell>
          <cell r="F1121">
            <v>-17</v>
          </cell>
          <cell r="G1121">
            <v>-7.2</v>
          </cell>
          <cell r="H1121">
            <v>1.4</v>
          </cell>
          <cell r="I1121">
            <v>-0.11</v>
          </cell>
          <cell r="J1121">
            <v>0.04</v>
          </cell>
          <cell r="K1121">
            <v>-5.8000000000000007</v>
          </cell>
          <cell r="L1121">
            <v>-30</v>
          </cell>
          <cell r="M1121">
            <v>-0.35</v>
          </cell>
          <cell r="N1121">
            <v>0.15</v>
          </cell>
          <cell r="O1121">
            <v>0.55000000000000004</v>
          </cell>
          <cell r="P1121">
            <v>22</v>
          </cell>
          <cell r="Q1121">
            <v>0.6</v>
          </cell>
          <cell r="R1121">
            <v>-0.75</v>
          </cell>
          <cell r="S1121">
            <v>-0.15</v>
          </cell>
          <cell r="T1121">
            <v>-0.2</v>
          </cell>
          <cell r="U1121">
            <v>-95</v>
          </cell>
          <cell r="V1121">
            <v>-31</v>
          </cell>
          <cell r="W1121">
            <v>-29.47</v>
          </cell>
          <cell r="X1121">
            <v>-0.85</v>
          </cell>
          <cell r="Y1121">
            <v>0.55000000000000004</v>
          </cell>
          <cell r="Z1121">
            <v>0.15</v>
          </cell>
          <cell r="AA1121">
            <v>0.4</v>
          </cell>
          <cell r="AB1121">
            <v>0.9</v>
          </cell>
          <cell r="AC1121">
            <v>6.5361000000000011</v>
          </cell>
          <cell r="AD1121" t="str">
            <v>PI</v>
          </cell>
          <cell r="AE1121" t="str">
            <v>Y</v>
          </cell>
          <cell r="AF1121" t="str">
            <v>Y</v>
          </cell>
        </row>
        <row r="1122">
          <cell r="A1122">
            <v>42324</v>
          </cell>
          <cell r="B1122">
            <v>5</v>
          </cell>
          <cell r="C1122" t="str">
            <v>LEIGHGRANGE JIM</v>
          </cell>
          <cell r="D1122">
            <v>22</v>
          </cell>
          <cell r="E1122">
            <v>81</v>
          </cell>
          <cell r="F1122">
            <v>-498</v>
          </cell>
          <cell r="G1122">
            <v>-26.6</v>
          </cell>
          <cell r="H1122">
            <v>-12.7</v>
          </cell>
          <cell r="I1122">
            <v>-0.05</v>
          </cell>
          <cell r="J1122">
            <v>0.1</v>
          </cell>
          <cell r="K1122">
            <v>-39.299999999999997</v>
          </cell>
          <cell r="L1122">
            <v>-294.2</v>
          </cell>
          <cell r="M1122">
            <v>1</v>
          </cell>
          <cell r="N1122">
            <v>-1.1000000000000001</v>
          </cell>
          <cell r="O1122">
            <v>-2</v>
          </cell>
          <cell r="P1122">
            <v>4</v>
          </cell>
          <cell r="Q1122">
            <v>5.0999999999999996</v>
          </cell>
          <cell r="R1122">
            <v>-2.15</v>
          </cell>
          <cell r="S1122">
            <v>2.16</v>
          </cell>
          <cell r="T1122">
            <v>0</v>
          </cell>
          <cell r="U1122">
            <v>-145</v>
          </cell>
          <cell r="V1122">
            <v>-210</v>
          </cell>
          <cell r="W1122">
            <v>-185.13000000000005</v>
          </cell>
          <cell r="X1122">
            <v>0.19999999999999996</v>
          </cell>
          <cell r="Y1122">
            <v>-0.9</v>
          </cell>
          <cell r="Z1122">
            <v>1.5</v>
          </cell>
          <cell r="AA1122">
            <v>-0.1</v>
          </cell>
          <cell r="AB1122">
            <v>-2.4</v>
          </cell>
          <cell r="AC1122">
            <v>1.9680000000000017</v>
          </cell>
          <cell r="AD1122" t="str">
            <v>Y</v>
          </cell>
          <cell r="AE1122" t="str">
            <v>Y</v>
          </cell>
          <cell r="AF1122" t="str">
            <v>Y</v>
          </cell>
        </row>
        <row r="1123">
          <cell r="A1123">
            <v>42325</v>
          </cell>
          <cell r="B1123">
            <v>5</v>
          </cell>
          <cell r="C1123" t="str">
            <v>KINGWELL POLL RUFUS RHODES</v>
          </cell>
          <cell r="D1123">
            <v>4</v>
          </cell>
          <cell r="E1123">
            <v>51</v>
          </cell>
          <cell r="F1123">
            <v>-461</v>
          </cell>
          <cell r="G1123">
            <v>-15.2</v>
          </cell>
          <cell r="H1123">
            <v>-13.8</v>
          </cell>
          <cell r="I1123">
            <v>0.14000000000000001</v>
          </cell>
          <cell r="J1123">
            <v>0.05</v>
          </cell>
          <cell r="K1123">
            <v>-29</v>
          </cell>
          <cell r="L1123">
            <v>-228.39999999999998</v>
          </cell>
          <cell r="M1123" t="str">
            <v>*</v>
          </cell>
          <cell r="N1123" t="str">
            <v>*</v>
          </cell>
          <cell r="O1123" t="str">
            <v>*</v>
          </cell>
          <cell r="P1123">
            <v>-4</v>
          </cell>
          <cell r="Q1123">
            <v>2.1</v>
          </cell>
          <cell r="R1123">
            <v>-0.49</v>
          </cell>
          <cell r="S1123">
            <v>1.21</v>
          </cell>
          <cell r="T1123">
            <v>0.1</v>
          </cell>
          <cell r="U1123">
            <v>-79</v>
          </cell>
          <cell r="V1123">
            <v>-184</v>
          </cell>
          <cell r="W1123">
            <v>-228.39999999999998</v>
          </cell>
          <cell r="X1123" t="str">
            <v>*</v>
          </cell>
          <cell r="Y1123" t="str">
            <v>*</v>
          </cell>
          <cell r="Z1123" t="str">
            <v>*</v>
          </cell>
          <cell r="AA1123" t="str">
            <v>*</v>
          </cell>
          <cell r="AB1123" t="str">
            <v>*</v>
          </cell>
          <cell r="AC1123" t="str">
            <v>*</v>
          </cell>
          <cell r="AD1123" t="str">
            <v>PI</v>
          </cell>
          <cell r="AE1123" t="str">
            <v>Y</v>
          </cell>
          <cell r="AF1123" t="str">
            <v>Y</v>
          </cell>
        </row>
        <row r="1124">
          <cell r="A1124">
            <v>42327</v>
          </cell>
          <cell r="B1124">
            <v>5</v>
          </cell>
          <cell r="C1124" t="str">
            <v>EASBY ALACRITY</v>
          </cell>
          <cell r="D1124">
            <v>126</v>
          </cell>
          <cell r="E1124">
            <v>96</v>
          </cell>
          <cell r="F1124">
            <v>93</v>
          </cell>
          <cell r="G1124">
            <v>1.3</v>
          </cell>
          <cell r="H1124">
            <v>5.2</v>
          </cell>
          <cell r="I1124">
            <v>-0.06</v>
          </cell>
          <cell r="J1124">
            <v>0.04</v>
          </cell>
          <cell r="K1124">
            <v>6.5</v>
          </cell>
          <cell r="L1124">
            <v>78.5</v>
          </cell>
          <cell r="M1124">
            <v>-0.7</v>
          </cell>
          <cell r="N1124">
            <v>-1.3</v>
          </cell>
          <cell r="O1124">
            <v>0.5</v>
          </cell>
          <cell r="P1124">
            <v>7</v>
          </cell>
          <cell r="Q1124">
            <v>-1</v>
          </cell>
          <cell r="R1124">
            <v>0.82</v>
          </cell>
          <cell r="S1124">
            <v>-0.1</v>
          </cell>
          <cell r="T1124">
            <v>-0.6</v>
          </cell>
          <cell r="U1124">
            <v>-167</v>
          </cell>
          <cell r="V1124">
            <v>14</v>
          </cell>
          <cell r="W1124">
            <v>9.730000000000004</v>
          </cell>
          <cell r="X1124">
            <v>-1.2</v>
          </cell>
          <cell r="Y1124">
            <v>0.9</v>
          </cell>
          <cell r="Z1124">
            <v>0</v>
          </cell>
          <cell r="AA1124">
            <v>0.4</v>
          </cell>
          <cell r="AB1124">
            <v>0.8</v>
          </cell>
          <cell r="AC1124">
            <v>11.0107</v>
          </cell>
          <cell r="AD1124" t="str">
            <v>Y</v>
          </cell>
          <cell r="AE1124" t="str">
            <v>Y</v>
          </cell>
          <cell r="AF1124" t="str">
            <v>Y</v>
          </cell>
        </row>
        <row r="1125">
          <cell r="A1125">
            <v>42328</v>
          </cell>
          <cell r="B1125">
            <v>5</v>
          </cell>
          <cell r="C1125" t="str">
            <v>GEORGEANN DAIRYBOY</v>
          </cell>
          <cell r="D1125">
            <v>5</v>
          </cell>
          <cell r="E1125">
            <v>62</v>
          </cell>
          <cell r="F1125">
            <v>-220</v>
          </cell>
          <cell r="G1125">
            <v>-17.399999999999999</v>
          </cell>
          <cell r="H1125">
            <v>-6</v>
          </cell>
          <cell r="I1125">
            <v>-0.12</v>
          </cell>
          <cell r="J1125">
            <v>0.03</v>
          </cell>
          <cell r="K1125">
            <v>-23.4</v>
          </cell>
          <cell r="L1125">
            <v>-188.6</v>
          </cell>
          <cell r="M1125">
            <v>-0.64999999999999991</v>
          </cell>
          <cell r="N1125">
            <v>-0.60000000000000009</v>
          </cell>
          <cell r="O1125">
            <v>-0.1</v>
          </cell>
          <cell r="P1125">
            <v>17</v>
          </cell>
          <cell r="Q1125">
            <v>3.6</v>
          </cell>
          <cell r="R1125">
            <v>-1.32</v>
          </cell>
          <cell r="S1125">
            <v>1.7</v>
          </cell>
          <cell r="T1125">
            <v>-0.2</v>
          </cell>
          <cell r="U1125">
            <v>-147</v>
          </cell>
          <cell r="V1125">
            <v>-127</v>
          </cell>
          <cell r="W1125">
            <v>-131.31500000000003</v>
          </cell>
          <cell r="X1125">
            <v>-0.9</v>
          </cell>
          <cell r="Y1125">
            <v>0.30000000000000004</v>
          </cell>
          <cell r="Z1125">
            <v>-0.05</v>
          </cell>
          <cell r="AA1125">
            <v>-0.3</v>
          </cell>
          <cell r="AB1125">
            <v>-0.2</v>
          </cell>
          <cell r="AC1125">
            <v>4.4371500000000008</v>
          </cell>
          <cell r="AD1125" t="str">
            <v>PI</v>
          </cell>
          <cell r="AE1125" t="str">
            <v>Y</v>
          </cell>
          <cell r="AF1125" t="str">
            <v>Y</v>
          </cell>
        </row>
        <row r="1126">
          <cell r="A1126">
            <v>42329</v>
          </cell>
          <cell r="B1126">
            <v>5</v>
          </cell>
          <cell r="C1126" t="str">
            <v>THORNTON VISCOUNT 3</v>
          </cell>
          <cell r="D1126">
            <v>21</v>
          </cell>
          <cell r="E1126">
            <v>82</v>
          </cell>
          <cell r="F1126">
            <v>-184</v>
          </cell>
          <cell r="G1126">
            <v>-11.2</v>
          </cell>
          <cell r="H1126">
            <v>-2.2999999999999998</v>
          </cell>
          <cell r="I1126">
            <v>-0.04</v>
          </cell>
          <cell r="J1126">
            <v>0.08</v>
          </cell>
          <cell r="K1126">
            <v>-13.5</v>
          </cell>
          <cell r="L1126">
            <v>-73.199999999999989</v>
          </cell>
          <cell r="M1126">
            <v>-0.57499999999999996</v>
          </cell>
          <cell r="N1126">
            <v>-0.9375</v>
          </cell>
          <cell r="O1126">
            <v>0.16250000000000003</v>
          </cell>
          <cell r="P1126">
            <v>9</v>
          </cell>
          <cell r="Q1126">
            <v>-0.8</v>
          </cell>
          <cell r="R1126">
            <v>-0.52</v>
          </cell>
          <cell r="S1126">
            <v>-1.07</v>
          </cell>
          <cell r="T1126">
            <v>-0.2</v>
          </cell>
          <cell r="U1126">
            <v>-82</v>
          </cell>
          <cell r="V1126">
            <v>-95</v>
          </cell>
          <cell r="W1126">
            <v>-128.09875</v>
          </cell>
          <cell r="X1126">
            <v>-1.0874999999999999</v>
          </cell>
          <cell r="Y1126">
            <v>-2.4999999999999994E-2</v>
          </cell>
          <cell r="Z1126">
            <v>1.5874999999999999</v>
          </cell>
          <cell r="AA1126">
            <v>1.2250000000000001</v>
          </cell>
          <cell r="AB1126">
            <v>0.15000000000000002</v>
          </cell>
          <cell r="AC1126">
            <v>8.8203874999999989</v>
          </cell>
          <cell r="AD1126" t="str">
            <v>PI</v>
          </cell>
          <cell r="AE1126" t="str">
            <v>Y</v>
          </cell>
          <cell r="AF1126" t="str">
            <v>Y</v>
          </cell>
        </row>
        <row r="1127">
          <cell r="A1127">
            <v>42330</v>
          </cell>
          <cell r="B1127">
            <v>5</v>
          </cell>
          <cell r="C1127" t="str">
            <v>TREDINNEY LORRYS HERO GGBP</v>
          </cell>
          <cell r="D1127">
            <v>58</v>
          </cell>
          <cell r="E1127">
            <v>92</v>
          </cell>
          <cell r="F1127">
            <v>-263</v>
          </cell>
          <cell r="G1127">
            <v>-5.8</v>
          </cell>
          <cell r="H1127">
            <v>-6</v>
          </cell>
          <cell r="I1127">
            <v>0.13</v>
          </cell>
          <cell r="J1127">
            <v>0.05</v>
          </cell>
          <cell r="K1127">
            <v>-11.8</v>
          </cell>
          <cell r="L1127">
            <v>-67</v>
          </cell>
          <cell r="M1127">
            <v>-0.1</v>
          </cell>
          <cell r="N1127">
            <v>-1.4</v>
          </cell>
          <cell r="O1127">
            <v>-0.7</v>
          </cell>
          <cell r="P1127">
            <v>0</v>
          </cell>
          <cell r="Q1127">
            <v>-1.7</v>
          </cell>
          <cell r="R1127">
            <v>1.9</v>
          </cell>
          <cell r="S1127">
            <v>0.3</v>
          </cell>
          <cell r="T1127">
            <v>0.1</v>
          </cell>
          <cell r="U1127">
            <v>-127</v>
          </cell>
          <cell r="V1127">
            <v>-137</v>
          </cell>
          <cell r="W1127">
            <v>-144.61000000000001</v>
          </cell>
          <cell r="X1127">
            <v>-0.4</v>
          </cell>
          <cell r="Y1127">
            <v>-0.6</v>
          </cell>
          <cell r="Z1127">
            <v>2.2000000000000002</v>
          </cell>
          <cell r="AA1127">
            <v>1.2</v>
          </cell>
          <cell r="AB1127">
            <v>-1.2</v>
          </cell>
          <cell r="AC1127">
            <v>7.6456000000000008</v>
          </cell>
          <cell r="AD1127" t="str">
            <v>Y</v>
          </cell>
          <cell r="AE1127" t="str">
            <v>Y</v>
          </cell>
          <cell r="AF1127" t="str">
            <v>Y</v>
          </cell>
        </row>
        <row r="1128">
          <cell r="A1128">
            <v>42332</v>
          </cell>
          <cell r="B1128">
            <v>5</v>
          </cell>
          <cell r="C1128" t="str">
            <v>SKEEL CARADOG</v>
          </cell>
          <cell r="D1128">
            <v>11</v>
          </cell>
          <cell r="E1128">
            <v>74</v>
          </cell>
          <cell r="F1128">
            <v>-450</v>
          </cell>
          <cell r="G1128">
            <v>-27.3</v>
          </cell>
          <cell r="H1128">
            <v>-16.2</v>
          </cell>
          <cell r="I1128">
            <v>-0.1</v>
          </cell>
          <cell r="J1128">
            <v>0</v>
          </cell>
          <cell r="K1128">
            <v>-43.5</v>
          </cell>
          <cell r="L1128">
            <v>-389.70000000000005</v>
          </cell>
          <cell r="M1128">
            <v>-0.65</v>
          </cell>
          <cell r="N1128">
            <v>0.4</v>
          </cell>
          <cell r="O1128">
            <v>-0.25</v>
          </cell>
          <cell r="P1128">
            <v>-7</v>
          </cell>
          <cell r="Q1128">
            <v>10.8</v>
          </cell>
          <cell r="R1128">
            <v>-6</v>
          </cell>
          <cell r="S1128">
            <v>3.31</v>
          </cell>
          <cell r="T1128">
            <v>0.2</v>
          </cell>
          <cell r="U1128">
            <v>-38</v>
          </cell>
          <cell r="V1128">
            <v>-168</v>
          </cell>
          <cell r="W1128">
            <v>-112.51499999999999</v>
          </cell>
          <cell r="X1128">
            <v>-0.47499999999999998</v>
          </cell>
          <cell r="Y1128">
            <v>-0.30000000000000004</v>
          </cell>
          <cell r="Z1128">
            <v>-0.70000000000000007</v>
          </cell>
          <cell r="AA1128">
            <v>-0.85</v>
          </cell>
          <cell r="AB1128">
            <v>-0.6</v>
          </cell>
          <cell r="AC1128">
            <v>-7.0813000000000024</v>
          </cell>
          <cell r="AD1128" t="str">
            <v>PI</v>
          </cell>
          <cell r="AE1128" t="str">
            <v>Y</v>
          </cell>
          <cell r="AF1128" t="str">
            <v>Y</v>
          </cell>
        </row>
        <row r="1129">
          <cell r="A1129">
            <v>42333</v>
          </cell>
          <cell r="B1129">
            <v>5</v>
          </cell>
          <cell r="C1129" t="str">
            <v>BRYMOR PRINCE JAMES</v>
          </cell>
          <cell r="D1129">
            <v>60</v>
          </cell>
          <cell r="E1129">
            <v>92</v>
          </cell>
          <cell r="F1129">
            <v>-281</v>
          </cell>
          <cell r="G1129">
            <v>-18.899999999999999</v>
          </cell>
          <cell r="H1129">
            <v>-10.7</v>
          </cell>
          <cell r="I1129">
            <v>-0.1</v>
          </cell>
          <cell r="J1129">
            <v>-0.01</v>
          </cell>
          <cell r="K1129">
            <v>-29.599999999999998</v>
          </cell>
          <cell r="L1129">
            <v>-271.7</v>
          </cell>
          <cell r="M1129">
            <v>-1.5</v>
          </cell>
          <cell r="N1129">
            <v>0.2</v>
          </cell>
          <cell r="O1129">
            <v>-2.2000000000000002</v>
          </cell>
          <cell r="P1129">
            <v>-5</v>
          </cell>
          <cell r="Q1129">
            <v>2.1</v>
          </cell>
          <cell r="R1129">
            <v>-1.25</v>
          </cell>
          <cell r="S1129">
            <v>0.54</v>
          </cell>
          <cell r="T1129">
            <v>0.1</v>
          </cell>
          <cell r="U1129">
            <v>-104</v>
          </cell>
          <cell r="V1129">
            <v>-239</v>
          </cell>
          <cell r="W1129">
            <v>-227.44</v>
          </cell>
          <cell r="X1129">
            <v>-1.7</v>
          </cell>
          <cell r="Y1129">
            <v>-1.9</v>
          </cell>
          <cell r="Z1129">
            <v>-1.4</v>
          </cell>
          <cell r="AA1129">
            <v>-2.4</v>
          </cell>
          <cell r="AB1129">
            <v>-2.4</v>
          </cell>
          <cell r="AC1129">
            <v>-30.008299999999991</v>
          </cell>
          <cell r="AD1129" t="str">
            <v>Y</v>
          </cell>
          <cell r="AE1129" t="str">
            <v>Y</v>
          </cell>
          <cell r="AF1129" t="str">
            <v>Y</v>
          </cell>
        </row>
        <row r="1130">
          <cell r="A1130">
            <v>42334</v>
          </cell>
          <cell r="B1130">
            <v>5</v>
          </cell>
          <cell r="C1130" t="str">
            <v>CHYTODDEN ADVOCATE</v>
          </cell>
          <cell r="D1130">
            <v>5</v>
          </cell>
          <cell r="E1130">
            <v>61</v>
          </cell>
          <cell r="F1130">
            <v>-61</v>
          </cell>
          <cell r="G1130">
            <v>-13.2</v>
          </cell>
          <cell r="H1130">
            <v>-5</v>
          </cell>
          <cell r="I1130">
            <v>-0.18</v>
          </cell>
          <cell r="J1130">
            <v>-0.05</v>
          </cell>
          <cell r="K1130">
            <v>-18.2</v>
          </cell>
          <cell r="L1130">
            <v>-194.39999999999998</v>
          </cell>
          <cell r="M1130">
            <v>0.22500000000000001</v>
          </cell>
          <cell r="N1130">
            <v>0.32499999999999996</v>
          </cell>
          <cell r="O1130">
            <v>-0.55000000000000004</v>
          </cell>
          <cell r="P1130">
            <v>6</v>
          </cell>
          <cell r="Q1130">
            <v>0.8</v>
          </cell>
          <cell r="R1130">
            <v>-1.1399999999999999</v>
          </cell>
          <cell r="S1130">
            <v>-0.32</v>
          </cell>
          <cell r="T1130">
            <v>0</v>
          </cell>
          <cell r="U1130">
            <v>-95</v>
          </cell>
          <cell r="V1130">
            <v>-181</v>
          </cell>
          <cell r="W1130">
            <v>-167.95</v>
          </cell>
          <cell r="X1130">
            <v>0.42500000000000004</v>
          </cell>
          <cell r="Y1130">
            <v>-0.32499999999999996</v>
          </cell>
          <cell r="Z1130">
            <v>0.8</v>
          </cell>
          <cell r="AA1130">
            <v>2.5000000000000022E-2</v>
          </cell>
          <cell r="AB1130">
            <v>-0.82499999999999996</v>
          </cell>
          <cell r="AC1130">
            <v>2.0872250000000019</v>
          </cell>
          <cell r="AD1130" t="str">
            <v>PI</v>
          </cell>
          <cell r="AE1130" t="str">
            <v>Y</v>
          </cell>
          <cell r="AF1130" t="str">
            <v>Y</v>
          </cell>
        </row>
        <row r="1131">
          <cell r="A1131">
            <v>42336</v>
          </cell>
          <cell r="B1131">
            <v>5</v>
          </cell>
          <cell r="C1131" t="str">
            <v>INSTEAD OBERON</v>
          </cell>
          <cell r="D1131">
            <v>172</v>
          </cell>
          <cell r="E1131">
            <v>97</v>
          </cell>
          <cell r="F1131">
            <v>-140</v>
          </cell>
          <cell r="G1131">
            <v>-5.2</v>
          </cell>
          <cell r="H1131">
            <v>-2.2000000000000002</v>
          </cell>
          <cell r="I1131">
            <v>0.03</v>
          </cell>
          <cell r="J1131">
            <v>0.04</v>
          </cell>
          <cell r="K1131">
            <v>-7.4</v>
          </cell>
          <cell r="L1131">
            <v>-34.800000000000004</v>
          </cell>
          <cell r="M1131">
            <v>-1.4</v>
          </cell>
          <cell r="N1131">
            <v>-0.2</v>
          </cell>
          <cell r="O1131">
            <v>0.1</v>
          </cell>
          <cell r="P1131">
            <v>19</v>
          </cell>
          <cell r="Q1131">
            <v>4.2</v>
          </cell>
          <cell r="R1131">
            <v>-2.62</v>
          </cell>
          <cell r="S1131">
            <v>1</v>
          </cell>
          <cell r="T1131">
            <v>-0.4</v>
          </cell>
          <cell r="U1131">
            <v>-178</v>
          </cell>
          <cell r="V1131">
            <v>16</v>
          </cell>
          <cell r="W1131">
            <v>37.730000000000004</v>
          </cell>
          <cell r="X1131">
            <v>-1.3</v>
          </cell>
          <cell r="Y1131">
            <v>0.7</v>
          </cell>
          <cell r="Z1131">
            <v>-0.1</v>
          </cell>
          <cell r="AA1131">
            <v>-0.6</v>
          </cell>
          <cell r="AB1131">
            <v>0.1</v>
          </cell>
          <cell r="AC1131">
            <v>8.9559999999999995</v>
          </cell>
          <cell r="AD1131" t="str">
            <v>Y</v>
          </cell>
          <cell r="AE1131" t="str">
            <v>Y</v>
          </cell>
          <cell r="AF1131" t="str">
            <v>Y</v>
          </cell>
        </row>
        <row r="1132">
          <cell r="A1132">
            <v>42337</v>
          </cell>
          <cell r="B1132">
            <v>5</v>
          </cell>
          <cell r="C1132" t="str">
            <v>KELSMOR MEADOWSWEETS TELESTAR 2</v>
          </cell>
          <cell r="D1132">
            <v>18</v>
          </cell>
          <cell r="E1132">
            <v>82</v>
          </cell>
          <cell r="F1132">
            <v>-141</v>
          </cell>
          <cell r="G1132">
            <v>-15.6</v>
          </cell>
          <cell r="H1132">
            <v>-5.4</v>
          </cell>
          <cell r="I1132">
            <v>-0.16</v>
          </cell>
          <cell r="J1132">
            <v>-0.01</v>
          </cell>
          <cell r="K1132">
            <v>-21</v>
          </cell>
          <cell r="L1132">
            <v>-192</v>
          </cell>
          <cell r="M1132">
            <v>0.44999999999999996</v>
          </cell>
          <cell r="N1132">
            <v>-2.6</v>
          </cell>
          <cell r="O1132">
            <v>-1.5</v>
          </cell>
          <cell r="P1132">
            <v>17</v>
          </cell>
          <cell r="Q1132">
            <v>0</v>
          </cell>
          <cell r="R1132">
            <v>0.32</v>
          </cell>
          <cell r="S1132">
            <v>0.26</v>
          </cell>
          <cell r="T1132">
            <v>-0.2</v>
          </cell>
          <cell r="U1132">
            <v>-188</v>
          </cell>
          <cell r="V1132">
            <v>-204</v>
          </cell>
          <cell r="W1132">
            <v>-261.32499999999999</v>
          </cell>
          <cell r="X1132">
            <v>0.15</v>
          </cell>
          <cell r="Y1132">
            <v>-1.65</v>
          </cell>
          <cell r="Z1132">
            <v>0.15000000000000002</v>
          </cell>
          <cell r="AA1132">
            <v>-0.75</v>
          </cell>
          <cell r="AB1132">
            <v>-1.75</v>
          </cell>
          <cell r="AC1132">
            <v>-18.576499999999999</v>
          </cell>
          <cell r="AD1132" t="str">
            <v>PI</v>
          </cell>
          <cell r="AE1132" t="str">
            <v>Y</v>
          </cell>
          <cell r="AF1132" t="str">
            <v>Y</v>
          </cell>
        </row>
        <row r="1133">
          <cell r="A1133">
            <v>42340</v>
          </cell>
          <cell r="B1133">
            <v>5</v>
          </cell>
          <cell r="C1133" t="str">
            <v>KINGWELL HP NEDS ROTIFER</v>
          </cell>
          <cell r="D1133">
            <v>11</v>
          </cell>
          <cell r="E1133">
            <v>71</v>
          </cell>
          <cell r="F1133">
            <v>-344</v>
          </cell>
          <cell r="G1133">
            <v>-12.1</v>
          </cell>
          <cell r="H1133">
            <v>-9.4</v>
          </cell>
          <cell r="I1133">
            <v>0.09</v>
          </cell>
          <cell r="J1133">
            <v>0.05</v>
          </cell>
          <cell r="K1133">
            <v>-21.5</v>
          </cell>
          <cell r="L1133">
            <v>-159.30000000000001</v>
          </cell>
          <cell r="M1133">
            <v>-1.2999999999999998</v>
          </cell>
          <cell r="N1133">
            <v>-1.2</v>
          </cell>
          <cell r="O1133">
            <v>-0.85</v>
          </cell>
          <cell r="P1133">
            <v>-3</v>
          </cell>
          <cell r="Q1133">
            <v>7.9</v>
          </cell>
          <cell r="R1133">
            <v>-3.53</v>
          </cell>
          <cell r="S1133">
            <v>3.18</v>
          </cell>
          <cell r="T1133">
            <v>0.3</v>
          </cell>
          <cell r="U1133">
            <v>29</v>
          </cell>
          <cell r="V1133">
            <v>1</v>
          </cell>
          <cell r="W1133">
            <v>-3.1800000000000068</v>
          </cell>
          <cell r="X1133">
            <v>-1.925</v>
          </cell>
          <cell r="Y1133">
            <v>-0.10000000000000003</v>
          </cell>
          <cell r="Z1133">
            <v>-0.40000000000000013</v>
          </cell>
          <cell r="AA1133">
            <v>-0.44999999999999996</v>
          </cell>
          <cell r="AB1133">
            <v>-1.1000000000000001</v>
          </cell>
          <cell r="AC1133">
            <v>-0.93680000000000074</v>
          </cell>
          <cell r="AD1133" t="str">
            <v>PI</v>
          </cell>
          <cell r="AE1133" t="str">
            <v>Y</v>
          </cell>
          <cell r="AF1133" t="str">
            <v>Y</v>
          </cell>
        </row>
        <row r="1134">
          <cell r="A1134">
            <v>42344</v>
          </cell>
          <cell r="B1134">
            <v>5</v>
          </cell>
          <cell r="C1134" t="str">
            <v>SHALFORD PACIFIC</v>
          </cell>
          <cell r="D1134">
            <v>165</v>
          </cell>
          <cell r="E1134">
            <v>97</v>
          </cell>
          <cell r="F1134">
            <v>-330</v>
          </cell>
          <cell r="G1134">
            <v>-11.8</v>
          </cell>
          <cell r="H1134">
            <v>-9.4</v>
          </cell>
          <cell r="I1134">
            <v>0.08</v>
          </cell>
          <cell r="J1134">
            <v>0.02</v>
          </cell>
          <cell r="K1134">
            <v>-21.200000000000003</v>
          </cell>
          <cell r="L1134">
            <v>-162.19999999999999</v>
          </cell>
          <cell r="M1134">
            <v>-0.3</v>
          </cell>
          <cell r="N1134">
            <v>1.1000000000000001</v>
          </cell>
          <cell r="O1134">
            <v>-0.6</v>
          </cell>
          <cell r="P1134">
            <v>9</v>
          </cell>
          <cell r="Q1134">
            <v>4.8</v>
          </cell>
          <cell r="R1134">
            <v>-2.31</v>
          </cell>
          <cell r="S1134">
            <v>1.8</v>
          </cell>
          <cell r="T1134">
            <v>0.1</v>
          </cell>
          <cell r="U1134">
            <v>-36</v>
          </cell>
          <cell r="V1134">
            <v>-48</v>
          </cell>
          <cell r="W1134">
            <v>-24.590000000000003</v>
          </cell>
          <cell r="X1134">
            <v>-0.9</v>
          </cell>
          <cell r="Y1134">
            <v>-0.5</v>
          </cell>
          <cell r="Z1134">
            <v>0.4</v>
          </cell>
          <cell r="AA1134">
            <v>-0.7</v>
          </cell>
          <cell r="AB1134">
            <v>-1</v>
          </cell>
          <cell r="AC1134">
            <v>-2.5896999999999992</v>
          </cell>
          <cell r="AD1134" t="str">
            <v>Y</v>
          </cell>
          <cell r="AE1134" t="str">
            <v>Y</v>
          </cell>
          <cell r="AF1134" t="str">
            <v>Y</v>
          </cell>
        </row>
        <row r="1135">
          <cell r="A1135">
            <v>42345</v>
          </cell>
          <cell r="B1135">
            <v>5</v>
          </cell>
          <cell r="C1135" t="str">
            <v>SHALFORD SANSOM</v>
          </cell>
          <cell r="D1135">
            <v>19</v>
          </cell>
          <cell r="E1135">
            <v>79</v>
          </cell>
          <cell r="F1135">
            <v>-63</v>
          </cell>
          <cell r="G1135">
            <v>-11.8</v>
          </cell>
          <cell r="H1135">
            <v>-3.1</v>
          </cell>
          <cell r="I1135">
            <v>-0.16</v>
          </cell>
          <cell r="J1135">
            <v>-0.02</v>
          </cell>
          <cell r="K1135">
            <v>-14.9</v>
          </cell>
          <cell r="L1135">
            <v>-143</v>
          </cell>
          <cell r="M1135">
            <v>-2</v>
          </cell>
          <cell r="N1135">
            <v>-0.7</v>
          </cell>
          <cell r="O1135">
            <v>1.3</v>
          </cell>
          <cell r="P1135">
            <v>11</v>
          </cell>
          <cell r="Q1135">
            <v>-1.2</v>
          </cell>
          <cell r="R1135">
            <v>1.48</v>
          </cell>
          <cell r="S1135">
            <v>0.33</v>
          </cell>
          <cell r="T1135">
            <v>-0.3</v>
          </cell>
          <cell r="U1135">
            <v>-336</v>
          </cell>
          <cell r="V1135">
            <v>-213</v>
          </cell>
          <cell r="W1135">
            <v>-218.96</v>
          </cell>
          <cell r="X1135" t="str">
            <v>*</v>
          </cell>
          <cell r="Y1135">
            <v>1.5</v>
          </cell>
          <cell r="Z1135">
            <v>1.4</v>
          </cell>
          <cell r="AA1135">
            <v>1.6</v>
          </cell>
          <cell r="AB1135">
            <v>1.5</v>
          </cell>
          <cell r="AC1135">
            <v>26.279299999999999</v>
          </cell>
          <cell r="AD1135" t="str">
            <v>Y</v>
          </cell>
          <cell r="AE1135" t="str">
            <v>Y</v>
          </cell>
          <cell r="AF1135" t="str">
            <v>Y</v>
          </cell>
        </row>
        <row r="1136">
          <cell r="A1136">
            <v>42348</v>
          </cell>
          <cell r="B1136">
            <v>5</v>
          </cell>
          <cell r="C1136" t="str">
            <v>SHALFORD TEAK</v>
          </cell>
          <cell r="D1136">
            <v>76</v>
          </cell>
          <cell r="E1136">
            <v>94</v>
          </cell>
          <cell r="F1136">
            <v>-11</v>
          </cell>
          <cell r="G1136">
            <v>-2.6</v>
          </cell>
          <cell r="H1136">
            <v>-0.1</v>
          </cell>
          <cell r="I1136">
            <v>-0.04</v>
          </cell>
          <cell r="J1136">
            <v>0</v>
          </cell>
          <cell r="K1136">
            <v>-2.7</v>
          </cell>
          <cell r="L1136">
            <v>-21</v>
          </cell>
          <cell r="M1136">
            <v>0.1</v>
          </cell>
          <cell r="N1136">
            <v>-0.3</v>
          </cell>
          <cell r="O1136">
            <v>0.5</v>
          </cell>
          <cell r="P1136">
            <v>-17</v>
          </cell>
          <cell r="Q1136">
            <v>-7.1</v>
          </cell>
          <cell r="R1136">
            <v>2.66</v>
          </cell>
          <cell r="S1136">
            <v>-3.3</v>
          </cell>
          <cell r="T1136">
            <v>0.1</v>
          </cell>
          <cell r="U1136">
            <v>-56</v>
          </cell>
          <cell r="V1136">
            <v>-159</v>
          </cell>
          <cell r="W1136">
            <v>-193.65</v>
          </cell>
          <cell r="X1136">
            <v>0.2</v>
          </cell>
          <cell r="Y1136">
            <v>0.8</v>
          </cell>
          <cell r="Z1136">
            <v>-0.5</v>
          </cell>
          <cell r="AA1136">
            <v>0.2</v>
          </cell>
          <cell r="AB1136">
            <v>0.8</v>
          </cell>
          <cell r="AC1136">
            <v>6.6425000000000001</v>
          </cell>
          <cell r="AD1136" t="str">
            <v>Y</v>
          </cell>
          <cell r="AE1136" t="str">
            <v>Y</v>
          </cell>
          <cell r="AF1136" t="str">
            <v>Y</v>
          </cell>
        </row>
        <row r="1137">
          <cell r="A1137">
            <v>42349</v>
          </cell>
          <cell r="B1137">
            <v>5</v>
          </cell>
          <cell r="C1137" t="str">
            <v>KENVIN FIONAS MAXIMUS</v>
          </cell>
          <cell r="D1137">
            <v>30</v>
          </cell>
          <cell r="E1137">
            <v>87</v>
          </cell>
          <cell r="F1137">
            <v>-148</v>
          </cell>
          <cell r="G1137">
            <v>-16.2</v>
          </cell>
          <cell r="H1137">
            <v>-5.2</v>
          </cell>
          <cell r="I1137">
            <v>-0.16</v>
          </cell>
          <cell r="J1137">
            <v>0</v>
          </cell>
          <cell r="K1137">
            <v>-21.4</v>
          </cell>
          <cell r="L1137">
            <v>-190.59999999999997</v>
          </cell>
          <cell r="M1137">
            <v>0.7</v>
          </cell>
          <cell r="N1137">
            <v>0.8</v>
          </cell>
          <cell r="O1137">
            <v>-1.1000000000000001</v>
          </cell>
          <cell r="P1137">
            <v>-8</v>
          </cell>
          <cell r="Q1137">
            <v>10.5</v>
          </cell>
          <cell r="R1137">
            <v>-5.37</v>
          </cell>
          <cell r="S1137">
            <v>3.57</v>
          </cell>
          <cell r="T1137">
            <v>0.3</v>
          </cell>
          <cell r="U1137">
            <v>174</v>
          </cell>
          <cell r="V1137">
            <v>51</v>
          </cell>
          <cell r="W1137">
            <v>104.17000000000002</v>
          </cell>
          <cell r="X1137">
            <v>0.9</v>
          </cell>
          <cell r="Y1137">
            <v>-1.5</v>
          </cell>
          <cell r="Z1137">
            <v>-0.4</v>
          </cell>
          <cell r="AA1137">
            <v>-1.2</v>
          </cell>
          <cell r="AB1137">
            <v>-1.9</v>
          </cell>
          <cell r="AC1137">
            <v>-19.339500000000001</v>
          </cell>
          <cell r="AD1137" t="str">
            <v>Y</v>
          </cell>
          <cell r="AE1137" t="str">
            <v>Y</v>
          </cell>
          <cell r="AF1137" t="str">
            <v>Y</v>
          </cell>
        </row>
        <row r="1138">
          <cell r="A1138">
            <v>42350</v>
          </cell>
          <cell r="B1138">
            <v>5</v>
          </cell>
          <cell r="C1138" t="str">
            <v>TRELOWETH KAREN OAK</v>
          </cell>
          <cell r="D1138">
            <v>89</v>
          </cell>
          <cell r="E1138">
            <v>95</v>
          </cell>
          <cell r="F1138">
            <v>223</v>
          </cell>
          <cell r="G1138">
            <v>-8.6</v>
          </cell>
          <cell r="H1138">
            <v>1.5</v>
          </cell>
          <cell r="I1138">
            <v>-0.33</v>
          </cell>
          <cell r="J1138">
            <v>-0.1</v>
          </cell>
          <cell r="K1138">
            <v>-7.1</v>
          </cell>
          <cell r="L1138">
            <v>-136.6</v>
          </cell>
          <cell r="M1138">
            <v>1</v>
          </cell>
          <cell r="N1138">
            <v>0.2</v>
          </cell>
          <cell r="O1138">
            <v>0.9</v>
          </cell>
          <cell r="P1138">
            <v>4</v>
          </cell>
          <cell r="Q1138">
            <v>-5.8</v>
          </cell>
          <cell r="R1138">
            <v>2.14</v>
          </cell>
          <cell r="S1138">
            <v>-2.7</v>
          </cell>
          <cell r="T1138">
            <v>-0.2</v>
          </cell>
          <cell r="U1138">
            <v>-150</v>
          </cell>
          <cell r="V1138">
            <v>-239</v>
          </cell>
          <cell r="W1138">
            <v>-268.44</v>
          </cell>
          <cell r="X1138">
            <v>2</v>
          </cell>
          <cell r="Y1138">
            <v>0.8</v>
          </cell>
          <cell r="Z1138">
            <v>-0.9</v>
          </cell>
          <cell r="AA1138">
            <v>0</v>
          </cell>
          <cell r="AB1138">
            <v>1.6</v>
          </cell>
          <cell r="AC1138">
            <v>2.1041000000000007</v>
          </cell>
          <cell r="AD1138" t="str">
            <v>Y</v>
          </cell>
          <cell r="AE1138" t="str">
            <v>Y</v>
          </cell>
          <cell r="AF1138" t="str">
            <v>Y</v>
          </cell>
        </row>
        <row r="1139">
          <cell r="A1139">
            <v>42351</v>
          </cell>
          <cell r="B1139">
            <v>5</v>
          </cell>
          <cell r="C1139" t="str">
            <v>SUNNINGHILL PARK ROYAL OAK</v>
          </cell>
          <cell r="D1139">
            <v>95</v>
          </cell>
          <cell r="E1139">
            <v>95</v>
          </cell>
          <cell r="F1139">
            <v>266</v>
          </cell>
          <cell r="G1139">
            <v>13.6</v>
          </cell>
          <cell r="H1139">
            <v>4.4000000000000004</v>
          </cell>
          <cell r="I1139">
            <v>0.01</v>
          </cell>
          <cell r="J1139">
            <v>-7.0000000000000007E-2</v>
          </cell>
          <cell r="K1139">
            <v>18</v>
          </cell>
          <cell r="L1139">
            <v>103.99999999999999</v>
          </cell>
          <cell r="M1139">
            <v>0.8</v>
          </cell>
          <cell r="N1139">
            <v>0.5</v>
          </cell>
          <cell r="O1139">
            <v>2</v>
          </cell>
          <cell r="P1139">
            <v>3</v>
          </cell>
          <cell r="Q1139">
            <v>-11.1</v>
          </cell>
          <cell r="R1139">
            <v>6.25</v>
          </cell>
          <cell r="S1139">
            <v>-3.3</v>
          </cell>
          <cell r="T1139">
            <v>-0.4</v>
          </cell>
          <cell r="U1139">
            <v>-155</v>
          </cell>
          <cell r="V1139">
            <v>-99</v>
          </cell>
          <cell r="W1139">
            <v>-154.58000000000001</v>
          </cell>
          <cell r="X1139">
            <v>0</v>
          </cell>
          <cell r="Y1139">
            <v>1.4</v>
          </cell>
          <cell r="Z1139">
            <v>2.5</v>
          </cell>
          <cell r="AA1139">
            <v>2.6</v>
          </cell>
          <cell r="AB1139">
            <v>2.8</v>
          </cell>
          <cell r="AC1139">
            <v>28.019699999999993</v>
          </cell>
          <cell r="AD1139" t="str">
            <v>Y</v>
          </cell>
          <cell r="AE1139" t="str">
            <v>Y</v>
          </cell>
          <cell r="AF1139" t="str">
            <v>Y</v>
          </cell>
        </row>
        <row r="1140">
          <cell r="A1140">
            <v>42352</v>
          </cell>
          <cell r="B1140">
            <v>5</v>
          </cell>
          <cell r="C1140" t="str">
            <v>EASBY JORDANS ROCKET</v>
          </cell>
          <cell r="D1140">
            <v>107</v>
          </cell>
          <cell r="E1140">
            <v>96</v>
          </cell>
          <cell r="F1140">
            <v>-270</v>
          </cell>
          <cell r="G1140">
            <v>-10.9</v>
          </cell>
          <cell r="H1140">
            <v>-9.6999999999999993</v>
          </cell>
          <cell r="I1140">
            <v>0.04</v>
          </cell>
          <cell r="J1140">
            <v>-0.02</v>
          </cell>
          <cell r="K1140">
            <v>-20.6</v>
          </cell>
          <cell r="L1140">
            <v>-184.10000000000002</v>
          </cell>
          <cell r="M1140">
            <v>-0.8</v>
          </cell>
          <cell r="N1140">
            <v>0.7</v>
          </cell>
          <cell r="O1140">
            <v>-1.4</v>
          </cell>
          <cell r="P1140">
            <v>-19</v>
          </cell>
          <cell r="Q1140">
            <v>3.6</v>
          </cell>
          <cell r="R1140">
            <v>0.67</v>
          </cell>
          <cell r="S1140">
            <v>3.4</v>
          </cell>
          <cell r="T1140">
            <v>0.2</v>
          </cell>
          <cell r="U1140">
            <v>50</v>
          </cell>
          <cell r="V1140">
            <v>-92</v>
          </cell>
          <cell r="W1140">
            <v>-73.460000000000036</v>
          </cell>
          <cell r="X1140">
            <v>-1</v>
          </cell>
          <cell r="Y1140">
            <v>-1.1000000000000001</v>
          </cell>
          <cell r="Z1140">
            <v>-1.9</v>
          </cell>
          <cell r="AA1140">
            <v>-1.9</v>
          </cell>
          <cell r="AB1140">
            <v>-1.1000000000000001</v>
          </cell>
          <cell r="AC1140">
            <v>-24.573800000000006</v>
          </cell>
          <cell r="AD1140" t="str">
            <v>Y</v>
          </cell>
          <cell r="AE1140" t="str">
            <v>Y</v>
          </cell>
          <cell r="AF1140" t="str">
            <v>Y</v>
          </cell>
        </row>
        <row r="1141">
          <cell r="A1141">
            <v>42353</v>
          </cell>
          <cell r="B1141">
            <v>5</v>
          </cell>
          <cell r="C1141" t="str">
            <v>LEIGHGRANGE TROY TEMPEST</v>
          </cell>
          <cell r="D1141">
            <v>96</v>
          </cell>
          <cell r="E1141">
            <v>95</v>
          </cell>
          <cell r="F1141">
            <v>-288</v>
          </cell>
          <cell r="G1141">
            <v>-18.5</v>
          </cell>
          <cell r="H1141">
            <v>-9</v>
          </cell>
          <cell r="I1141">
            <v>-0.08</v>
          </cell>
          <cell r="J1141">
            <v>0.01</v>
          </cell>
          <cell r="K1141">
            <v>-27.5</v>
          </cell>
          <cell r="L1141">
            <v>-231.3</v>
          </cell>
          <cell r="M1141">
            <v>-1</v>
          </cell>
          <cell r="N1141">
            <v>0.7</v>
          </cell>
          <cell r="O1141">
            <v>0.8</v>
          </cell>
          <cell r="P1141">
            <v>-4</v>
          </cell>
          <cell r="Q1141">
            <v>-0.8</v>
          </cell>
          <cell r="R1141">
            <v>0.51</v>
          </cell>
          <cell r="S1141">
            <v>-0.2</v>
          </cell>
          <cell r="T1141">
            <v>-0.1</v>
          </cell>
          <cell r="U1141">
            <v>-233</v>
          </cell>
          <cell r="V1141">
            <v>-239</v>
          </cell>
          <cell r="W1141">
            <v>-242.59000000000003</v>
          </cell>
          <cell r="X1141">
            <v>-1.4</v>
          </cell>
          <cell r="Y1141">
            <v>1.1000000000000001</v>
          </cell>
          <cell r="Z1141">
            <v>1.9</v>
          </cell>
          <cell r="AA1141">
            <v>1.3</v>
          </cell>
          <cell r="AB1141">
            <v>0.8</v>
          </cell>
          <cell r="AC1141">
            <v>25.084400000000002</v>
          </cell>
          <cell r="AD1141" t="str">
            <v>Y</v>
          </cell>
          <cell r="AE1141" t="str">
            <v>Y</v>
          </cell>
          <cell r="AF1141" t="str">
            <v>Y</v>
          </cell>
        </row>
        <row r="1142">
          <cell r="A1142">
            <v>42354</v>
          </cell>
          <cell r="B1142">
            <v>5</v>
          </cell>
          <cell r="C1142" t="str">
            <v>LOWER KEIGWIN MAGIC LORRY</v>
          </cell>
          <cell r="D1142">
            <v>21</v>
          </cell>
          <cell r="E1142">
            <v>82</v>
          </cell>
          <cell r="F1142">
            <v>105</v>
          </cell>
          <cell r="G1142">
            <v>-3.3</v>
          </cell>
          <cell r="H1142">
            <v>-2.2999999999999998</v>
          </cell>
          <cell r="I1142">
            <v>-0.15</v>
          </cell>
          <cell r="J1142">
            <v>-0.11</v>
          </cell>
          <cell r="K1142">
            <v>-5.6</v>
          </cell>
          <cell r="L1142">
            <v>-117.7</v>
          </cell>
          <cell r="M1142">
            <v>-2.2999999999999998</v>
          </cell>
          <cell r="N1142">
            <v>-1.3</v>
          </cell>
          <cell r="O1142">
            <v>-0.1</v>
          </cell>
          <cell r="P1142">
            <v>13</v>
          </cell>
          <cell r="Q1142">
            <v>0</v>
          </cell>
          <cell r="R1142">
            <v>-0.64</v>
          </cell>
          <cell r="S1142">
            <v>-0.56000000000000005</v>
          </cell>
          <cell r="T1142">
            <v>-0.4</v>
          </cell>
          <cell r="U1142">
            <v>-318</v>
          </cell>
          <cell r="V1142">
            <v>-183</v>
          </cell>
          <cell r="W1142">
            <v>-182.81</v>
          </cell>
          <cell r="X1142">
            <v>-1.1000000000000001</v>
          </cell>
          <cell r="Y1142">
            <v>-0.5</v>
          </cell>
          <cell r="Z1142">
            <v>1.7</v>
          </cell>
          <cell r="AA1142">
            <v>0.8</v>
          </cell>
          <cell r="AB1142">
            <v>-0.7</v>
          </cell>
          <cell r="AC1142">
            <v>4.6997999999999998</v>
          </cell>
          <cell r="AD1142" t="str">
            <v>Y</v>
          </cell>
          <cell r="AE1142" t="str">
            <v>Y</v>
          </cell>
          <cell r="AF1142" t="str">
            <v>Y</v>
          </cell>
        </row>
        <row r="1143">
          <cell r="A1143">
            <v>42356</v>
          </cell>
          <cell r="B1143">
            <v>5</v>
          </cell>
          <cell r="C1143" t="str">
            <v>WHITE LADIES PRETTYS TALISMAN</v>
          </cell>
          <cell r="D1143">
            <v>16</v>
          </cell>
          <cell r="E1143">
            <v>80</v>
          </cell>
          <cell r="F1143">
            <v>35</v>
          </cell>
          <cell r="G1143">
            <v>-3</v>
          </cell>
          <cell r="H1143">
            <v>4.0999999999999996</v>
          </cell>
          <cell r="I1143">
            <v>-0.08</v>
          </cell>
          <cell r="J1143">
            <v>0.05</v>
          </cell>
          <cell r="K1143">
            <v>1.0999999999999996</v>
          </cell>
          <cell r="L1143">
            <v>41</v>
          </cell>
          <cell r="M1143">
            <v>0.95</v>
          </cell>
          <cell r="N1143">
            <v>-0.2</v>
          </cell>
          <cell r="O1143">
            <v>-0.25</v>
          </cell>
          <cell r="P1143">
            <v>11</v>
          </cell>
          <cell r="Q1143">
            <v>1.9</v>
          </cell>
          <cell r="R1143">
            <v>-1.18</v>
          </cell>
          <cell r="S1143">
            <v>0.45</v>
          </cell>
          <cell r="T1143">
            <v>0.2</v>
          </cell>
          <cell r="U1143">
            <v>67</v>
          </cell>
          <cell r="V1143">
            <v>71</v>
          </cell>
          <cell r="W1143">
            <v>86.844999999999999</v>
          </cell>
          <cell r="X1143">
            <v>0.75</v>
          </cell>
          <cell r="Y1143">
            <v>0.45</v>
          </cell>
          <cell r="Z1143">
            <v>0</v>
          </cell>
          <cell r="AA1143">
            <v>-0.5</v>
          </cell>
          <cell r="AB1143">
            <v>-0.30000000000000004</v>
          </cell>
          <cell r="AC1143">
            <v>7.05375</v>
          </cell>
          <cell r="AD1143" t="str">
            <v>PI</v>
          </cell>
          <cell r="AE1143" t="str">
            <v>Y</v>
          </cell>
          <cell r="AF1143" t="str">
            <v>Y</v>
          </cell>
        </row>
        <row r="1144">
          <cell r="A1144">
            <v>42357</v>
          </cell>
          <cell r="B1144">
            <v>5</v>
          </cell>
          <cell r="C1144" t="str">
            <v>TREDINNEY ROYAL HIGHNESS</v>
          </cell>
          <cell r="D1144">
            <v>210</v>
          </cell>
          <cell r="E1144">
            <v>98</v>
          </cell>
          <cell r="F1144">
            <v>-180</v>
          </cell>
          <cell r="G1144">
            <v>1.2</v>
          </cell>
          <cell r="H1144">
            <v>-2.2999999999999998</v>
          </cell>
          <cell r="I1144">
            <v>0.18</v>
          </cell>
          <cell r="J1144">
            <v>0.06</v>
          </cell>
          <cell r="K1144">
            <v>-1.0999999999999999</v>
          </cell>
          <cell r="L1144">
            <v>36.799999999999997</v>
          </cell>
          <cell r="M1144">
            <v>0</v>
          </cell>
          <cell r="N1144">
            <v>-1.3</v>
          </cell>
          <cell r="O1144">
            <v>0.6</v>
          </cell>
          <cell r="P1144">
            <v>-8</v>
          </cell>
          <cell r="Q1144">
            <v>3.1</v>
          </cell>
          <cell r="R1144">
            <v>-1.5</v>
          </cell>
          <cell r="S1144">
            <v>1.1000000000000001</v>
          </cell>
          <cell r="T1144">
            <v>-0.3</v>
          </cell>
          <cell r="U1144">
            <v>-67</v>
          </cell>
          <cell r="V1144">
            <v>71</v>
          </cell>
          <cell r="W1144">
            <v>87.91</v>
          </cell>
          <cell r="X1144">
            <v>-0.4</v>
          </cell>
          <cell r="Y1144">
            <v>0.7</v>
          </cell>
          <cell r="Z1144">
            <v>1.4</v>
          </cell>
          <cell r="AA1144">
            <v>1.4</v>
          </cell>
          <cell r="AB1144">
            <v>0.6</v>
          </cell>
          <cell r="AC1144">
            <v>17.0855</v>
          </cell>
          <cell r="AD1144" t="str">
            <v>Y</v>
          </cell>
          <cell r="AE1144" t="str">
            <v>Y</v>
          </cell>
          <cell r="AF1144" t="str">
            <v>Y</v>
          </cell>
        </row>
        <row r="1145">
          <cell r="A1145">
            <v>42358</v>
          </cell>
          <cell r="B1145">
            <v>5</v>
          </cell>
          <cell r="C1145" t="str">
            <v>EAVESFORD DOMINO</v>
          </cell>
          <cell r="D1145">
            <v>14</v>
          </cell>
          <cell r="E1145">
            <v>77</v>
          </cell>
          <cell r="F1145">
            <v>-90</v>
          </cell>
          <cell r="G1145">
            <v>-9.4</v>
          </cell>
          <cell r="H1145">
            <v>-1.7</v>
          </cell>
          <cell r="I1145">
            <v>-0.09</v>
          </cell>
          <cell r="J1145">
            <v>0.03</v>
          </cell>
          <cell r="K1145">
            <v>-11.1</v>
          </cell>
          <cell r="L1145">
            <v>-82.600000000000009</v>
          </cell>
          <cell r="M1145">
            <v>2.5000000000000008E-2</v>
          </cell>
          <cell r="N1145">
            <v>1.125</v>
          </cell>
          <cell r="O1145">
            <v>1.5249999999999999</v>
          </cell>
          <cell r="P1145">
            <v>-4</v>
          </cell>
          <cell r="Q1145">
            <v>-5.2</v>
          </cell>
          <cell r="R1145">
            <v>1.67</v>
          </cell>
          <cell r="S1145">
            <v>-2.68</v>
          </cell>
          <cell r="T1145">
            <v>-0.2</v>
          </cell>
          <cell r="U1145">
            <v>-169</v>
          </cell>
          <cell r="V1145">
            <v>-185</v>
          </cell>
          <cell r="W1145">
            <v>-182.39000000000001</v>
          </cell>
          <cell r="X1145">
            <v>-4.9999999999999989E-2</v>
          </cell>
          <cell r="Y1145">
            <v>0.95000000000000007</v>
          </cell>
          <cell r="Z1145">
            <v>0.75000000000000011</v>
          </cell>
          <cell r="AA1145">
            <v>0.95</v>
          </cell>
          <cell r="AB1145">
            <v>1.25</v>
          </cell>
          <cell r="AC1145">
            <v>15.0229</v>
          </cell>
          <cell r="AD1145" t="str">
            <v>PI</v>
          </cell>
          <cell r="AE1145" t="str">
            <v>Y</v>
          </cell>
          <cell r="AF1145" t="str">
            <v>Y</v>
          </cell>
        </row>
        <row r="1146">
          <cell r="A1146">
            <v>42359</v>
          </cell>
          <cell r="B1146">
            <v>5</v>
          </cell>
          <cell r="C1146" t="str">
            <v>OXLYNCH ONWARD</v>
          </cell>
          <cell r="D1146">
            <v>5</v>
          </cell>
          <cell r="E1146">
            <v>62</v>
          </cell>
          <cell r="F1146">
            <v>-175</v>
          </cell>
          <cell r="G1146">
            <v>-8.5</v>
          </cell>
          <cell r="H1146">
            <v>-6.1</v>
          </cell>
          <cell r="I1146">
            <v>0</v>
          </cell>
          <cell r="J1146">
            <v>0</v>
          </cell>
          <cell r="K1146">
            <v>-14.6</v>
          </cell>
          <cell r="L1146">
            <v>-128.5</v>
          </cell>
          <cell r="M1146">
            <v>-0.4</v>
          </cell>
          <cell r="N1146">
            <v>-1.45</v>
          </cell>
          <cell r="O1146">
            <v>1.1000000000000001</v>
          </cell>
          <cell r="P1146">
            <v>11</v>
          </cell>
          <cell r="Q1146">
            <v>10</v>
          </cell>
          <cell r="R1146">
            <v>-5.33</v>
          </cell>
          <cell r="S1146">
            <v>3.28</v>
          </cell>
          <cell r="T1146">
            <v>-0.5</v>
          </cell>
          <cell r="U1146">
            <v>-119</v>
          </cell>
          <cell r="V1146">
            <v>65</v>
          </cell>
          <cell r="W1146">
            <v>74.754999999999967</v>
          </cell>
          <cell r="X1146">
            <v>-0.65</v>
          </cell>
          <cell r="Y1146">
            <v>1.1000000000000001</v>
          </cell>
          <cell r="Z1146">
            <v>0.7</v>
          </cell>
          <cell r="AA1146">
            <v>1.05</v>
          </cell>
          <cell r="AB1146">
            <v>1.3</v>
          </cell>
          <cell r="AC1146">
            <v>16.819500000000001</v>
          </cell>
          <cell r="AD1146" t="str">
            <v>PI</v>
          </cell>
          <cell r="AE1146" t="str">
            <v>Y</v>
          </cell>
          <cell r="AF1146" t="str">
            <v>Y</v>
          </cell>
        </row>
        <row r="1147">
          <cell r="A1147">
            <v>42362</v>
          </cell>
          <cell r="B1147">
            <v>5</v>
          </cell>
          <cell r="C1147" t="str">
            <v>TREWARNEVAS SULTAN LORRY</v>
          </cell>
          <cell r="D1147">
            <v>13</v>
          </cell>
          <cell r="E1147">
            <v>77</v>
          </cell>
          <cell r="F1147">
            <v>117</v>
          </cell>
          <cell r="G1147">
            <v>-4.5</v>
          </cell>
          <cell r="H1147">
            <v>-3.6</v>
          </cell>
          <cell r="I1147">
            <v>-0.18</v>
          </cell>
          <cell r="J1147">
            <v>-0.14000000000000001</v>
          </cell>
          <cell r="K1147">
            <v>-8.1</v>
          </cell>
          <cell r="L1147">
            <v>-159.30000000000001</v>
          </cell>
          <cell r="M1147">
            <v>9.9999999999999978E-2</v>
          </cell>
          <cell r="N1147">
            <v>-0.5</v>
          </cell>
          <cell r="O1147">
            <v>0.15</v>
          </cell>
          <cell r="P1147">
            <v>5</v>
          </cell>
          <cell r="Q1147">
            <v>2.7</v>
          </cell>
          <cell r="R1147">
            <v>-2.35</v>
          </cell>
          <cell r="S1147">
            <v>0.04</v>
          </cell>
          <cell r="T1147">
            <v>0.1</v>
          </cell>
          <cell r="U1147">
            <v>-105</v>
          </cell>
          <cell r="V1147">
            <v>-109</v>
          </cell>
          <cell r="W1147">
            <v>-106.11000000000001</v>
          </cell>
          <cell r="X1147">
            <v>-0.10000000000000003</v>
          </cell>
          <cell r="Y1147">
            <v>4.9999999999999989E-2</v>
          </cell>
          <cell r="Z1147">
            <v>2.15</v>
          </cell>
          <cell r="AA1147">
            <v>1.35</v>
          </cell>
          <cell r="AB1147">
            <v>-0.14999999999999997</v>
          </cell>
          <cell r="AC1147">
            <v>13.959199999999999</v>
          </cell>
          <cell r="AD1147" t="str">
            <v>PI</v>
          </cell>
          <cell r="AE1147" t="str">
            <v>Y</v>
          </cell>
          <cell r="AF1147" t="str">
            <v>Y</v>
          </cell>
        </row>
        <row r="1148">
          <cell r="A1148">
            <v>42363</v>
          </cell>
          <cell r="B1148">
            <v>5</v>
          </cell>
          <cell r="C1148" t="str">
            <v>TREWARNEVAS PRECIOUS LORRY</v>
          </cell>
          <cell r="D1148">
            <v>23</v>
          </cell>
          <cell r="E1148">
            <v>84</v>
          </cell>
          <cell r="F1148">
            <v>-59</v>
          </cell>
          <cell r="G1148">
            <v>-9.3000000000000007</v>
          </cell>
          <cell r="H1148">
            <v>-5.2</v>
          </cell>
          <cell r="I1148">
            <v>-0.12</v>
          </cell>
          <cell r="J1148">
            <v>-0.06</v>
          </cell>
          <cell r="K1148">
            <v>-14.5</v>
          </cell>
          <cell r="L1148">
            <v>-164.1</v>
          </cell>
          <cell r="M1148">
            <v>-0.1</v>
          </cell>
          <cell r="N1148">
            <v>-0.30000000000000004</v>
          </cell>
          <cell r="O1148">
            <v>0.25</v>
          </cell>
          <cell r="P1148">
            <v>-2</v>
          </cell>
          <cell r="Q1148">
            <v>-0.1</v>
          </cell>
          <cell r="R1148">
            <v>0.06</v>
          </cell>
          <cell r="S1148">
            <v>-0.01</v>
          </cell>
          <cell r="T1148">
            <v>0.1</v>
          </cell>
          <cell r="U1148">
            <v>-102</v>
          </cell>
          <cell r="V1148">
            <v>-164</v>
          </cell>
          <cell r="W1148">
            <v>-173.67999999999998</v>
          </cell>
          <cell r="X1148">
            <v>-0.65</v>
          </cell>
          <cell r="Y1148">
            <v>-5.0000000000000017E-2</v>
          </cell>
          <cell r="Z1148">
            <v>2.0499999999999998</v>
          </cell>
          <cell r="AA1148">
            <v>1.5</v>
          </cell>
          <cell r="AB1148">
            <v>-9.9999999999999978E-2</v>
          </cell>
          <cell r="AC1148">
            <v>11.892199999999999</v>
          </cell>
          <cell r="AD1148" t="str">
            <v>PI</v>
          </cell>
          <cell r="AE1148" t="str">
            <v>Y</v>
          </cell>
          <cell r="AF1148" t="str">
            <v>Y</v>
          </cell>
        </row>
        <row r="1149">
          <cell r="A1149">
            <v>43460</v>
          </cell>
          <cell r="B1149">
            <v>5</v>
          </cell>
          <cell r="C1149" t="str">
            <v>LUCKLEY VICTORIOUS</v>
          </cell>
          <cell r="D1149">
            <v>17</v>
          </cell>
          <cell r="E1149">
            <v>81</v>
          </cell>
          <cell r="F1149">
            <v>8</v>
          </cell>
          <cell r="G1149">
            <v>-4.8</v>
          </cell>
          <cell r="H1149">
            <v>-1.7</v>
          </cell>
          <cell r="I1149">
            <v>-0.09</v>
          </cell>
          <cell r="J1149">
            <v>-0.04</v>
          </cell>
          <cell r="K1149">
            <v>-6.5</v>
          </cell>
          <cell r="L1149">
            <v>-80.400000000000006</v>
          </cell>
          <cell r="M1149">
            <v>-0.3</v>
          </cell>
          <cell r="N1149">
            <v>0.6</v>
          </cell>
          <cell r="O1149">
            <v>-0.4</v>
          </cell>
          <cell r="P1149">
            <v>-3</v>
          </cell>
          <cell r="Q1149">
            <v>5.9</v>
          </cell>
          <cell r="R1149">
            <v>-4.57</v>
          </cell>
          <cell r="S1149">
            <v>0.65</v>
          </cell>
          <cell r="T1149">
            <v>0</v>
          </cell>
          <cell r="U1149">
            <v>34</v>
          </cell>
          <cell r="V1149">
            <v>51</v>
          </cell>
          <cell r="W1149">
            <v>80.36</v>
          </cell>
          <cell r="X1149">
            <v>-0.30000000000000004</v>
          </cell>
          <cell r="Y1149">
            <v>-0.1</v>
          </cell>
          <cell r="Z1149">
            <v>0</v>
          </cell>
          <cell r="AA1149">
            <v>-0.2</v>
          </cell>
          <cell r="AB1149">
            <v>-0.4</v>
          </cell>
          <cell r="AC1149">
            <v>-0.45590000000000019</v>
          </cell>
          <cell r="AD1149" t="str">
            <v>Y</v>
          </cell>
          <cell r="AE1149" t="str">
            <v>Y</v>
          </cell>
          <cell r="AF1149" t="str">
            <v>Y</v>
          </cell>
        </row>
        <row r="1150">
          <cell r="A1150">
            <v>43461</v>
          </cell>
          <cell r="B1150">
            <v>5</v>
          </cell>
          <cell r="C1150" t="str">
            <v>BRYMOR STING BOY</v>
          </cell>
          <cell r="D1150">
            <v>133</v>
          </cell>
          <cell r="E1150">
            <v>96</v>
          </cell>
          <cell r="F1150">
            <v>-276</v>
          </cell>
          <cell r="G1150">
            <v>-9.6</v>
          </cell>
          <cell r="H1150">
            <v>-8.4</v>
          </cell>
          <cell r="I1150">
            <v>7.0000000000000007E-2</v>
          </cell>
          <cell r="J1150">
            <v>0.01</v>
          </cell>
          <cell r="K1150">
            <v>-18</v>
          </cell>
          <cell r="L1150">
            <v>-144</v>
          </cell>
          <cell r="M1150">
            <v>-0.5</v>
          </cell>
          <cell r="N1150">
            <v>-2.2000000000000002</v>
          </cell>
          <cell r="O1150">
            <v>-1.7</v>
          </cell>
          <cell r="P1150">
            <v>3</v>
          </cell>
          <cell r="Q1150">
            <v>5.0999999999999996</v>
          </cell>
          <cell r="R1150">
            <v>-2.57</v>
          </cell>
          <cell r="S1150">
            <v>1.8</v>
          </cell>
          <cell r="T1150">
            <v>0.1</v>
          </cell>
          <cell r="U1150">
            <v>-97</v>
          </cell>
          <cell r="V1150">
            <v>-102</v>
          </cell>
          <cell r="W1150">
            <v>-77.36</v>
          </cell>
          <cell r="X1150">
            <v>-1.3</v>
          </cell>
          <cell r="Y1150">
            <v>-1.2</v>
          </cell>
          <cell r="Z1150">
            <v>0</v>
          </cell>
          <cell r="AA1150">
            <v>-1.1000000000000001</v>
          </cell>
          <cell r="AB1150">
            <v>-2.1</v>
          </cell>
          <cell r="AC1150">
            <v>-12.1572</v>
          </cell>
          <cell r="AD1150" t="str">
            <v>Y</v>
          </cell>
          <cell r="AE1150" t="str">
            <v>Y</v>
          </cell>
          <cell r="AF1150" t="str">
            <v>Y</v>
          </cell>
        </row>
        <row r="1151">
          <cell r="A1151">
            <v>43463</v>
          </cell>
          <cell r="B1151">
            <v>5</v>
          </cell>
          <cell r="C1151" t="str">
            <v>TIRESFORD PREACHER</v>
          </cell>
          <cell r="D1151">
            <v>56</v>
          </cell>
          <cell r="E1151">
            <v>92</v>
          </cell>
          <cell r="F1151">
            <v>-524</v>
          </cell>
          <cell r="G1151">
            <v>-20.3</v>
          </cell>
          <cell r="H1151">
            <v>-16.600000000000001</v>
          </cell>
          <cell r="I1151">
            <v>0.1</v>
          </cell>
          <cell r="J1151">
            <v>0.04</v>
          </cell>
          <cell r="K1151">
            <v>-36.900000000000006</v>
          </cell>
          <cell r="L1151">
            <v>-305.10000000000002</v>
          </cell>
          <cell r="M1151">
            <v>-0.9</v>
          </cell>
          <cell r="N1151">
            <v>-0.3</v>
          </cell>
          <cell r="O1151">
            <v>-0.1</v>
          </cell>
          <cell r="P1151">
            <v>-4</v>
          </cell>
          <cell r="Q1151">
            <v>-3.2</v>
          </cell>
          <cell r="R1151">
            <v>2.11</v>
          </cell>
          <cell r="S1151">
            <v>-0.72</v>
          </cell>
          <cell r="T1151">
            <v>-0.1</v>
          </cell>
          <cell r="U1151">
            <v>-306</v>
          </cell>
          <cell r="V1151">
            <v>-385</v>
          </cell>
          <cell r="W1151">
            <v>-399.6</v>
          </cell>
          <cell r="X1151">
            <v>-1.4</v>
          </cell>
          <cell r="Y1151">
            <v>0.2</v>
          </cell>
          <cell r="Z1151">
            <v>-0.7</v>
          </cell>
          <cell r="AA1151">
            <v>-0.6</v>
          </cell>
          <cell r="AB1151">
            <v>-0.3</v>
          </cell>
          <cell r="AC1151">
            <v>-0.55689999999999995</v>
          </cell>
          <cell r="AD1151" t="str">
            <v>Y</v>
          </cell>
          <cell r="AE1151" t="str">
            <v>Y</v>
          </cell>
          <cell r="AF1151" t="str">
            <v>Y</v>
          </cell>
        </row>
        <row r="1152">
          <cell r="A1152">
            <v>43465</v>
          </cell>
          <cell r="B1152">
            <v>5</v>
          </cell>
          <cell r="C1152" t="str">
            <v>TRETHEVY NIMROD</v>
          </cell>
          <cell r="D1152">
            <v>124</v>
          </cell>
          <cell r="E1152">
            <v>96</v>
          </cell>
          <cell r="F1152">
            <v>-338</v>
          </cell>
          <cell r="G1152">
            <v>-11.4</v>
          </cell>
          <cell r="H1152">
            <v>-15.6</v>
          </cell>
          <cell r="I1152">
            <v>0.1</v>
          </cell>
          <cell r="J1152">
            <v>-0.09</v>
          </cell>
          <cell r="K1152">
            <v>-27</v>
          </cell>
          <cell r="L1152">
            <v>-279.39999999999998</v>
          </cell>
          <cell r="M1152">
            <v>0.1</v>
          </cell>
          <cell r="N1152">
            <v>-2.5</v>
          </cell>
          <cell r="O1152">
            <v>-1.5</v>
          </cell>
          <cell r="P1152">
            <v>12</v>
          </cell>
          <cell r="Q1152">
            <v>7.1</v>
          </cell>
          <cell r="R1152">
            <v>-3.91</v>
          </cell>
          <cell r="S1152">
            <v>2.2000000000000002</v>
          </cell>
          <cell r="T1152">
            <v>0.2</v>
          </cell>
          <cell r="U1152">
            <v>-155</v>
          </cell>
          <cell r="V1152">
            <v>-205</v>
          </cell>
          <cell r="W1152">
            <v>-169.36</v>
          </cell>
          <cell r="X1152">
            <v>0.3</v>
          </cell>
          <cell r="Y1152">
            <v>-1.5</v>
          </cell>
          <cell r="Z1152">
            <v>-0.3</v>
          </cell>
          <cell r="AA1152">
            <v>-1.2</v>
          </cell>
          <cell r="AB1152">
            <v>-1.2</v>
          </cell>
          <cell r="AC1152">
            <v>-20.680199999999996</v>
          </cell>
          <cell r="AD1152" t="str">
            <v>Y</v>
          </cell>
          <cell r="AE1152" t="str">
            <v>Y</v>
          </cell>
          <cell r="AF1152" t="str">
            <v>Y</v>
          </cell>
        </row>
        <row r="1153">
          <cell r="A1153">
            <v>43467</v>
          </cell>
          <cell r="B1153">
            <v>5</v>
          </cell>
          <cell r="C1153" t="str">
            <v>KINGWELL POLL WALLYS TUBA</v>
          </cell>
          <cell r="D1153">
            <v>61</v>
          </cell>
          <cell r="E1153">
            <v>92</v>
          </cell>
          <cell r="F1153">
            <v>-666</v>
          </cell>
          <cell r="G1153">
            <v>-29.5</v>
          </cell>
          <cell r="H1153">
            <v>-19.8</v>
          </cell>
          <cell r="I1153">
            <v>0.06</v>
          </cell>
          <cell r="J1153">
            <v>0.08</v>
          </cell>
          <cell r="K1153">
            <v>-49.3</v>
          </cell>
          <cell r="L1153">
            <v>-395.09999999999997</v>
          </cell>
          <cell r="M1153">
            <v>-0.5</v>
          </cell>
          <cell r="N1153">
            <v>0.2</v>
          </cell>
          <cell r="O1153">
            <v>-0.2</v>
          </cell>
          <cell r="P1153">
            <v>11</v>
          </cell>
          <cell r="Q1153">
            <v>1.1000000000000001</v>
          </cell>
          <cell r="R1153">
            <v>0.14000000000000001</v>
          </cell>
          <cell r="S1153">
            <v>0.97</v>
          </cell>
          <cell r="T1153">
            <v>-0.3</v>
          </cell>
          <cell r="U1153">
            <v>-318</v>
          </cell>
          <cell r="V1153">
            <v>-381</v>
          </cell>
          <cell r="W1153">
            <v>-375.33999999999992</v>
          </cell>
          <cell r="X1153">
            <v>0</v>
          </cell>
          <cell r="Y1153">
            <v>-0.1</v>
          </cell>
          <cell r="Z1153">
            <v>-0.4</v>
          </cell>
          <cell r="AA1153">
            <v>-0.3</v>
          </cell>
          <cell r="AB1153">
            <v>0</v>
          </cell>
          <cell r="AC1153">
            <v>-3.8545000000000003</v>
          </cell>
          <cell r="AD1153" t="str">
            <v>PI</v>
          </cell>
          <cell r="AE1153" t="str">
            <v>Y</v>
          </cell>
          <cell r="AF1153" t="str">
            <v>Y</v>
          </cell>
        </row>
        <row r="1154">
          <cell r="A1154">
            <v>43468</v>
          </cell>
          <cell r="B1154">
            <v>5</v>
          </cell>
          <cell r="C1154" t="str">
            <v>MAGDALEN GLADIATOR</v>
          </cell>
          <cell r="D1154">
            <v>21</v>
          </cell>
          <cell r="E1154">
            <v>83</v>
          </cell>
          <cell r="F1154">
            <v>-60</v>
          </cell>
          <cell r="G1154">
            <v>-6.3</v>
          </cell>
          <cell r="H1154">
            <v>-4.4000000000000004</v>
          </cell>
          <cell r="I1154">
            <v>-0.06</v>
          </cell>
          <cell r="J1154">
            <v>-0.04</v>
          </cell>
          <cell r="K1154">
            <v>-10.7</v>
          </cell>
          <cell r="L1154">
            <v>-120.69999999999999</v>
          </cell>
          <cell r="M1154">
            <v>-0.3</v>
          </cell>
          <cell r="N1154">
            <v>-0.7</v>
          </cell>
          <cell r="O1154">
            <v>-0.8</v>
          </cell>
          <cell r="P1154">
            <v>6</v>
          </cell>
          <cell r="Q1154">
            <v>-3.6</v>
          </cell>
          <cell r="R1154">
            <v>1.93</v>
          </cell>
          <cell r="S1154">
            <v>-1.17</v>
          </cell>
          <cell r="T1154">
            <v>0.1</v>
          </cell>
          <cell r="U1154">
            <v>-120</v>
          </cell>
          <cell r="V1154">
            <v>-217</v>
          </cell>
          <cell r="W1154">
            <v>-234.88</v>
          </cell>
          <cell r="X1154" t="str">
            <v>*</v>
          </cell>
          <cell r="Y1154">
            <v>-0.8</v>
          </cell>
          <cell r="Z1154">
            <v>-0.7</v>
          </cell>
          <cell r="AA1154">
            <v>-1.2</v>
          </cell>
          <cell r="AB1154">
            <v>-1</v>
          </cell>
          <cell r="AC1154">
            <v>-13.384500000000001</v>
          </cell>
          <cell r="AD1154" t="str">
            <v>Y</v>
          </cell>
          <cell r="AE1154" t="str">
            <v>Y</v>
          </cell>
          <cell r="AF1154" t="str">
            <v>Y</v>
          </cell>
        </row>
        <row r="1155">
          <cell r="A1155">
            <v>43469</v>
          </cell>
          <cell r="B1155">
            <v>5</v>
          </cell>
          <cell r="C1155" t="str">
            <v>KINGWELL HP WALLYS MOZART</v>
          </cell>
          <cell r="D1155">
            <v>12</v>
          </cell>
          <cell r="E1155">
            <v>77</v>
          </cell>
          <cell r="F1155">
            <v>-298</v>
          </cell>
          <cell r="G1155">
            <v>-11.2</v>
          </cell>
          <cell r="H1155">
            <v>-4</v>
          </cell>
          <cell r="I1155">
            <v>0.06</v>
          </cell>
          <cell r="J1155">
            <v>0.12</v>
          </cell>
          <cell r="K1155">
            <v>-15.2</v>
          </cell>
          <cell r="L1155">
            <v>-61.599999999999994</v>
          </cell>
          <cell r="M1155">
            <v>-0.55000000000000004</v>
          </cell>
          <cell r="N1155">
            <v>0.55000000000000004</v>
          </cell>
          <cell r="O1155">
            <v>-0.5</v>
          </cell>
          <cell r="P1155">
            <v>12</v>
          </cell>
          <cell r="Q1155">
            <v>3</v>
          </cell>
          <cell r="R1155">
            <v>-1.86</v>
          </cell>
          <cell r="S1155">
            <v>0.76</v>
          </cell>
          <cell r="T1155">
            <v>-0.1</v>
          </cell>
          <cell r="U1155">
            <v>-39</v>
          </cell>
          <cell r="V1155">
            <v>-9</v>
          </cell>
          <cell r="W1155">
            <v>12.969999999999999</v>
          </cell>
          <cell r="X1155">
            <v>-0.6</v>
          </cell>
          <cell r="Y1155">
            <v>-0.15000000000000002</v>
          </cell>
          <cell r="Z1155">
            <v>-0.5</v>
          </cell>
          <cell r="AA1155">
            <v>-0.5</v>
          </cell>
          <cell r="AB1155">
            <v>-0.25</v>
          </cell>
          <cell r="AC1155">
            <v>-4.5620500000000002</v>
          </cell>
          <cell r="AD1155" t="str">
            <v>PI</v>
          </cell>
          <cell r="AE1155" t="str">
            <v>Y</v>
          </cell>
          <cell r="AF1155" t="str">
            <v>Y</v>
          </cell>
        </row>
        <row r="1156">
          <cell r="A1156">
            <v>43470</v>
          </cell>
          <cell r="B1156">
            <v>5</v>
          </cell>
          <cell r="C1156" t="str">
            <v>EAVESFORD DUKE</v>
          </cell>
          <cell r="D1156">
            <v>20</v>
          </cell>
          <cell r="E1156">
            <v>82</v>
          </cell>
          <cell r="F1156">
            <v>-326</v>
          </cell>
          <cell r="G1156">
            <v>-14.3</v>
          </cell>
          <cell r="H1156">
            <v>-11.7</v>
          </cell>
          <cell r="I1156">
            <v>0.03</v>
          </cell>
          <cell r="J1156">
            <v>0</v>
          </cell>
          <cell r="K1156">
            <v>-26</v>
          </cell>
          <cell r="L1156">
            <v>-232.3</v>
          </cell>
          <cell r="M1156">
            <v>-0.3</v>
          </cell>
          <cell r="N1156">
            <v>-0.3</v>
          </cell>
          <cell r="O1156">
            <v>-0.3</v>
          </cell>
          <cell r="P1156">
            <v>-1</v>
          </cell>
          <cell r="Q1156">
            <v>3.1</v>
          </cell>
          <cell r="R1156">
            <v>-2.95</v>
          </cell>
          <cell r="S1156">
            <v>-0.15</v>
          </cell>
          <cell r="T1156">
            <v>0</v>
          </cell>
          <cell r="U1156">
            <v>-115</v>
          </cell>
          <cell r="V1156">
            <v>-181</v>
          </cell>
          <cell r="W1156">
            <v>-164.71</v>
          </cell>
          <cell r="X1156">
            <v>-0.19999999999999998</v>
          </cell>
          <cell r="Y1156">
            <v>-0.6</v>
          </cell>
          <cell r="Z1156">
            <v>-0.5</v>
          </cell>
          <cell r="AA1156">
            <v>-0.8</v>
          </cell>
          <cell r="AB1156">
            <v>-0.5</v>
          </cell>
          <cell r="AC1156">
            <v>-10.5267</v>
          </cell>
          <cell r="AD1156" t="str">
            <v>Y</v>
          </cell>
          <cell r="AE1156" t="str">
            <v>Y</v>
          </cell>
          <cell r="AF1156" t="str">
            <v>Y</v>
          </cell>
        </row>
        <row r="1157">
          <cell r="A1157">
            <v>43471</v>
          </cell>
          <cell r="B1157">
            <v>5</v>
          </cell>
          <cell r="C1157" t="str">
            <v>TREWARNEVAS ALICE GARWOOD</v>
          </cell>
          <cell r="D1157">
            <v>5</v>
          </cell>
          <cell r="E1157">
            <v>61</v>
          </cell>
          <cell r="F1157">
            <v>-14</v>
          </cell>
          <cell r="G1157">
            <v>-9.1999999999999993</v>
          </cell>
          <cell r="H1157">
            <v>-3</v>
          </cell>
          <cell r="I1157">
            <v>-0.15</v>
          </cell>
          <cell r="J1157">
            <v>-0.04</v>
          </cell>
          <cell r="K1157">
            <v>-12.2</v>
          </cell>
          <cell r="L1157">
            <v>-137.19999999999999</v>
          </cell>
          <cell r="M1157">
            <v>-0.9</v>
          </cell>
          <cell r="N1157">
            <v>-0.82499999999999996</v>
          </cell>
          <cell r="O1157">
            <v>-0.37499999999999994</v>
          </cell>
          <cell r="P1157">
            <v>-1</v>
          </cell>
          <cell r="Q1157">
            <v>1.4</v>
          </cell>
          <cell r="R1157">
            <v>-2.2200000000000002</v>
          </cell>
          <cell r="S1157">
            <v>-0.84</v>
          </cell>
          <cell r="T1157">
            <v>-0.3</v>
          </cell>
          <cell r="U1157">
            <v>-137</v>
          </cell>
          <cell r="V1157">
            <v>-109</v>
          </cell>
          <cell r="W1157">
            <v>-131.4075</v>
          </cell>
          <cell r="X1157" t="str">
            <v>*</v>
          </cell>
          <cell r="Y1157">
            <v>-0.3</v>
          </cell>
          <cell r="Z1157">
            <v>0.19999999999999998</v>
          </cell>
          <cell r="AA1157">
            <v>0.52499999999999991</v>
          </cell>
          <cell r="AB1157">
            <v>-0.64999999999999991</v>
          </cell>
          <cell r="AC1157">
            <v>-1.1616500000000005</v>
          </cell>
          <cell r="AD1157" t="str">
            <v>PI</v>
          </cell>
          <cell r="AE1157" t="str">
            <v>Y</v>
          </cell>
          <cell r="AF1157" t="str">
            <v>Y</v>
          </cell>
        </row>
        <row r="1158">
          <cell r="A1158">
            <v>43472</v>
          </cell>
          <cell r="B1158">
            <v>5</v>
          </cell>
          <cell r="C1158" t="str">
            <v>TREWARNEVAS CORIN</v>
          </cell>
          <cell r="D1158">
            <v>7</v>
          </cell>
          <cell r="E1158">
            <v>65</v>
          </cell>
          <cell r="F1158">
            <v>-70</v>
          </cell>
          <cell r="G1158">
            <v>-14</v>
          </cell>
          <cell r="H1158">
            <v>-4.7</v>
          </cell>
          <cell r="I1158">
            <v>-0.19</v>
          </cell>
          <cell r="J1158">
            <v>-0.04</v>
          </cell>
          <cell r="K1158">
            <v>-18.7</v>
          </cell>
          <cell r="L1158">
            <v>-192</v>
          </cell>
          <cell r="M1158">
            <v>-0.25</v>
          </cell>
          <cell r="N1158">
            <v>-0.79999999999999993</v>
          </cell>
          <cell r="O1158">
            <v>0.65</v>
          </cell>
          <cell r="P1158">
            <v>17</v>
          </cell>
          <cell r="Q1158">
            <v>-2.2999999999999998</v>
          </cell>
          <cell r="R1158">
            <v>1.58</v>
          </cell>
          <cell r="S1158">
            <v>-0.46</v>
          </cell>
          <cell r="T1158">
            <v>-0.5</v>
          </cell>
          <cell r="U1158">
            <v>-307</v>
          </cell>
          <cell r="V1158">
            <v>-250</v>
          </cell>
          <cell r="W1158">
            <v>-282.71499999999997</v>
          </cell>
          <cell r="X1158" t="str">
            <v>*</v>
          </cell>
          <cell r="Y1158">
            <v>1.3</v>
          </cell>
          <cell r="Z1158">
            <v>-0.35000000000000003</v>
          </cell>
          <cell r="AA1158">
            <v>0.15000000000000002</v>
          </cell>
          <cell r="AB1158">
            <v>0.6</v>
          </cell>
          <cell r="AC1158">
            <v>15.221949999999998</v>
          </cell>
          <cell r="AD1158" t="str">
            <v>PI</v>
          </cell>
          <cell r="AE1158" t="str">
            <v>Y</v>
          </cell>
          <cell r="AF1158" t="str">
            <v>Y</v>
          </cell>
        </row>
        <row r="1159">
          <cell r="A1159">
            <v>43473</v>
          </cell>
          <cell r="B1159">
            <v>5</v>
          </cell>
          <cell r="C1159" t="str">
            <v>TREWARNEVAS WESLEY</v>
          </cell>
          <cell r="D1159">
            <v>5</v>
          </cell>
          <cell r="E1159">
            <v>62</v>
          </cell>
          <cell r="F1159">
            <v>-439</v>
          </cell>
          <cell r="G1159">
            <v>-17.2</v>
          </cell>
          <cell r="H1159">
            <v>-16</v>
          </cell>
          <cell r="I1159">
            <v>0.08</v>
          </cell>
          <cell r="J1159">
            <v>-0.01</v>
          </cell>
          <cell r="K1159">
            <v>-33.200000000000003</v>
          </cell>
          <cell r="L1159">
            <v>-299.19999999999993</v>
          </cell>
          <cell r="M1159">
            <v>-0.77500000000000002</v>
          </cell>
          <cell r="N1159">
            <v>0.22499999999999998</v>
          </cell>
          <cell r="O1159">
            <v>-4.9999999999999989E-2</v>
          </cell>
          <cell r="P1159">
            <v>-9</v>
          </cell>
          <cell r="Q1159">
            <v>-1.3</v>
          </cell>
          <cell r="R1159">
            <v>0.28000000000000003</v>
          </cell>
          <cell r="S1159">
            <v>-0.79</v>
          </cell>
          <cell r="T1159">
            <v>0.1</v>
          </cell>
          <cell r="U1159">
            <v>-187</v>
          </cell>
          <cell r="V1159">
            <v>-320</v>
          </cell>
          <cell r="W1159">
            <v>-328.82999999999993</v>
          </cell>
          <cell r="X1159">
            <v>-0.97499999999999998</v>
          </cell>
          <cell r="Y1159">
            <v>0.27500000000000008</v>
          </cell>
          <cell r="Z1159">
            <v>-0.7</v>
          </cell>
          <cell r="AA1159">
            <v>-0.64999999999999991</v>
          </cell>
          <cell r="AB1159">
            <v>-5.5511151231257827E-17</v>
          </cell>
          <cell r="AC1159">
            <v>-0.31697499999999901</v>
          </cell>
          <cell r="AD1159" t="str">
            <v>PI</v>
          </cell>
          <cell r="AE1159" t="str">
            <v>Y</v>
          </cell>
          <cell r="AF1159" t="str">
            <v>Y</v>
          </cell>
        </row>
        <row r="1160">
          <cell r="A1160">
            <v>43474</v>
          </cell>
          <cell r="B1160">
            <v>5</v>
          </cell>
          <cell r="C1160" t="str">
            <v>ASTON EYRE FINAL FANFARE</v>
          </cell>
          <cell r="D1160">
            <v>7</v>
          </cell>
          <cell r="E1160">
            <v>67</v>
          </cell>
          <cell r="F1160">
            <v>224</v>
          </cell>
          <cell r="G1160">
            <v>2.4</v>
          </cell>
          <cell r="H1160">
            <v>4.8</v>
          </cell>
          <cell r="I1160">
            <v>-0.15</v>
          </cell>
          <cell r="J1160">
            <v>-0.05</v>
          </cell>
          <cell r="K1160">
            <v>7.1999999999999993</v>
          </cell>
          <cell r="L1160">
            <v>27.999999999999986</v>
          </cell>
          <cell r="M1160">
            <v>0.2</v>
          </cell>
          <cell r="N1160">
            <v>-0.625</v>
          </cell>
          <cell r="O1160">
            <v>0.42499999999999993</v>
          </cell>
          <cell r="P1160">
            <v>3</v>
          </cell>
          <cell r="Q1160">
            <v>4</v>
          </cell>
          <cell r="R1160">
            <v>-2.99</v>
          </cell>
          <cell r="S1160">
            <v>0.57999999999999996</v>
          </cell>
          <cell r="T1160">
            <v>0.1</v>
          </cell>
          <cell r="U1160">
            <v>95</v>
          </cell>
          <cell r="V1160">
            <v>107</v>
          </cell>
          <cell r="W1160">
            <v>113.04249999999999</v>
          </cell>
          <cell r="X1160">
            <v>0.15</v>
          </cell>
          <cell r="Y1160">
            <v>0.5</v>
          </cell>
          <cell r="Z1160">
            <v>-2.4999999999999994E-2</v>
          </cell>
          <cell r="AA1160">
            <v>0.125</v>
          </cell>
          <cell r="AB1160">
            <v>0.84999999999999987</v>
          </cell>
          <cell r="AC1160">
            <v>4.822375000000001</v>
          </cell>
          <cell r="AD1160" t="str">
            <v>PI</v>
          </cell>
          <cell r="AE1160" t="str">
            <v>Y</v>
          </cell>
          <cell r="AF1160" t="str">
            <v>Y</v>
          </cell>
        </row>
        <row r="1161">
          <cell r="A1161">
            <v>43476</v>
          </cell>
          <cell r="B1161">
            <v>5</v>
          </cell>
          <cell r="C1161" t="str">
            <v>DAWN EMBLEMS MINISTER</v>
          </cell>
          <cell r="D1161">
            <v>38</v>
          </cell>
          <cell r="E1161">
            <v>88</v>
          </cell>
          <cell r="F1161">
            <v>-379</v>
          </cell>
          <cell r="G1161">
            <v>-17.399999999999999</v>
          </cell>
          <cell r="H1161">
            <v>-11.4</v>
          </cell>
          <cell r="I1161">
            <v>0.02</v>
          </cell>
          <cell r="J1161">
            <v>0.04</v>
          </cell>
          <cell r="K1161">
            <v>-28.799999999999997</v>
          </cell>
          <cell r="L1161">
            <v>-233</v>
          </cell>
          <cell r="M1161">
            <v>-0.4</v>
          </cell>
          <cell r="N1161">
            <v>-0.2</v>
          </cell>
          <cell r="O1161">
            <v>-0.7</v>
          </cell>
          <cell r="P1161">
            <v>2</v>
          </cell>
          <cell r="Q1161">
            <v>-3.2</v>
          </cell>
          <cell r="R1161">
            <v>2.4500000000000002</v>
          </cell>
          <cell r="S1161">
            <v>-0.37</v>
          </cell>
          <cell r="T1161">
            <v>0.2</v>
          </cell>
          <cell r="U1161">
            <v>-158</v>
          </cell>
          <cell r="V1161">
            <v>-307</v>
          </cell>
          <cell r="W1161">
            <v>-323.52000000000004</v>
          </cell>
          <cell r="X1161">
            <v>-1</v>
          </cell>
          <cell r="Y1161">
            <v>-0.6</v>
          </cell>
          <cell r="Z1161">
            <v>-0.5</v>
          </cell>
          <cell r="AA1161">
            <v>-1</v>
          </cell>
          <cell r="AB1161">
            <v>-0.7</v>
          </cell>
          <cell r="AC1161">
            <v>-10.084300000000001</v>
          </cell>
          <cell r="AD1161" t="str">
            <v>Y</v>
          </cell>
          <cell r="AE1161" t="str">
            <v>Y</v>
          </cell>
          <cell r="AF1161" t="str">
            <v>Y</v>
          </cell>
        </row>
        <row r="1162">
          <cell r="A1162">
            <v>43477</v>
          </cell>
          <cell r="B1162">
            <v>5</v>
          </cell>
          <cell r="C1162" t="str">
            <v>TRELOWETH HAREBELLS HUNTER 2</v>
          </cell>
          <cell r="D1162">
            <v>96</v>
          </cell>
          <cell r="E1162">
            <v>95</v>
          </cell>
          <cell r="F1162">
            <v>-123</v>
          </cell>
          <cell r="G1162">
            <v>-12.5</v>
          </cell>
          <cell r="H1162">
            <v>-4.2</v>
          </cell>
          <cell r="I1162">
            <v>-0.12</v>
          </cell>
          <cell r="J1162">
            <v>0</v>
          </cell>
          <cell r="K1162">
            <v>-16.7</v>
          </cell>
          <cell r="L1162">
            <v>-147.30000000000001</v>
          </cell>
          <cell r="M1162">
            <v>-2.1</v>
          </cell>
          <cell r="N1162">
            <v>0.4</v>
          </cell>
          <cell r="O1162">
            <v>-0.5</v>
          </cell>
          <cell r="P1162">
            <v>-1</v>
          </cell>
          <cell r="Q1162">
            <v>-3.7</v>
          </cell>
          <cell r="R1162">
            <v>0.81</v>
          </cell>
          <cell r="S1162">
            <v>-2.2000000000000002</v>
          </cell>
          <cell r="T1162">
            <v>-0.3</v>
          </cell>
          <cell r="U1162">
            <v>-211</v>
          </cell>
          <cell r="V1162">
            <v>-233</v>
          </cell>
          <cell r="W1162">
            <v>-252.32</v>
          </cell>
          <cell r="X1162">
            <v>-2.5</v>
          </cell>
          <cell r="Y1162">
            <v>-0.2</v>
          </cell>
          <cell r="Z1162">
            <v>-1.3</v>
          </cell>
          <cell r="AA1162">
            <v>-0.6</v>
          </cell>
          <cell r="AB1162">
            <v>-0.3</v>
          </cell>
          <cell r="AC1162">
            <v>-9.7159000000000013</v>
          </cell>
          <cell r="AD1162" t="str">
            <v>Y</v>
          </cell>
          <cell r="AE1162" t="str">
            <v>Y</v>
          </cell>
          <cell r="AF1162" t="str">
            <v>Y</v>
          </cell>
        </row>
        <row r="1163">
          <cell r="A1163">
            <v>43478</v>
          </cell>
          <cell r="B1163">
            <v>5</v>
          </cell>
          <cell r="C1163" t="str">
            <v>SKEEL ROSEBUD STINGRAY</v>
          </cell>
          <cell r="D1163">
            <v>23</v>
          </cell>
          <cell r="E1163">
            <v>84</v>
          </cell>
          <cell r="F1163">
            <v>-123</v>
          </cell>
          <cell r="G1163">
            <v>-11</v>
          </cell>
          <cell r="H1163">
            <v>1.1000000000000001</v>
          </cell>
          <cell r="I1163">
            <v>-0.09</v>
          </cell>
          <cell r="J1163">
            <v>0.1</v>
          </cell>
          <cell r="K1163">
            <v>-9.9</v>
          </cell>
          <cell r="L1163">
            <v>-27.799999999999997</v>
          </cell>
          <cell r="M1163">
            <v>-0.4</v>
          </cell>
          <cell r="N1163">
            <v>-2.2000000000000002</v>
          </cell>
          <cell r="O1163">
            <v>0.5</v>
          </cell>
          <cell r="P1163">
            <v>13</v>
          </cell>
          <cell r="Q1163">
            <v>1.2</v>
          </cell>
          <cell r="R1163">
            <v>-0.65</v>
          </cell>
          <cell r="S1163">
            <v>0.39</v>
          </cell>
          <cell r="T1163">
            <v>-0.2</v>
          </cell>
          <cell r="U1163">
            <v>-174</v>
          </cell>
          <cell r="V1163">
            <v>-70</v>
          </cell>
          <cell r="W1163">
            <v>-64.070000000000007</v>
          </cell>
          <cell r="X1163">
            <v>-1.625</v>
          </cell>
          <cell r="Y1163">
            <v>0.7</v>
          </cell>
          <cell r="Z1163">
            <v>0.4</v>
          </cell>
          <cell r="AA1163">
            <v>0.4</v>
          </cell>
          <cell r="AB1163">
            <v>0.6</v>
          </cell>
          <cell r="AC1163">
            <v>10.9285</v>
          </cell>
          <cell r="AD1163" t="str">
            <v>Y</v>
          </cell>
          <cell r="AE1163" t="str">
            <v>Y</v>
          </cell>
          <cell r="AF1163" t="str">
            <v>Y</v>
          </cell>
        </row>
        <row r="1164">
          <cell r="A1164">
            <v>43479</v>
          </cell>
          <cell r="B1164">
            <v>5</v>
          </cell>
          <cell r="C1164" t="str">
            <v>TREDINNEY SONICS AMBASSADOR</v>
          </cell>
          <cell r="D1164">
            <v>27</v>
          </cell>
          <cell r="E1164">
            <v>84</v>
          </cell>
          <cell r="F1164">
            <v>-112</v>
          </cell>
          <cell r="G1164">
            <v>-3.2</v>
          </cell>
          <cell r="H1164">
            <v>-4.5999999999999996</v>
          </cell>
          <cell r="I1164">
            <v>0.04</v>
          </cell>
          <cell r="J1164">
            <v>-0.02</v>
          </cell>
          <cell r="K1164">
            <v>-7.8</v>
          </cell>
          <cell r="L1164">
            <v>-76</v>
          </cell>
          <cell r="M1164">
            <v>-0.6</v>
          </cell>
          <cell r="N1164">
            <v>0.6</v>
          </cell>
          <cell r="O1164">
            <v>0</v>
          </cell>
          <cell r="P1164">
            <v>0</v>
          </cell>
          <cell r="Q1164">
            <v>-1.7</v>
          </cell>
          <cell r="R1164">
            <v>1.73</v>
          </cell>
          <cell r="S1164">
            <v>0.15</v>
          </cell>
          <cell r="T1164">
            <v>-0.2</v>
          </cell>
          <cell r="U1164">
            <v>-98</v>
          </cell>
          <cell r="V1164">
            <v>-103</v>
          </cell>
          <cell r="W1164">
            <v>-110.46000000000001</v>
          </cell>
          <cell r="X1164">
            <v>-0.7</v>
          </cell>
          <cell r="Y1164">
            <v>0.4</v>
          </cell>
          <cell r="Z1164">
            <v>-1</v>
          </cell>
          <cell r="AA1164">
            <v>-0.1</v>
          </cell>
          <cell r="AB1164">
            <v>0.9</v>
          </cell>
          <cell r="AC1164">
            <v>-2.3770000000000002</v>
          </cell>
          <cell r="AD1164" t="str">
            <v>Y</v>
          </cell>
          <cell r="AE1164" t="str">
            <v>Y</v>
          </cell>
          <cell r="AF1164" t="str">
            <v>Y</v>
          </cell>
        </row>
        <row r="1165">
          <cell r="A1165">
            <v>43481</v>
          </cell>
          <cell r="B1165">
            <v>5</v>
          </cell>
          <cell r="C1165" t="str">
            <v>MEADOWBROOK EM-RAYS WIZARD</v>
          </cell>
          <cell r="D1165">
            <v>23</v>
          </cell>
          <cell r="E1165">
            <v>83</v>
          </cell>
          <cell r="F1165">
            <v>-347</v>
          </cell>
          <cell r="G1165">
            <v>-10.1</v>
          </cell>
          <cell r="H1165">
            <v>-12.3</v>
          </cell>
          <cell r="I1165">
            <v>0.13</v>
          </cell>
          <cell r="J1165">
            <v>-0.02</v>
          </cell>
          <cell r="K1165">
            <v>-22.4</v>
          </cell>
          <cell r="L1165">
            <v>-198.09999999999997</v>
          </cell>
          <cell r="M1165">
            <v>-1.7</v>
          </cell>
          <cell r="N1165">
            <v>0</v>
          </cell>
          <cell r="O1165">
            <v>-0.4</v>
          </cell>
          <cell r="P1165">
            <v>1</v>
          </cell>
          <cell r="Q1165">
            <v>-0.2</v>
          </cell>
          <cell r="R1165">
            <v>0.87</v>
          </cell>
          <cell r="S1165">
            <v>0.6</v>
          </cell>
          <cell r="T1165">
            <v>-0.2</v>
          </cell>
          <cell r="U1165">
            <v>-243</v>
          </cell>
          <cell r="V1165">
            <v>-221</v>
          </cell>
          <cell r="W1165">
            <v>-222.27999999999997</v>
          </cell>
          <cell r="X1165">
            <v>-1.9500000000000002</v>
          </cell>
          <cell r="Y1165">
            <v>-0.1</v>
          </cell>
          <cell r="Z1165">
            <v>0</v>
          </cell>
          <cell r="AA1165">
            <v>-0.1</v>
          </cell>
          <cell r="AB1165">
            <v>-0.4</v>
          </cell>
          <cell r="AC1165">
            <v>-0.40490000000000004</v>
          </cell>
          <cell r="AD1165" t="str">
            <v>Y</v>
          </cell>
          <cell r="AE1165" t="str">
            <v>Y</v>
          </cell>
          <cell r="AF1165" t="str">
            <v>Y</v>
          </cell>
        </row>
        <row r="1166">
          <cell r="A1166">
            <v>43482</v>
          </cell>
          <cell r="B1166">
            <v>5</v>
          </cell>
          <cell r="C1166" t="str">
            <v>GREENSFIELD ICEMAN JONAGOLD</v>
          </cell>
          <cell r="D1166">
            <v>12</v>
          </cell>
          <cell r="E1166">
            <v>76</v>
          </cell>
          <cell r="F1166">
            <v>-318</v>
          </cell>
          <cell r="G1166">
            <v>-18.399999999999999</v>
          </cell>
          <cell r="H1166">
            <v>-11.4</v>
          </cell>
          <cell r="I1166">
            <v>-0.06</v>
          </cell>
          <cell r="J1166">
            <v>0</v>
          </cell>
          <cell r="K1166">
            <v>-29.799999999999997</v>
          </cell>
          <cell r="L1166">
            <v>-266.39999999999998</v>
          </cell>
          <cell r="M1166">
            <v>-2.0999999999999996</v>
          </cell>
          <cell r="N1166">
            <v>-1.2999999999999998</v>
          </cell>
          <cell r="O1166">
            <v>-0.5</v>
          </cell>
          <cell r="P1166">
            <v>4</v>
          </cell>
          <cell r="Q1166">
            <v>-1.2</v>
          </cell>
          <cell r="R1166">
            <v>1.26</v>
          </cell>
          <cell r="S1166">
            <v>0.19</v>
          </cell>
          <cell r="T1166">
            <v>0.2</v>
          </cell>
          <cell r="U1166">
            <v>-207</v>
          </cell>
          <cell r="V1166">
            <v>-292</v>
          </cell>
          <cell r="W1166">
            <v>-353.47999999999996</v>
          </cell>
          <cell r="X1166">
            <v>-0.13749999999999998</v>
          </cell>
          <cell r="Y1166">
            <v>-4.9999999999999989E-2</v>
          </cell>
          <cell r="Z1166">
            <v>0.6</v>
          </cell>
          <cell r="AA1166">
            <v>-9.9999999999999978E-2</v>
          </cell>
          <cell r="AB1166">
            <v>-1</v>
          </cell>
          <cell r="AC1166">
            <v>5.3378499999999995</v>
          </cell>
          <cell r="AD1166" t="str">
            <v>PI</v>
          </cell>
          <cell r="AE1166" t="str">
            <v>Y</v>
          </cell>
          <cell r="AF1166" t="str">
            <v>Y</v>
          </cell>
        </row>
        <row r="1167">
          <cell r="A1167">
            <v>43490</v>
          </cell>
          <cell r="B1167">
            <v>5</v>
          </cell>
          <cell r="C1167" t="str">
            <v>TIRESFORD PEDRO</v>
          </cell>
          <cell r="D1167">
            <v>186</v>
          </cell>
          <cell r="E1167">
            <v>97</v>
          </cell>
          <cell r="F1167">
            <v>209</v>
          </cell>
          <cell r="G1167">
            <v>17.2</v>
          </cell>
          <cell r="H1167">
            <v>4.5999999999999996</v>
          </cell>
          <cell r="I1167">
            <v>0.12</v>
          </cell>
          <cell r="J1167">
            <v>-0.04</v>
          </cell>
          <cell r="K1167">
            <v>21.799999999999997</v>
          </cell>
          <cell r="L1167">
            <v>163.19999999999999</v>
          </cell>
          <cell r="M1167">
            <v>0</v>
          </cell>
          <cell r="N1167">
            <v>0.8</v>
          </cell>
          <cell r="O1167">
            <v>1</v>
          </cell>
          <cell r="P1167">
            <v>-12</v>
          </cell>
          <cell r="Q1167">
            <v>-11.5</v>
          </cell>
          <cell r="R1167">
            <v>8.23</v>
          </cell>
          <cell r="S1167">
            <v>-1.9</v>
          </cell>
          <cell r="T1167">
            <v>-0.1</v>
          </cell>
          <cell r="U1167">
            <v>-20</v>
          </cell>
          <cell r="V1167">
            <v>-40</v>
          </cell>
          <cell r="W1167">
            <v>-97.06</v>
          </cell>
          <cell r="X1167">
            <v>-0.4</v>
          </cell>
          <cell r="Y1167">
            <v>0.8</v>
          </cell>
          <cell r="Z1167">
            <v>0.8</v>
          </cell>
          <cell r="AA1167">
            <v>1.2</v>
          </cell>
          <cell r="AB1167">
            <v>1.7</v>
          </cell>
          <cell r="AC1167">
            <v>12.043799999999999</v>
          </cell>
          <cell r="AD1167" t="str">
            <v>Y</v>
          </cell>
          <cell r="AE1167" t="str">
            <v>Y</v>
          </cell>
          <cell r="AF1167" t="str">
            <v>Y</v>
          </cell>
        </row>
        <row r="1168">
          <cell r="A1168">
            <v>43492</v>
          </cell>
          <cell r="B1168">
            <v>5</v>
          </cell>
          <cell r="C1168" t="str">
            <v>BRYNLLYS PRINCES RIO 2</v>
          </cell>
          <cell r="D1168">
            <v>9</v>
          </cell>
          <cell r="E1168">
            <v>69</v>
          </cell>
          <cell r="F1168">
            <v>-524</v>
          </cell>
          <cell r="G1168">
            <v>-24.3</v>
          </cell>
          <cell r="H1168">
            <v>-13.8</v>
          </cell>
          <cell r="I1168">
            <v>0.02</v>
          </cell>
          <cell r="J1168">
            <v>0.09</v>
          </cell>
          <cell r="K1168">
            <v>-38.1</v>
          </cell>
          <cell r="L1168">
            <v>-285.10000000000002</v>
          </cell>
          <cell r="M1168" t="str">
            <v>*</v>
          </cell>
          <cell r="N1168" t="str">
            <v>*</v>
          </cell>
          <cell r="O1168" t="str">
            <v>*</v>
          </cell>
          <cell r="P1168">
            <v>4</v>
          </cell>
          <cell r="Q1168">
            <v>9.4</v>
          </cell>
          <cell r="R1168">
            <v>-3.14</v>
          </cell>
          <cell r="S1168">
            <v>4.67</v>
          </cell>
          <cell r="T1168">
            <v>0.1</v>
          </cell>
          <cell r="U1168">
            <v>-41</v>
          </cell>
          <cell r="V1168">
            <v>-100</v>
          </cell>
          <cell r="W1168">
            <v>-285.10000000000002</v>
          </cell>
          <cell r="X1168" t="str">
            <v>*</v>
          </cell>
          <cell r="Y1168" t="str">
            <v>*</v>
          </cell>
          <cell r="Z1168" t="str">
            <v>*</v>
          </cell>
          <cell r="AA1168" t="str">
            <v>*</v>
          </cell>
          <cell r="AB1168" t="str">
            <v>*</v>
          </cell>
          <cell r="AC1168" t="str">
            <v>*</v>
          </cell>
          <cell r="AD1168" t="str">
            <v>PI</v>
          </cell>
          <cell r="AE1168" t="str">
            <v>Y</v>
          </cell>
          <cell r="AF1168" t="str">
            <v>Y</v>
          </cell>
        </row>
        <row r="1169">
          <cell r="A1169">
            <v>43498</v>
          </cell>
          <cell r="B1169">
            <v>5</v>
          </cell>
          <cell r="C1169" t="str">
            <v>TREDINNEY SONICS HELIUM</v>
          </cell>
          <cell r="D1169">
            <v>88</v>
          </cell>
          <cell r="E1169">
            <v>95</v>
          </cell>
          <cell r="F1169">
            <v>110</v>
          </cell>
          <cell r="G1169">
            <v>14</v>
          </cell>
          <cell r="H1169">
            <v>7.5</v>
          </cell>
          <cell r="I1169">
            <v>0.15</v>
          </cell>
          <cell r="J1169">
            <v>7.0000000000000007E-2</v>
          </cell>
          <cell r="K1169">
            <v>21.5</v>
          </cell>
          <cell r="L1169">
            <v>232</v>
          </cell>
          <cell r="M1169">
            <v>-0.4</v>
          </cell>
          <cell r="N1169">
            <v>-1</v>
          </cell>
          <cell r="O1169">
            <v>1</v>
          </cell>
          <cell r="P1169">
            <v>1</v>
          </cell>
          <cell r="Q1169">
            <v>1.6</v>
          </cell>
          <cell r="R1169">
            <v>-0.1</v>
          </cell>
          <cell r="S1169">
            <v>1.2</v>
          </cell>
          <cell r="T1169">
            <v>-0.2</v>
          </cell>
          <cell r="U1169">
            <v>48</v>
          </cell>
          <cell r="V1169">
            <v>235</v>
          </cell>
          <cell r="W1169">
            <v>242.68999999999997</v>
          </cell>
          <cell r="X1169">
            <v>-0.5</v>
          </cell>
          <cell r="Y1169">
            <v>1.4</v>
          </cell>
          <cell r="Z1169">
            <v>-0.1</v>
          </cell>
          <cell r="AA1169">
            <v>0.8</v>
          </cell>
          <cell r="AB1169">
            <v>1.1000000000000001</v>
          </cell>
          <cell r="AC1169">
            <v>17.046900000000001</v>
          </cell>
          <cell r="AD1169" t="str">
            <v>Y</v>
          </cell>
          <cell r="AE1169" t="str">
            <v>Y</v>
          </cell>
          <cell r="AF1169" t="str">
            <v>Y</v>
          </cell>
        </row>
        <row r="1170">
          <cell r="A1170">
            <v>43500</v>
          </cell>
          <cell r="B1170">
            <v>5</v>
          </cell>
          <cell r="C1170" t="str">
            <v>STROXWORTHY MAGICMANS FANCY</v>
          </cell>
          <cell r="D1170">
            <v>6</v>
          </cell>
          <cell r="E1170">
            <v>65</v>
          </cell>
          <cell r="F1170">
            <v>-217</v>
          </cell>
          <cell r="G1170">
            <v>-14.4</v>
          </cell>
          <cell r="H1170">
            <v>-9</v>
          </cell>
          <cell r="I1170">
            <v>-7.0000000000000007E-2</v>
          </cell>
          <cell r="J1170">
            <v>-0.02</v>
          </cell>
          <cell r="K1170">
            <v>-23.4</v>
          </cell>
          <cell r="L1170">
            <v>-222.79999999999998</v>
          </cell>
          <cell r="M1170">
            <v>1.1000000000000001</v>
          </cell>
          <cell r="N1170">
            <v>-0.8</v>
          </cell>
          <cell r="O1170">
            <v>0.5</v>
          </cell>
          <cell r="P1170">
            <v>17</v>
          </cell>
          <cell r="Q1170">
            <v>4.5</v>
          </cell>
          <cell r="R1170">
            <v>-2.83</v>
          </cell>
          <cell r="S1170">
            <v>1.0900000000000001</v>
          </cell>
          <cell r="T1170">
            <v>-0.1</v>
          </cell>
          <cell r="U1170">
            <v>-250</v>
          </cell>
          <cell r="V1170">
            <v>-144</v>
          </cell>
          <cell r="W1170">
            <v>-128.79999999999998</v>
          </cell>
          <cell r="X1170">
            <v>1.3499999999999999</v>
          </cell>
          <cell r="Y1170">
            <v>1.2</v>
          </cell>
          <cell r="Z1170">
            <v>2.3499999999999996</v>
          </cell>
          <cell r="AA1170">
            <v>1.8</v>
          </cell>
          <cell r="AB1170">
            <v>-5.0000000000000044E-2</v>
          </cell>
          <cell r="AC1170">
            <v>31.636949999999999</v>
          </cell>
          <cell r="AD1170" t="str">
            <v>PI</v>
          </cell>
          <cell r="AE1170" t="str">
            <v>Y</v>
          </cell>
          <cell r="AF1170" t="str">
            <v>Y</v>
          </cell>
        </row>
        <row r="1171">
          <cell r="A1171">
            <v>43501</v>
          </cell>
          <cell r="B1171">
            <v>5</v>
          </cell>
          <cell r="C1171" t="str">
            <v>WHITE LADIES DAPHNES MR LUCK</v>
          </cell>
          <cell r="D1171">
            <v>18</v>
          </cell>
          <cell r="E1171">
            <v>80</v>
          </cell>
          <cell r="F1171">
            <v>31</v>
          </cell>
          <cell r="G1171">
            <v>1.1000000000000001</v>
          </cell>
          <cell r="H1171">
            <v>1.6</v>
          </cell>
          <cell r="I1171">
            <v>-0.01</v>
          </cell>
          <cell r="J1171">
            <v>0.01</v>
          </cell>
          <cell r="K1171">
            <v>2.7</v>
          </cell>
          <cell r="L1171">
            <v>29.5</v>
          </cell>
          <cell r="M1171">
            <v>0.22499999999999998</v>
          </cell>
          <cell r="N1171">
            <v>-0.42500000000000004</v>
          </cell>
          <cell r="O1171">
            <v>0.7</v>
          </cell>
          <cell r="P1171">
            <v>13</v>
          </cell>
          <cell r="Q1171">
            <v>1</v>
          </cell>
          <cell r="R1171">
            <v>-0.05</v>
          </cell>
          <cell r="S1171">
            <v>0.74</v>
          </cell>
          <cell r="T1171">
            <v>-0.3</v>
          </cell>
          <cell r="U1171">
            <v>-61</v>
          </cell>
          <cell r="V1171">
            <v>41</v>
          </cell>
          <cell r="W1171">
            <v>38.174999999999997</v>
          </cell>
          <cell r="X1171">
            <v>0.3</v>
          </cell>
          <cell r="Y1171">
            <v>1.1499999999999999</v>
          </cell>
          <cell r="Z1171">
            <v>0</v>
          </cell>
          <cell r="AA1171">
            <v>0.7</v>
          </cell>
          <cell r="AB1171">
            <v>1.5999999999999999</v>
          </cell>
          <cell r="AC1171">
            <v>12.592849999999999</v>
          </cell>
          <cell r="AD1171" t="str">
            <v>PI</v>
          </cell>
          <cell r="AE1171" t="str">
            <v>Y</v>
          </cell>
          <cell r="AF1171" t="str">
            <v>Y</v>
          </cell>
        </row>
        <row r="1172">
          <cell r="A1172">
            <v>43504</v>
          </cell>
          <cell r="B1172">
            <v>5</v>
          </cell>
          <cell r="C1172" t="str">
            <v>SUMMERHILL PATRICK</v>
          </cell>
          <cell r="D1172">
            <v>69</v>
          </cell>
          <cell r="E1172">
            <v>93</v>
          </cell>
          <cell r="F1172">
            <v>185</v>
          </cell>
          <cell r="G1172">
            <v>-5.0999999999999996</v>
          </cell>
          <cell r="H1172">
            <v>3.3</v>
          </cell>
          <cell r="I1172">
            <v>-0.24</v>
          </cell>
          <cell r="J1172">
            <v>-0.06</v>
          </cell>
          <cell r="K1172">
            <v>-1.7999999999999998</v>
          </cell>
          <cell r="L1172">
            <v>-53.900000000000006</v>
          </cell>
          <cell r="M1172">
            <v>-0.5</v>
          </cell>
          <cell r="N1172">
            <v>-0.7</v>
          </cell>
          <cell r="O1172">
            <v>0.1</v>
          </cell>
          <cell r="P1172">
            <v>0</v>
          </cell>
          <cell r="Q1172">
            <v>-1.2</v>
          </cell>
          <cell r="R1172">
            <v>0.01</v>
          </cell>
          <cell r="S1172">
            <v>-0.9</v>
          </cell>
          <cell r="T1172">
            <v>-0.2</v>
          </cell>
          <cell r="U1172">
            <v>-88</v>
          </cell>
          <cell r="V1172">
            <v>-99</v>
          </cell>
          <cell r="W1172">
            <v>-106.36000000000001</v>
          </cell>
          <cell r="X1172">
            <v>0</v>
          </cell>
          <cell r="Y1172">
            <v>0.1</v>
          </cell>
          <cell r="Z1172">
            <v>-1</v>
          </cell>
          <cell r="AA1172">
            <v>0</v>
          </cell>
          <cell r="AB1172">
            <v>0.7</v>
          </cell>
          <cell r="AC1172">
            <v>-6.1097000000000001</v>
          </cell>
          <cell r="AD1172" t="str">
            <v>Y</v>
          </cell>
          <cell r="AE1172" t="str">
            <v>Y</v>
          </cell>
          <cell r="AF1172" t="str">
            <v>Y</v>
          </cell>
        </row>
        <row r="1173">
          <cell r="A1173">
            <v>43505</v>
          </cell>
          <cell r="B1173">
            <v>5</v>
          </cell>
          <cell r="C1173" t="str">
            <v>DAWN JAY IVOR</v>
          </cell>
          <cell r="D1173">
            <v>16</v>
          </cell>
          <cell r="E1173">
            <v>77</v>
          </cell>
          <cell r="F1173">
            <v>-220</v>
          </cell>
          <cell r="G1173">
            <v>-13</v>
          </cell>
          <cell r="H1173">
            <v>-5.2</v>
          </cell>
          <cell r="I1173">
            <v>-0.04</v>
          </cell>
          <cell r="J1173">
            <v>0.05</v>
          </cell>
          <cell r="K1173">
            <v>-18.2</v>
          </cell>
          <cell r="L1173">
            <v>-133</v>
          </cell>
          <cell r="M1173">
            <v>0.32499999999999996</v>
          </cell>
          <cell r="N1173">
            <v>-0.125</v>
          </cell>
          <cell r="O1173">
            <v>0.5</v>
          </cell>
          <cell r="P1173">
            <v>-6</v>
          </cell>
          <cell r="Q1173">
            <v>1.6950000000000003</v>
          </cell>
          <cell r="R1173">
            <v>-1.0149999999999999</v>
          </cell>
          <cell r="S1173">
            <v>0.46499999999999997</v>
          </cell>
          <cell r="T1173">
            <v>0</v>
          </cell>
          <cell r="U1173">
            <v>-76</v>
          </cell>
          <cell r="V1173">
            <v>-117</v>
          </cell>
          <cell r="W1173">
            <v>-86.22</v>
          </cell>
          <cell r="X1173">
            <v>-9.9999999999999978E-2</v>
          </cell>
          <cell r="Y1173">
            <v>0.82499999999999996</v>
          </cell>
          <cell r="Z1173">
            <v>0.47500000000000003</v>
          </cell>
          <cell r="AA1173">
            <v>0.375</v>
          </cell>
          <cell r="AB1173">
            <v>0.75</v>
          </cell>
          <cell r="AC1173">
            <v>12.734349999999999</v>
          </cell>
          <cell r="AD1173" t="str">
            <v>PI</v>
          </cell>
          <cell r="AE1173" t="str">
            <v>Y</v>
          </cell>
          <cell r="AF1173" t="str">
            <v>N</v>
          </cell>
        </row>
        <row r="1174">
          <cell r="A1174">
            <v>43508</v>
          </cell>
          <cell r="B1174">
            <v>5</v>
          </cell>
          <cell r="C1174" t="str">
            <v>KENVIN PRIMULAS ICEKING</v>
          </cell>
          <cell r="D1174">
            <v>31</v>
          </cell>
          <cell r="E1174">
            <v>87</v>
          </cell>
          <cell r="F1174">
            <v>-332</v>
          </cell>
          <cell r="G1174">
            <v>-4.5</v>
          </cell>
          <cell r="H1174">
            <v>-4.8</v>
          </cell>
          <cell r="I1174">
            <v>0.22</v>
          </cell>
          <cell r="J1174">
            <v>0.13</v>
          </cell>
          <cell r="K1174">
            <v>-9.3000000000000007</v>
          </cell>
          <cell r="L1174">
            <v>-3.6999999999999886</v>
          </cell>
          <cell r="M1174">
            <v>-0.8</v>
          </cell>
          <cell r="N1174">
            <v>0</v>
          </cell>
          <cell r="O1174">
            <v>1.1000000000000001</v>
          </cell>
          <cell r="P1174">
            <v>9</v>
          </cell>
          <cell r="Q1174">
            <v>3.6</v>
          </cell>
          <cell r="R1174">
            <v>-2.17</v>
          </cell>
          <cell r="S1174">
            <v>0.96</v>
          </cell>
          <cell r="T1174">
            <v>-0.1</v>
          </cell>
          <cell r="U1174">
            <v>-118</v>
          </cell>
          <cell r="V1174">
            <v>-6</v>
          </cell>
          <cell r="W1174">
            <v>71.730000000000018</v>
          </cell>
          <cell r="X1174">
            <v>-1.5</v>
          </cell>
          <cell r="Y1174">
            <v>1.5</v>
          </cell>
          <cell r="Z1174">
            <v>0.8</v>
          </cell>
          <cell r="AA1174">
            <v>0.9</v>
          </cell>
          <cell r="AB1174">
            <v>1.4</v>
          </cell>
          <cell r="AC1174">
            <v>22.8063</v>
          </cell>
          <cell r="AD1174" t="str">
            <v>Y</v>
          </cell>
          <cell r="AE1174" t="str">
            <v>Y</v>
          </cell>
          <cell r="AF1174" t="str">
            <v>N</v>
          </cell>
        </row>
        <row r="1175">
          <cell r="A1175">
            <v>43509</v>
          </cell>
          <cell r="B1175">
            <v>5</v>
          </cell>
          <cell r="C1175" t="str">
            <v>KENVIN POSIES MAYPOLE</v>
          </cell>
          <cell r="D1175">
            <v>19</v>
          </cell>
          <cell r="E1175">
            <v>81</v>
          </cell>
          <cell r="F1175">
            <v>-36</v>
          </cell>
          <cell r="G1175">
            <v>-7.1</v>
          </cell>
          <cell r="H1175">
            <v>-3.8</v>
          </cell>
          <cell r="I1175">
            <v>-0.09</v>
          </cell>
          <cell r="J1175">
            <v>-0.05</v>
          </cell>
          <cell r="K1175">
            <v>-10.899999999999999</v>
          </cell>
          <cell r="L1175">
            <v>-125.5</v>
          </cell>
          <cell r="M1175">
            <v>-1.1000000000000001</v>
          </cell>
          <cell r="N1175">
            <v>0</v>
          </cell>
          <cell r="O1175">
            <v>-0.5</v>
          </cell>
          <cell r="P1175">
            <v>22</v>
          </cell>
          <cell r="Q1175">
            <v>-3.7</v>
          </cell>
          <cell r="R1175">
            <v>2.23</v>
          </cell>
          <cell r="S1175">
            <v>-0.99</v>
          </cell>
          <cell r="T1175">
            <v>-0.4</v>
          </cell>
          <cell r="U1175">
            <v>-243</v>
          </cell>
          <cell r="V1175">
            <v>-226</v>
          </cell>
          <cell r="W1175">
            <v>-244.29000000000002</v>
          </cell>
          <cell r="X1175">
            <v>-1.25</v>
          </cell>
          <cell r="Y1175">
            <v>-1</v>
          </cell>
          <cell r="Z1175">
            <v>-1.2</v>
          </cell>
          <cell r="AA1175">
            <v>-1.2</v>
          </cell>
          <cell r="AB1175">
            <v>-0.4</v>
          </cell>
          <cell r="AC1175">
            <v>-20.726599999999998</v>
          </cell>
          <cell r="AD1175" t="str">
            <v>Y</v>
          </cell>
          <cell r="AE1175" t="str">
            <v>Y</v>
          </cell>
          <cell r="AF1175" t="str">
            <v>Y</v>
          </cell>
        </row>
        <row r="1176">
          <cell r="A1176">
            <v>43510</v>
          </cell>
          <cell r="B1176">
            <v>5</v>
          </cell>
          <cell r="C1176" t="str">
            <v>GREENSFIELD WALLY OF OLDENBURG</v>
          </cell>
          <cell r="D1176">
            <v>18</v>
          </cell>
          <cell r="E1176">
            <v>81</v>
          </cell>
          <cell r="F1176">
            <v>199</v>
          </cell>
          <cell r="G1176">
            <v>3.4</v>
          </cell>
          <cell r="H1176">
            <v>6</v>
          </cell>
          <cell r="I1176">
            <v>-0.11</v>
          </cell>
          <cell r="J1176">
            <v>-0.02</v>
          </cell>
          <cell r="K1176">
            <v>9.4</v>
          </cell>
          <cell r="L1176">
            <v>70.999999999999986</v>
          </cell>
          <cell r="M1176">
            <v>0.2</v>
          </cell>
          <cell r="N1176">
            <v>-0.7</v>
          </cell>
          <cell r="O1176">
            <v>-0.2</v>
          </cell>
          <cell r="P1176">
            <v>20</v>
          </cell>
          <cell r="Q1176">
            <v>-3.1</v>
          </cell>
          <cell r="R1176">
            <v>1.89</v>
          </cell>
          <cell r="S1176">
            <v>-0.76</v>
          </cell>
          <cell r="T1176">
            <v>-0.1</v>
          </cell>
          <cell r="U1176">
            <v>-45</v>
          </cell>
          <cell r="V1176">
            <v>-18</v>
          </cell>
          <cell r="W1176">
            <v>-34.330000000000005</v>
          </cell>
          <cell r="X1176">
            <v>0.55000000000000004</v>
          </cell>
          <cell r="Y1176">
            <v>-0.2</v>
          </cell>
          <cell r="Z1176">
            <v>-0.6</v>
          </cell>
          <cell r="AA1176">
            <v>-0.5</v>
          </cell>
          <cell r="AB1176">
            <v>-0.2</v>
          </cell>
          <cell r="AC1176">
            <v>-5.9841999999999995</v>
          </cell>
          <cell r="AD1176" t="str">
            <v>Y</v>
          </cell>
          <cell r="AE1176" t="str">
            <v>Y</v>
          </cell>
          <cell r="AF1176" t="str">
            <v>Y</v>
          </cell>
        </row>
        <row r="1177">
          <cell r="A1177">
            <v>43511</v>
          </cell>
          <cell r="B1177">
            <v>5</v>
          </cell>
          <cell r="C1177" t="str">
            <v>CHILTERN VALE ARTIC</v>
          </cell>
          <cell r="D1177">
            <v>9</v>
          </cell>
          <cell r="E1177">
            <v>73</v>
          </cell>
          <cell r="F1177">
            <v>71</v>
          </cell>
          <cell r="G1177">
            <v>1.4</v>
          </cell>
          <cell r="H1177">
            <v>7</v>
          </cell>
          <cell r="I1177">
            <v>-0.04</v>
          </cell>
          <cell r="J1177">
            <v>0.08</v>
          </cell>
          <cell r="K1177">
            <v>8.4</v>
          </cell>
          <cell r="L1177">
            <v>124.2</v>
          </cell>
          <cell r="M1177">
            <v>-1.2499999999999983E-2</v>
          </cell>
          <cell r="N1177">
            <v>0.72499999999999998</v>
          </cell>
          <cell r="O1177">
            <v>1.2250000000000001</v>
          </cell>
          <cell r="P1177">
            <v>-4</v>
          </cell>
          <cell r="Q1177">
            <v>0.1</v>
          </cell>
          <cell r="R1177">
            <v>-0.93</v>
          </cell>
          <cell r="S1177">
            <v>-0.76</v>
          </cell>
          <cell r="T1177">
            <v>0</v>
          </cell>
          <cell r="U1177">
            <v>56</v>
          </cell>
          <cell r="V1177">
            <v>128</v>
          </cell>
          <cell r="W1177">
            <v>146.78125</v>
          </cell>
          <cell r="X1177">
            <v>0.1125</v>
          </cell>
          <cell r="Y1177">
            <v>1.5125</v>
          </cell>
          <cell r="Z1177">
            <v>0.875</v>
          </cell>
          <cell r="AA1177">
            <v>1.1499999999999999</v>
          </cell>
          <cell r="AB1177">
            <v>1.3875</v>
          </cell>
          <cell r="AC1177">
            <v>23.571687499999999</v>
          </cell>
          <cell r="AD1177" t="str">
            <v>PI</v>
          </cell>
          <cell r="AE1177" t="str">
            <v>Y</v>
          </cell>
          <cell r="AF1177" t="str">
            <v>Y</v>
          </cell>
        </row>
        <row r="1178">
          <cell r="A1178">
            <v>43512</v>
          </cell>
          <cell r="B1178">
            <v>5</v>
          </cell>
          <cell r="C1178" t="str">
            <v>BOSKENNA LORELEIS JASPER</v>
          </cell>
          <cell r="D1178">
            <v>12</v>
          </cell>
          <cell r="E1178">
            <v>77</v>
          </cell>
          <cell r="F1178">
            <v>-37</v>
          </cell>
          <cell r="G1178">
            <v>-1.9</v>
          </cell>
          <cell r="H1178">
            <v>-1.7</v>
          </cell>
          <cell r="I1178">
            <v>0</v>
          </cell>
          <cell r="J1178">
            <v>-0.01</v>
          </cell>
          <cell r="K1178">
            <v>-3.5999999999999996</v>
          </cell>
          <cell r="L1178">
            <v>-36.299999999999997</v>
          </cell>
          <cell r="M1178">
            <v>-0.7</v>
          </cell>
          <cell r="N1178">
            <v>0.75</v>
          </cell>
          <cell r="O1178">
            <v>0.3</v>
          </cell>
          <cell r="P1178">
            <v>4</v>
          </cell>
          <cell r="Q1178">
            <v>4</v>
          </cell>
          <cell r="R1178">
            <v>-1.91</v>
          </cell>
          <cell r="S1178">
            <v>1.46</v>
          </cell>
          <cell r="T1178">
            <v>0.1</v>
          </cell>
          <cell r="U1178">
            <v>31</v>
          </cell>
          <cell r="V1178">
            <v>40</v>
          </cell>
          <cell r="W1178">
            <v>71.694999999999993</v>
          </cell>
          <cell r="X1178">
            <v>-0.8</v>
          </cell>
          <cell r="Y1178">
            <v>0.625</v>
          </cell>
          <cell r="Z1178">
            <v>4.9999999999999961E-2</v>
          </cell>
          <cell r="AA1178">
            <v>0.35</v>
          </cell>
          <cell r="AB1178">
            <v>0.67500000000000004</v>
          </cell>
          <cell r="AC1178">
            <v>7.6403749999999979</v>
          </cell>
          <cell r="AD1178" t="str">
            <v>PI</v>
          </cell>
          <cell r="AE1178" t="str">
            <v>Y</v>
          </cell>
          <cell r="AF1178" t="str">
            <v>Y</v>
          </cell>
        </row>
        <row r="1179">
          <cell r="A1179">
            <v>43513</v>
          </cell>
          <cell r="B1179">
            <v>5</v>
          </cell>
          <cell r="C1179" t="str">
            <v>BOSKENNA LAURELS JASPER</v>
          </cell>
          <cell r="D1179">
            <v>10</v>
          </cell>
          <cell r="E1179">
            <v>72</v>
          </cell>
          <cell r="F1179">
            <v>-182</v>
          </cell>
          <cell r="G1179">
            <v>-13.4</v>
          </cell>
          <cell r="H1179">
            <v>-10.5</v>
          </cell>
          <cell r="I1179">
            <v>-0.08</v>
          </cell>
          <cell r="J1179">
            <v>-7.0000000000000007E-2</v>
          </cell>
          <cell r="K1179">
            <v>-23.9</v>
          </cell>
          <cell r="L1179">
            <v>-257.8</v>
          </cell>
          <cell r="M1179">
            <v>-0.9</v>
          </cell>
          <cell r="N1179">
            <v>0.1</v>
          </cell>
          <cell r="O1179">
            <v>0.6</v>
          </cell>
          <cell r="P1179">
            <v>0</v>
          </cell>
          <cell r="Q1179">
            <v>0.9</v>
          </cell>
          <cell r="R1179">
            <v>0.39</v>
          </cell>
          <cell r="S1179">
            <v>1.05</v>
          </cell>
          <cell r="T1179">
            <v>-0.3</v>
          </cell>
          <cell r="U1179">
            <v>-238</v>
          </cell>
          <cell r="V1179">
            <v>-247</v>
          </cell>
          <cell r="W1179">
            <v>-242.68</v>
          </cell>
          <cell r="X1179">
            <v>-0.39999999999999997</v>
          </cell>
          <cell r="Y1179">
            <v>0.5</v>
          </cell>
          <cell r="Z1179">
            <v>-0.8</v>
          </cell>
          <cell r="AA1179">
            <v>-0.1</v>
          </cell>
          <cell r="AB1179">
            <v>1.3</v>
          </cell>
          <cell r="AC1179">
            <v>-0.89370000000000127</v>
          </cell>
          <cell r="AD1179" t="str">
            <v>Y</v>
          </cell>
          <cell r="AE1179" t="str">
            <v>Y</v>
          </cell>
          <cell r="AF1179" t="str">
            <v>Y</v>
          </cell>
        </row>
        <row r="1180">
          <cell r="A1180">
            <v>43514</v>
          </cell>
          <cell r="B1180">
            <v>5</v>
          </cell>
          <cell r="C1180" t="str">
            <v>EASBY ROWAN</v>
          </cell>
          <cell r="D1180">
            <v>82</v>
          </cell>
          <cell r="E1180">
            <v>94</v>
          </cell>
          <cell r="F1180">
            <v>-103</v>
          </cell>
          <cell r="G1180">
            <v>1.4</v>
          </cell>
          <cell r="H1180">
            <v>-1.6</v>
          </cell>
          <cell r="I1180">
            <v>0.12</v>
          </cell>
          <cell r="J1180">
            <v>0.03</v>
          </cell>
          <cell r="K1180">
            <v>-0.20000000000000018</v>
          </cell>
          <cell r="L1180">
            <v>21.800000000000004</v>
          </cell>
          <cell r="M1180">
            <v>-1.1000000000000001</v>
          </cell>
          <cell r="N1180">
            <v>-0.6</v>
          </cell>
          <cell r="O1180">
            <v>-0.3</v>
          </cell>
          <cell r="P1180">
            <v>-4</v>
          </cell>
          <cell r="Q1180">
            <v>1.7</v>
          </cell>
          <cell r="R1180">
            <v>0.87</v>
          </cell>
          <cell r="S1180">
            <v>2.1</v>
          </cell>
          <cell r="T1180">
            <v>-0.4</v>
          </cell>
          <cell r="U1180">
            <v>-74</v>
          </cell>
          <cell r="V1180">
            <v>32</v>
          </cell>
          <cell r="W1180">
            <v>40.330000000000005</v>
          </cell>
          <cell r="X1180">
            <v>-1.4</v>
          </cell>
          <cell r="Y1180">
            <v>0</v>
          </cell>
          <cell r="Z1180">
            <v>-1.2</v>
          </cell>
          <cell r="AA1180">
            <v>-0.6</v>
          </cell>
          <cell r="AB1180">
            <v>0.2</v>
          </cell>
          <cell r="AC1180">
            <v>-7.6267999999999994</v>
          </cell>
          <cell r="AD1180" t="str">
            <v>Y</v>
          </cell>
          <cell r="AE1180" t="str">
            <v>Y</v>
          </cell>
          <cell r="AF1180" t="str">
            <v>Y</v>
          </cell>
        </row>
        <row r="1181">
          <cell r="A1181">
            <v>43517</v>
          </cell>
          <cell r="B1181">
            <v>5</v>
          </cell>
          <cell r="C1181" t="str">
            <v>RAYWA XANDINAS TELESTAR ASH</v>
          </cell>
          <cell r="D1181">
            <v>6</v>
          </cell>
          <cell r="E1181">
            <v>63</v>
          </cell>
          <cell r="F1181">
            <v>-240</v>
          </cell>
          <cell r="G1181">
            <v>-18.8</v>
          </cell>
          <cell r="H1181">
            <v>-9.8000000000000007</v>
          </cell>
          <cell r="I1181">
            <v>-0.13</v>
          </cell>
          <cell r="J1181">
            <v>-0.02</v>
          </cell>
          <cell r="K1181">
            <v>-28.6</v>
          </cell>
          <cell r="L1181">
            <v>-269.20000000000005</v>
          </cell>
          <cell r="M1181">
            <v>-1.1000000000000001</v>
          </cell>
          <cell r="N1181">
            <v>0.2</v>
          </cell>
          <cell r="O1181">
            <v>-0.95</v>
          </cell>
          <cell r="P1181">
            <v>7</v>
          </cell>
          <cell r="Q1181">
            <v>7.2</v>
          </cell>
          <cell r="R1181">
            <v>-3.92</v>
          </cell>
          <cell r="S1181">
            <v>2.2599999999999998</v>
          </cell>
          <cell r="T1181">
            <v>0</v>
          </cell>
          <cell r="U1181">
            <v>-70</v>
          </cell>
          <cell r="V1181">
            <v>-130</v>
          </cell>
          <cell r="W1181">
            <v>-100.88000000000005</v>
          </cell>
          <cell r="X1181">
            <v>-0.44999999999999996</v>
          </cell>
          <cell r="Y1181">
            <v>-0.85000000000000009</v>
          </cell>
          <cell r="Z1181">
            <v>4.9999999999999989E-2</v>
          </cell>
          <cell r="AA1181">
            <v>-0.54999999999999993</v>
          </cell>
          <cell r="AB1181">
            <v>-1.25</v>
          </cell>
          <cell r="AC1181">
            <v>-8.8586000000000027</v>
          </cell>
          <cell r="AD1181" t="str">
            <v>PI</v>
          </cell>
          <cell r="AE1181" t="str">
            <v>Y</v>
          </cell>
          <cell r="AF1181" t="str">
            <v>Y</v>
          </cell>
        </row>
        <row r="1182">
          <cell r="A1182">
            <v>43518</v>
          </cell>
          <cell r="B1182">
            <v>5</v>
          </cell>
          <cell r="C1182" t="str">
            <v>OXLYNCH WESLEY</v>
          </cell>
          <cell r="D1182">
            <v>31</v>
          </cell>
          <cell r="E1182">
            <v>87</v>
          </cell>
          <cell r="F1182">
            <v>-252</v>
          </cell>
          <cell r="G1182">
            <v>-6.4</v>
          </cell>
          <cell r="H1182">
            <v>-4.9000000000000004</v>
          </cell>
          <cell r="I1182">
            <v>0.11</v>
          </cell>
          <cell r="J1182">
            <v>0.08</v>
          </cell>
          <cell r="K1182">
            <v>-11.3</v>
          </cell>
          <cell r="L1182">
            <v>-54.79999999999999</v>
          </cell>
          <cell r="M1182">
            <v>-0.8</v>
          </cell>
          <cell r="N1182">
            <v>-1.9</v>
          </cell>
          <cell r="O1182">
            <v>-1.8</v>
          </cell>
          <cell r="P1182">
            <v>-10</v>
          </cell>
          <cell r="Q1182">
            <v>9</v>
          </cell>
          <cell r="R1182">
            <v>-4.16</v>
          </cell>
          <cell r="S1182">
            <v>3.45</v>
          </cell>
          <cell r="T1182">
            <v>0.1</v>
          </cell>
          <cell r="U1182">
            <v>76</v>
          </cell>
          <cell r="V1182">
            <v>76</v>
          </cell>
          <cell r="W1182">
            <v>121.81</v>
          </cell>
          <cell r="X1182">
            <v>-0.3</v>
          </cell>
          <cell r="Y1182">
            <v>-1.7</v>
          </cell>
          <cell r="Z1182">
            <v>-1.5</v>
          </cell>
          <cell r="AA1182">
            <v>-2.1</v>
          </cell>
          <cell r="AB1182">
            <v>-2</v>
          </cell>
          <cell r="AC1182">
            <v>-28.6234</v>
          </cell>
          <cell r="AD1182" t="str">
            <v>Y</v>
          </cell>
          <cell r="AE1182" t="str">
            <v>Y</v>
          </cell>
          <cell r="AF1182" t="str">
            <v>Y</v>
          </cell>
        </row>
        <row r="1183">
          <cell r="A1183">
            <v>43521</v>
          </cell>
          <cell r="B1183">
            <v>5</v>
          </cell>
          <cell r="C1183" t="str">
            <v>ABER ICEMAN</v>
          </cell>
          <cell r="D1183">
            <v>8</v>
          </cell>
          <cell r="E1183">
            <v>69</v>
          </cell>
          <cell r="F1183">
            <v>-125</v>
          </cell>
          <cell r="G1183">
            <v>-3.3</v>
          </cell>
          <cell r="H1183">
            <v>1.7</v>
          </cell>
          <cell r="I1183">
            <v>0.05</v>
          </cell>
          <cell r="J1183">
            <v>0.11</v>
          </cell>
          <cell r="K1183">
            <v>-1.5999999999999999</v>
          </cell>
          <cell r="L1183">
            <v>54.3</v>
          </cell>
          <cell r="M1183">
            <v>0.19999999999999998</v>
          </cell>
          <cell r="N1183">
            <v>-1.2</v>
          </cell>
          <cell r="O1183">
            <v>-0.30000000000000004</v>
          </cell>
          <cell r="P1183">
            <v>13</v>
          </cell>
          <cell r="Q1183">
            <v>5.4</v>
          </cell>
          <cell r="R1183">
            <v>-2.88</v>
          </cell>
          <cell r="S1183">
            <v>1.72</v>
          </cell>
          <cell r="T1183">
            <v>0.1</v>
          </cell>
          <cell r="U1183">
            <v>18</v>
          </cell>
          <cell r="V1183">
            <v>153</v>
          </cell>
          <cell r="W1183">
            <v>153.87</v>
          </cell>
          <cell r="X1183">
            <v>-0.15000000000000002</v>
          </cell>
          <cell r="Y1183">
            <v>0.15</v>
          </cell>
          <cell r="Z1183">
            <v>0.9</v>
          </cell>
          <cell r="AA1183">
            <v>0.20000000000000007</v>
          </cell>
          <cell r="AB1183">
            <v>-0.55000000000000004</v>
          </cell>
          <cell r="AC1183">
            <v>8.8454499999999996</v>
          </cell>
          <cell r="AD1183" t="str">
            <v>PI</v>
          </cell>
          <cell r="AE1183" t="str">
            <v>Y</v>
          </cell>
          <cell r="AF1183" t="str">
            <v>Y</v>
          </cell>
        </row>
        <row r="1184">
          <cell r="A1184">
            <v>43522</v>
          </cell>
          <cell r="B1184">
            <v>5</v>
          </cell>
          <cell r="C1184" t="str">
            <v>WATLING HERMIAS ENHANCER</v>
          </cell>
          <cell r="D1184">
            <v>8</v>
          </cell>
          <cell r="E1184">
            <v>70</v>
          </cell>
          <cell r="F1184">
            <v>-234</v>
          </cell>
          <cell r="G1184">
            <v>-13.1</v>
          </cell>
          <cell r="H1184">
            <v>-3.5</v>
          </cell>
          <cell r="I1184">
            <v>-0.03</v>
          </cell>
          <cell r="J1184">
            <v>0.09</v>
          </cell>
          <cell r="K1184">
            <v>-16.600000000000001</v>
          </cell>
          <cell r="L1184">
            <v>-94.299999999999983</v>
          </cell>
          <cell r="M1184">
            <v>1.6</v>
          </cell>
          <cell r="N1184">
            <v>-0.1</v>
          </cell>
          <cell r="O1184">
            <v>0.8</v>
          </cell>
          <cell r="P1184">
            <v>5</v>
          </cell>
          <cell r="Q1184">
            <v>2.4</v>
          </cell>
          <cell r="R1184">
            <v>-1.81</v>
          </cell>
          <cell r="S1184">
            <v>0.28999999999999998</v>
          </cell>
          <cell r="T1184">
            <v>0</v>
          </cell>
          <cell r="U1184">
            <v>-22</v>
          </cell>
          <cell r="V1184">
            <v>-35</v>
          </cell>
          <cell r="W1184">
            <v>-22.539999999999992</v>
          </cell>
          <cell r="X1184">
            <v>-0.6</v>
          </cell>
          <cell r="Y1184">
            <v>0.3</v>
          </cell>
          <cell r="Z1184">
            <v>1.3</v>
          </cell>
          <cell r="AA1184">
            <v>0.9</v>
          </cell>
          <cell r="AB1184">
            <v>0.4</v>
          </cell>
          <cell r="AC1184">
            <v>11.039400000000001</v>
          </cell>
          <cell r="AD1184" t="str">
            <v>Y</v>
          </cell>
          <cell r="AE1184" t="str">
            <v>Y</v>
          </cell>
          <cell r="AF1184" t="str">
            <v>Y</v>
          </cell>
        </row>
        <row r="1185">
          <cell r="A1185">
            <v>43523</v>
          </cell>
          <cell r="B1185">
            <v>5</v>
          </cell>
          <cell r="C1185" t="str">
            <v>TREWEY JUNOS BOY</v>
          </cell>
          <cell r="D1185">
            <v>22</v>
          </cell>
          <cell r="E1185">
            <v>84</v>
          </cell>
          <cell r="F1185">
            <v>48</v>
          </cell>
          <cell r="G1185">
            <v>9.3000000000000007</v>
          </cell>
          <cell r="H1185">
            <v>1</v>
          </cell>
          <cell r="I1185">
            <v>0.12</v>
          </cell>
          <cell r="J1185">
            <v>-0.01</v>
          </cell>
          <cell r="K1185">
            <v>10.3</v>
          </cell>
          <cell r="L1185">
            <v>84.5</v>
          </cell>
          <cell r="M1185">
            <v>-1.1000000000000001</v>
          </cell>
          <cell r="N1185">
            <v>-0.2</v>
          </cell>
          <cell r="O1185">
            <v>-1.8</v>
          </cell>
          <cell r="P1185">
            <v>15</v>
          </cell>
          <cell r="Q1185">
            <v>1.2</v>
          </cell>
          <cell r="R1185">
            <v>-0.91</v>
          </cell>
          <cell r="S1185">
            <v>0.12</v>
          </cell>
          <cell r="T1185">
            <v>-0.1</v>
          </cell>
          <cell r="U1185">
            <v>7</v>
          </cell>
          <cell r="V1185">
            <v>81</v>
          </cell>
          <cell r="W1185">
            <v>87.899999999999991</v>
          </cell>
          <cell r="X1185">
            <v>-0.9</v>
          </cell>
          <cell r="Y1185">
            <v>-1.6</v>
          </cell>
          <cell r="Z1185">
            <v>-0.5</v>
          </cell>
          <cell r="AA1185">
            <v>-1.7</v>
          </cell>
          <cell r="AB1185">
            <v>-1.2</v>
          </cell>
          <cell r="AC1185">
            <v>-23.507300000000001</v>
          </cell>
          <cell r="AD1185" t="str">
            <v>Y</v>
          </cell>
          <cell r="AE1185" t="str">
            <v>Y</v>
          </cell>
          <cell r="AF1185" t="str">
            <v>Y</v>
          </cell>
        </row>
        <row r="1186">
          <cell r="A1186">
            <v>43524</v>
          </cell>
          <cell r="B1186">
            <v>5</v>
          </cell>
          <cell r="C1186" t="str">
            <v>ABER JO</v>
          </cell>
          <cell r="D1186">
            <v>6</v>
          </cell>
          <cell r="E1186">
            <v>67</v>
          </cell>
          <cell r="F1186">
            <v>-95</v>
          </cell>
          <cell r="G1186">
            <v>-8.1999999999999993</v>
          </cell>
          <cell r="H1186">
            <v>-0.9</v>
          </cell>
          <cell r="I1186">
            <v>-0.06</v>
          </cell>
          <cell r="J1186">
            <v>0.04</v>
          </cell>
          <cell r="K1186">
            <v>-9.1</v>
          </cell>
          <cell r="L1186">
            <v>-53.8</v>
          </cell>
          <cell r="M1186">
            <v>-0.57499999999999996</v>
          </cell>
          <cell r="N1186">
            <v>-0.52500000000000013</v>
          </cell>
          <cell r="O1186">
            <v>0.16250000000000003</v>
          </cell>
          <cell r="P1186">
            <v>2</v>
          </cell>
          <cell r="Q1186">
            <v>1.4</v>
          </cell>
          <cell r="R1186">
            <v>-1.58</v>
          </cell>
          <cell r="S1186">
            <v>-0.25</v>
          </cell>
          <cell r="T1186">
            <v>-0.1</v>
          </cell>
          <cell r="U1186">
            <v>-70</v>
          </cell>
          <cell r="V1186">
            <v>-26</v>
          </cell>
          <cell r="W1186">
            <v>-39.125</v>
          </cell>
          <cell r="X1186">
            <v>-0.5625</v>
          </cell>
          <cell r="Y1186">
            <v>0.52499999999999991</v>
          </cell>
          <cell r="Z1186">
            <v>0.28749999999999998</v>
          </cell>
          <cell r="AA1186">
            <v>3.7500000000000033E-2</v>
          </cell>
          <cell r="AB1186">
            <v>0.15000000000000002</v>
          </cell>
          <cell r="AC1186">
            <v>8.8085124999999991</v>
          </cell>
          <cell r="AD1186" t="str">
            <v>PI</v>
          </cell>
          <cell r="AE1186" t="str">
            <v>Y</v>
          </cell>
          <cell r="AF1186" t="str">
            <v>Y</v>
          </cell>
        </row>
        <row r="1187">
          <cell r="A1187">
            <v>43526</v>
          </cell>
          <cell r="B1187">
            <v>5</v>
          </cell>
          <cell r="C1187" t="str">
            <v>GRAYLANDS SAMANTHAS SIMON</v>
          </cell>
          <cell r="D1187">
            <v>5</v>
          </cell>
          <cell r="E1187">
            <v>64</v>
          </cell>
          <cell r="F1187">
            <v>-238</v>
          </cell>
          <cell r="G1187">
            <v>-6.8</v>
          </cell>
          <cell r="H1187">
            <v>-7.6</v>
          </cell>
          <cell r="I1187">
            <v>0.09</v>
          </cell>
          <cell r="J1187">
            <v>0.02</v>
          </cell>
          <cell r="K1187">
            <v>-14.399999999999999</v>
          </cell>
          <cell r="L1187">
            <v>-118</v>
          </cell>
          <cell r="M1187">
            <v>-0.64999999999999991</v>
          </cell>
          <cell r="N1187">
            <v>-0.67500000000000004</v>
          </cell>
          <cell r="O1187">
            <v>-1.9</v>
          </cell>
          <cell r="P1187">
            <v>1</v>
          </cell>
          <cell r="Q1187">
            <v>5.8</v>
          </cell>
          <cell r="R1187">
            <v>-4.3099999999999996</v>
          </cell>
          <cell r="S1187">
            <v>0.83</v>
          </cell>
          <cell r="T1187">
            <v>0.3</v>
          </cell>
          <cell r="U1187">
            <v>65</v>
          </cell>
          <cell r="V1187">
            <v>-2</v>
          </cell>
          <cell r="W1187">
            <v>2.8625000000000114</v>
          </cell>
          <cell r="X1187">
            <v>-0.77500000000000002</v>
          </cell>
          <cell r="Y1187">
            <v>-2.0249999999999999</v>
          </cell>
          <cell r="Z1187">
            <v>1.0249999999999999</v>
          </cell>
          <cell r="AA1187">
            <v>-1.25</v>
          </cell>
          <cell r="AB1187">
            <v>-3.0750000000000002</v>
          </cell>
          <cell r="AC1187">
            <v>-15.693849999999996</v>
          </cell>
          <cell r="AD1187" t="str">
            <v>PI</v>
          </cell>
          <cell r="AE1187" t="str">
            <v>Y</v>
          </cell>
          <cell r="AF1187" t="str">
            <v>Y</v>
          </cell>
        </row>
        <row r="1188">
          <cell r="A1188">
            <v>43527</v>
          </cell>
          <cell r="B1188">
            <v>5</v>
          </cell>
          <cell r="C1188" t="str">
            <v>KENVIN SNOWDRIFT LOTHARIO</v>
          </cell>
          <cell r="D1188">
            <v>19</v>
          </cell>
          <cell r="E1188">
            <v>81</v>
          </cell>
          <cell r="F1188">
            <v>350</v>
          </cell>
          <cell r="G1188">
            <v>6.1</v>
          </cell>
          <cell r="H1188">
            <v>8.3000000000000007</v>
          </cell>
          <cell r="I1188">
            <v>-0.18</v>
          </cell>
          <cell r="J1188">
            <v>-7.0000000000000007E-2</v>
          </cell>
          <cell r="K1188">
            <v>14.4</v>
          </cell>
          <cell r="L1188">
            <v>80.900000000000006</v>
          </cell>
          <cell r="M1188">
            <v>-0.3</v>
          </cell>
          <cell r="N1188">
            <v>-0.2</v>
          </cell>
          <cell r="O1188">
            <v>-0.1</v>
          </cell>
          <cell r="P1188">
            <v>6</v>
          </cell>
          <cell r="Q1188">
            <v>2.2000000000000002</v>
          </cell>
          <cell r="R1188">
            <v>-2.11</v>
          </cell>
          <cell r="S1188">
            <v>-0.12</v>
          </cell>
          <cell r="T1188">
            <v>0</v>
          </cell>
          <cell r="U1188">
            <v>22</v>
          </cell>
          <cell r="V1188">
            <v>113</v>
          </cell>
          <cell r="W1188">
            <v>123.87</v>
          </cell>
          <cell r="X1188">
            <v>0</v>
          </cell>
          <cell r="Y1188">
            <v>0.2</v>
          </cell>
          <cell r="Z1188">
            <v>2.2000000000000002</v>
          </cell>
          <cell r="AA1188">
            <v>1.1000000000000001</v>
          </cell>
          <cell r="AB1188">
            <v>-0.2</v>
          </cell>
          <cell r="AC1188">
            <v>16.414200000000001</v>
          </cell>
          <cell r="AD1188" t="str">
            <v>Y</v>
          </cell>
          <cell r="AE1188" t="str">
            <v>Y</v>
          </cell>
          <cell r="AF1188" t="str">
            <v>Y</v>
          </cell>
        </row>
        <row r="1189">
          <cell r="A1189">
            <v>43528</v>
          </cell>
          <cell r="B1189">
            <v>5</v>
          </cell>
          <cell r="C1189" t="str">
            <v>TRELOWETH EVAS TRADITION</v>
          </cell>
          <cell r="D1189">
            <v>33</v>
          </cell>
          <cell r="E1189">
            <v>88</v>
          </cell>
          <cell r="F1189">
            <v>-305</v>
          </cell>
          <cell r="G1189">
            <v>-18.8</v>
          </cell>
          <cell r="H1189">
            <v>-9.1999999999999993</v>
          </cell>
          <cell r="I1189">
            <v>-7.0000000000000007E-2</v>
          </cell>
          <cell r="J1189">
            <v>0.01</v>
          </cell>
          <cell r="K1189">
            <v>-28</v>
          </cell>
          <cell r="L1189">
            <v>-231.20000000000002</v>
          </cell>
          <cell r="M1189">
            <v>-0.9</v>
          </cell>
          <cell r="N1189">
            <v>-0.3</v>
          </cell>
          <cell r="O1189">
            <v>-0.4</v>
          </cell>
          <cell r="P1189">
            <v>-4</v>
          </cell>
          <cell r="Q1189">
            <v>-1.7</v>
          </cell>
          <cell r="R1189">
            <v>1.75</v>
          </cell>
          <cell r="S1189">
            <v>0.2</v>
          </cell>
          <cell r="T1189">
            <v>-0.2</v>
          </cell>
          <cell r="U1189">
            <v>-204</v>
          </cell>
          <cell r="V1189">
            <v>-279</v>
          </cell>
          <cell r="W1189">
            <v>-288.20000000000005</v>
          </cell>
          <cell r="X1189">
            <v>-0.9</v>
          </cell>
          <cell r="Y1189">
            <v>-0.3</v>
          </cell>
          <cell r="Z1189">
            <v>-1.2</v>
          </cell>
          <cell r="AA1189">
            <v>-0.3</v>
          </cell>
          <cell r="AB1189">
            <v>0</v>
          </cell>
          <cell r="AC1189">
            <v>-11.2575</v>
          </cell>
          <cell r="AD1189" t="str">
            <v>Y</v>
          </cell>
          <cell r="AE1189" t="str">
            <v>Y</v>
          </cell>
          <cell r="AF1189" t="str">
            <v>Y</v>
          </cell>
        </row>
        <row r="1190">
          <cell r="A1190">
            <v>43529</v>
          </cell>
          <cell r="B1190">
            <v>5</v>
          </cell>
          <cell r="C1190" t="str">
            <v>TREWARNEVAS VICTOR</v>
          </cell>
          <cell r="D1190">
            <v>10</v>
          </cell>
          <cell r="E1190">
            <v>71</v>
          </cell>
          <cell r="F1190">
            <v>110</v>
          </cell>
          <cell r="G1190">
            <v>-5.8</v>
          </cell>
          <cell r="H1190">
            <v>-2</v>
          </cell>
          <cell r="I1190">
            <v>-0.2</v>
          </cell>
          <cell r="J1190">
            <v>-0.1</v>
          </cell>
          <cell r="K1190">
            <v>-7.8</v>
          </cell>
          <cell r="L1190">
            <v>-136.19999999999999</v>
          </cell>
          <cell r="M1190" t="str">
            <v>*</v>
          </cell>
          <cell r="N1190" t="str">
            <v>*</v>
          </cell>
          <cell r="O1190" t="str">
            <v>*</v>
          </cell>
          <cell r="P1190">
            <v>-1</v>
          </cell>
          <cell r="Q1190">
            <v>2.4</v>
          </cell>
          <cell r="R1190">
            <v>-2.36</v>
          </cell>
          <cell r="S1190">
            <v>-0.18</v>
          </cell>
          <cell r="T1190">
            <v>0</v>
          </cell>
          <cell r="U1190">
            <v>-90</v>
          </cell>
          <cell r="V1190">
            <v>-88</v>
          </cell>
          <cell r="W1190">
            <v>-136.19999999999999</v>
          </cell>
          <cell r="X1190" t="str">
            <v>*</v>
          </cell>
          <cell r="Y1190" t="str">
            <v>*</v>
          </cell>
          <cell r="Z1190" t="str">
            <v>*</v>
          </cell>
          <cell r="AA1190" t="str">
            <v>*</v>
          </cell>
          <cell r="AB1190" t="str">
            <v>*</v>
          </cell>
          <cell r="AC1190" t="str">
            <v>*</v>
          </cell>
          <cell r="AD1190" t="str">
            <v>PI</v>
          </cell>
          <cell r="AE1190" t="str">
            <v>Y</v>
          </cell>
          <cell r="AF1190" t="str">
            <v>Y</v>
          </cell>
        </row>
        <row r="1191">
          <cell r="A1191">
            <v>43530</v>
          </cell>
          <cell r="B1191">
            <v>5</v>
          </cell>
          <cell r="C1191" t="str">
            <v>TREDINNEY MAYPENNANTS ANDY PANDY</v>
          </cell>
          <cell r="D1191">
            <v>29</v>
          </cell>
          <cell r="E1191">
            <v>86</v>
          </cell>
          <cell r="F1191">
            <v>-229</v>
          </cell>
          <cell r="G1191">
            <v>-9.3000000000000007</v>
          </cell>
          <cell r="H1191">
            <v>-5.5</v>
          </cell>
          <cell r="I1191">
            <v>0.03</v>
          </cell>
          <cell r="J1191">
            <v>0.05</v>
          </cell>
          <cell r="K1191">
            <v>-14.8</v>
          </cell>
          <cell r="L1191">
            <v>-102.1</v>
          </cell>
          <cell r="M1191">
            <v>-1.1000000000000001</v>
          </cell>
          <cell r="N1191">
            <v>0.1</v>
          </cell>
          <cell r="O1191">
            <v>1</v>
          </cell>
          <cell r="P1191">
            <v>7</v>
          </cell>
          <cell r="Q1191">
            <v>-2.9</v>
          </cell>
          <cell r="R1191">
            <v>0.56000000000000005</v>
          </cell>
          <cell r="S1191">
            <v>-1.8</v>
          </cell>
          <cell r="T1191">
            <v>-0.2</v>
          </cell>
          <cell r="U1191">
            <v>-218</v>
          </cell>
          <cell r="V1191">
            <v>-174</v>
          </cell>
          <cell r="W1191">
            <v>-188.70999999999998</v>
          </cell>
          <cell r="X1191">
            <v>-0.2</v>
          </cell>
          <cell r="Y1191">
            <v>0.8</v>
          </cell>
          <cell r="Z1191">
            <v>0.5</v>
          </cell>
          <cell r="AA1191">
            <v>1</v>
          </cell>
          <cell r="AB1191">
            <v>0.7</v>
          </cell>
          <cell r="AC1191">
            <v>12.969700000000001</v>
          </cell>
          <cell r="AD1191" t="str">
            <v>Y</v>
          </cell>
          <cell r="AE1191" t="str">
            <v>Y</v>
          </cell>
          <cell r="AF1191" t="str">
            <v>Y</v>
          </cell>
        </row>
        <row r="1192">
          <cell r="A1192">
            <v>43531</v>
          </cell>
          <cell r="B1192">
            <v>5</v>
          </cell>
          <cell r="C1192" t="str">
            <v>KELSMOR MEADOWSWEETS CLAUDE</v>
          </cell>
          <cell r="D1192">
            <v>1</v>
          </cell>
          <cell r="E1192">
            <v>50</v>
          </cell>
          <cell r="F1192">
            <v>-478</v>
          </cell>
          <cell r="G1192">
            <v>-25.1</v>
          </cell>
          <cell r="H1192">
            <v>-17</v>
          </cell>
          <cell r="I1192">
            <v>-0.04</v>
          </cell>
          <cell r="J1192">
            <v>0</v>
          </cell>
          <cell r="K1192">
            <v>-42.1</v>
          </cell>
          <cell r="L1192">
            <v>-374.7</v>
          </cell>
          <cell r="M1192">
            <v>0.85</v>
          </cell>
          <cell r="N1192">
            <v>-0.55000000000000004</v>
          </cell>
          <cell r="O1192">
            <v>-1.1499999999999999</v>
          </cell>
          <cell r="P1192">
            <v>7</v>
          </cell>
          <cell r="Q1192">
            <v>4.9000000000000004</v>
          </cell>
          <cell r="R1192">
            <v>-1.78</v>
          </cell>
          <cell r="S1192">
            <v>2.3199999999999998</v>
          </cell>
          <cell r="T1192">
            <v>0.1</v>
          </cell>
          <cell r="U1192">
            <v>-183</v>
          </cell>
          <cell r="V1192">
            <v>-281</v>
          </cell>
          <cell r="W1192">
            <v>-260.85000000000002</v>
          </cell>
          <cell r="X1192" t="str">
            <v>*</v>
          </cell>
          <cell r="Y1192">
            <v>-0.8</v>
          </cell>
          <cell r="Z1192">
            <v>1.05</v>
          </cell>
          <cell r="AA1192">
            <v>-0.44999999999999996</v>
          </cell>
          <cell r="AB1192">
            <v>-1.5</v>
          </cell>
          <cell r="AC1192">
            <v>-1.75875</v>
          </cell>
          <cell r="AD1192" t="str">
            <v>PI</v>
          </cell>
          <cell r="AE1192" t="str">
            <v>Y</v>
          </cell>
          <cell r="AF1192" t="str">
            <v>Y</v>
          </cell>
        </row>
        <row r="1193">
          <cell r="A1193">
            <v>43532</v>
          </cell>
          <cell r="B1193">
            <v>5</v>
          </cell>
          <cell r="C1193" t="str">
            <v>KELSMOR JESSAMINES GLACIER</v>
          </cell>
          <cell r="D1193">
            <v>19</v>
          </cell>
          <cell r="E1193">
            <v>83</v>
          </cell>
          <cell r="F1193">
            <v>-400</v>
          </cell>
          <cell r="G1193">
            <v>-13.7</v>
          </cell>
          <cell r="H1193">
            <v>-8.3000000000000007</v>
          </cell>
          <cell r="I1193">
            <v>0.11</v>
          </cell>
          <cell r="J1193">
            <v>0.11</v>
          </cell>
          <cell r="K1193">
            <v>-22</v>
          </cell>
          <cell r="L1193">
            <v>-129.30000000000001</v>
          </cell>
          <cell r="M1193">
            <v>-0.9</v>
          </cell>
          <cell r="N1193">
            <v>-0.7</v>
          </cell>
          <cell r="O1193">
            <v>-1.2</v>
          </cell>
          <cell r="P1193">
            <v>4</v>
          </cell>
          <cell r="Q1193">
            <v>5.0999999999999996</v>
          </cell>
          <cell r="R1193">
            <v>-3.87</v>
          </cell>
          <cell r="S1193">
            <v>0.63</v>
          </cell>
          <cell r="T1193">
            <v>0.2</v>
          </cell>
          <cell r="U1193">
            <v>-10</v>
          </cell>
          <cell r="V1193">
            <v>-57</v>
          </cell>
          <cell r="W1193">
            <v>-31.220000000000013</v>
          </cell>
          <cell r="X1193">
            <v>-0.9</v>
          </cell>
          <cell r="Y1193">
            <v>-1.3</v>
          </cell>
          <cell r="Z1193">
            <v>-0.8</v>
          </cell>
          <cell r="AA1193">
            <v>-1.8</v>
          </cell>
          <cell r="AB1193">
            <v>-0.8</v>
          </cell>
          <cell r="AC1193">
            <v>-22.013100000000001</v>
          </cell>
          <cell r="AD1193" t="str">
            <v>Y</v>
          </cell>
          <cell r="AE1193" t="str">
            <v>Y</v>
          </cell>
          <cell r="AF1193" t="str">
            <v>Y</v>
          </cell>
        </row>
        <row r="1194">
          <cell r="A1194">
            <v>43535</v>
          </cell>
          <cell r="B1194">
            <v>5</v>
          </cell>
          <cell r="C1194" t="str">
            <v>EASBY PRINCE</v>
          </cell>
          <cell r="D1194">
            <v>7</v>
          </cell>
          <cell r="E1194">
            <v>67</v>
          </cell>
          <cell r="F1194">
            <v>-137</v>
          </cell>
          <cell r="G1194">
            <v>-2.9</v>
          </cell>
          <cell r="H1194">
            <v>-3.9</v>
          </cell>
          <cell r="I1194">
            <v>7.0000000000000007E-2</v>
          </cell>
          <cell r="J1194">
            <v>0.02</v>
          </cell>
          <cell r="K1194">
            <v>-6.8</v>
          </cell>
          <cell r="L1194">
            <v>-49.3</v>
          </cell>
          <cell r="M1194">
            <v>0.65</v>
          </cell>
          <cell r="N1194">
            <v>-0.35000000000000003</v>
          </cell>
          <cell r="O1194">
            <v>0.3</v>
          </cell>
          <cell r="P1194">
            <v>-11</v>
          </cell>
          <cell r="Q1194">
            <v>1.1000000000000001</v>
          </cell>
          <cell r="R1194">
            <v>-0.3</v>
          </cell>
          <cell r="S1194">
            <v>0.59</v>
          </cell>
          <cell r="T1194">
            <v>0</v>
          </cell>
          <cell r="U1194">
            <v>-33</v>
          </cell>
          <cell r="V1194">
            <v>-21</v>
          </cell>
          <cell r="W1194">
            <v>-16.069999999999997</v>
          </cell>
          <cell r="X1194">
            <v>0.3</v>
          </cell>
          <cell r="Y1194">
            <v>0.6</v>
          </cell>
          <cell r="Z1194">
            <v>0.64999999999999991</v>
          </cell>
          <cell r="AA1194">
            <v>0.7</v>
          </cell>
          <cell r="AB1194">
            <v>0.6</v>
          </cell>
          <cell r="AC1194">
            <v>11.050549999999999</v>
          </cell>
          <cell r="AD1194" t="str">
            <v>PI</v>
          </cell>
          <cell r="AE1194" t="str">
            <v>Y</v>
          </cell>
          <cell r="AF1194" t="str">
            <v>Y</v>
          </cell>
        </row>
        <row r="1195">
          <cell r="A1195">
            <v>43536</v>
          </cell>
          <cell r="B1195">
            <v>5</v>
          </cell>
          <cell r="C1195" t="str">
            <v>TIRESFORD RIVER</v>
          </cell>
          <cell r="D1195">
            <v>85</v>
          </cell>
          <cell r="E1195">
            <v>94</v>
          </cell>
          <cell r="F1195">
            <v>71</v>
          </cell>
          <cell r="G1195">
            <v>0.5</v>
          </cell>
          <cell r="H1195">
            <v>-2</v>
          </cell>
          <cell r="I1195">
            <v>-0.05</v>
          </cell>
          <cell r="J1195">
            <v>-0.08</v>
          </cell>
          <cell r="K1195">
            <v>-1.5</v>
          </cell>
          <cell r="L1195">
            <v>-63.900000000000006</v>
          </cell>
          <cell r="M1195">
            <v>-1.3</v>
          </cell>
          <cell r="N1195">
            <v>0.2</v>
          </cell>
          <cell r="O1195">
            <v>-0.7</v>
          </cell>
          <cell r="P1195">
            <v>-8</v>
          </cell>
          <cell r="Q1195">
            <v>1</v>
          </cell>
          <cell r="R1195">
            <v>2.3199999999999998</v>
          </cell>
          <cell r="S1195">
            <v>2.8</v>
          </cell>
          <cell r="T1195">
            <v>0</v>
          </cell>
          <cell r="U1195">
            <v>3</v>
          </cell>
          <cell r="V1195">
            <v>-49</v>
          </cell>
          <cell r="W1195">
            <v>-43.010000000000005</v>
          </cell>
          <cell r="X1195">
            <v>-0.9</v>
          </cell>
          <cell r="Y1195">
            <v>-0.8</v>
          </cell>
          <cell r="Z1195">
            <v>-1.5</v>
          </cell>
          <cell r="AA1195">
            <v>-0.8</v>
          </cell>
          <cell r="AB1195">
            <v>-0.1</v>
          </cell>
          <cell r="AC1195">
            <v>-20.147900000000003</v>
          </cell>
          <cell r="AD1195" t="str">
            <v>Y</v>
          </cell>
          <cell r="AE1195" t="str">
            <v>Y</v>
          </cell>
          <cell r="AF1195" t="str">
            <v>Y</v>
          </cell>
        </row>
        <row r="1196">
          <cell r="A1196">
            <v>43537</v>
          </cell>
          <cell r="B1196">
            <v>5</v>
          </cell>
          <cell r="C1196" t="str">
            <v>WATLING PEARLS TEAK</v>
          </cell>
          <cell r="D1196">
            <v>4</v>
          </cell>
          <cell r="E1196">
            <v>60</v>
          </cell>
          <cell r="F1196">
            <v>-272</v>
          </cell>
          <cell r="G1196">
            <v>-10.7</v>
          </cell>
          <cell r="H1196">
            <v>-8.1</v>
          </cell>
          <cell r="I1196">
            <v>0.05</v>
          </cell>
          <cell r="J1196">
            <v>0.03</v>
          </cell>
          <cell r="K1196">
            <v>-18.799999999999997</v>
          </cell>
          <cell r="L1196">
            <v>-149.5</v>
          </cell>
          <cell r="M1196">
            <v>-7.5000000000000025E-2</v>
          </cell>
          <cell r="N1196">
            <v>-0.38750000000000001</v>
          </cell>
          <cell r="O1196">
            <v>0.57499999999999996</v>
          </cell>
          <cell r="P1196">
            <v>-16</v>
          </cell>
          <cell r="Q1196">
            <v>-0.9</v>
          </cell>
          <cell r="R1196">
            <v>-0.76</v>
          </cell>
          <cell r="S1196">
            <v>-1.38</v>
          </cell>
          <cell r="T1196">
            <v>0.2</v>
          </cell>
          <cell r="U1196">
            <v>-35</v>
          </cell>
          <cell r="V1196">
            <v>-157</v>
          </cell>
          <cell r="W1196">
            <v>-171.83374999999998</v>
          </cell>
          <cell r="X1196">
            <v>0.16250000000000001</v>
          </cell>
          <cell r="Y1196">
            <v>0.72500000000000009</v>
          </cell>
          <cell r="Z1196">
            <v>6.25E-2</v>
          </cell>
          <cell r="AA1196">
            <v>0.27500000000000002</v>
          </cell>
          <cell r="AB1196">
            <v>0.55000000000000004</v>
          </cell>
          <cell r="AC1196">
            <v>9.4556625000000007</v>
          </cell>
          <cell r="AD1196" t="str">
            <v>PI</v>
          </cell>
          <cell r="AE1196" t="str">
            <v>Y</v>
          </cell>
          <cell r="AF1196" t="str">
            <v>Y</v>
          </cell>
        </row>
        <row r="1197">
          <cell r="A1197">
            <v>43538</v>
          </cell>
          <cell r="B1197">
            <v>5</v>
          </cell>
          <cell r="C1197" t="str">
            <v>BEECHGROVES CORNELIUS</v>
          </cell>
          <cell r="D1197">
            <v>65</v>
          </cell>
          <cell r="E1197">
            <v>93</v>
          </cell>
          <cell r="F1197">
            <v>332</v>
          </cell>
          <cell r="G1197">
            <v>19.600000000000001</v>
          </cell>
          <cell r="H1197">
            <v>10</v>
          </cell>
          <cell r="I1197">
            <v>0.06</v>
          </cell>
          <cell r="J1197">
            <v>-0.01</v>
          </cell>
          <cell r="K1197">
            <v>29.6</v>
          </cell>
          <cell r="L1197">
            <v>243.6</v>
          </cell>
          <cell r="M1197">
            <v>1.1000000000000001</v>
          </cell>
          <cell r="N1197">
            <v>1.7</v>
          </cell>
          <cell r="O1197">
            <v>1.9</v>
          </cell>
          <cell r="P1197">
            <v>-13</v>
          </cell>
          <cell r="Q1197">
            <v>-8.6999999999999993</v>
          </cell>
          <cell r="R1197">
            <v>2.69</v>
          </cell>
          <cell r="S1197">
            <v>-4.5</v>
          </cell>
          <cell r="T1197">
            <v>-0.2</v>
          </cell>
          <cell r="U1197">
            <v>83</v>
          </cell>
          <cell r="V1197">
            <v>132</v>
          </cell>
          <cell r="W1197">
            <v>87.85</v>
          </cell>
          <cell r="X1197">
            <v>0.9</v>
          </cell>
          <cell r="Y1197">
            <v>1.7</v>
          </cell>
          <cell r="Z1197">
            <v>2.2000000000000002</v>
          </cell>
          <cell r="AA1197">
            <v>2.2999999999999998</v>
          </cell>
          <cell r="AB1197">
            <v>2.4</v>
          </cell>
          <cell r="AC1197">
            <v>31.589500000000001</v>
          </cell>
          <cell r="AD1197" t="str">
            <v>Y</v>
          </cell>
          <cell r="AE1197" t="str">
            <v>Y</v>
          </cell>
          <cell r="AF1197" t="str">
            <v>Y</v>
          </cell>
        </row>
        <row r="1198">
          <cell r="A1198">
            <v>43539</v>
          </cell>
          <cell r="B1198">
            <v>5</v>
          </cell>
          <cell r="C1198" t="str">
            <v>TRELOWETH HAREBELLS BUZZARD</v>
          </cell>
          <cell r="D1198">
            <v>120</v>
          </cell>
          <cell r="E1198">
            <v>96</v>
          </cell>
          <cell r="F1198">
            <v>-7</v>
          </cell>
          <cell r="G1198">
            <v>-5.7</v>
          </cell>
          <cell r="H1198">
            <v>-4.4000000000000004</v>
          </cell>
          <cell r="I1198">
            <v>-0.1</v>
          </cell>
          <cell r="J1198">
            <v>-7.0000000000000007E-2</v>
          </cell>
          <cell r="K1198">
            <v>-10.100000000000001</v>
          </cell>
          <cell r="L1198">
            <v>-136.5</v>
          </cell>
          <cell r="M1198">
            <v>-0.4</v>
          </cell>
          <cell r="N1198">
            <v>-1.1000000000000001</v>
          </cell>
          <cell r="O1198">
            <v>0.4</v>
          </cell>
          <cell r="P1198">
            <v>5</v>
          </cell>
          <cell r="Q1198">
            <v>-6.1</v>
          </cell>
          <cell r="R1198">
            <v>0.71</v>
          </cell>
          <cell r="S1198">
            <v>-4.2</v>
          </cell>
          <cell r="T1198">
            <v>-0.4</v>
          </cell>
          <cell r="U1198">
            <v>-327</v>
          </cell>
          <cell r="V1198">
            <v>-293</v>
          </cell>
          <cell r="W1198">
            <v>-323.34000000000003</v>
          </cell>
          <cell r="X1198">
            <v>-0.6</v>
          </cell>
          <cell r="Y1198">
            <v>0.5</v>
          </cell>
          <cell r="Z1198">
            <v>1.9</v>
          </cell>
          <cell r="AA1198">
            <v>1.2</v>
          </cell>
          <cell r="AB1198">
            <v>0.3</v>
          </cell>
          <cell r="AC1198">
            <v>17.738199999999996</v>
          </cell>
          <cell r="AD1198" t="str">
            <v>Y</v>
          </cell>
          <cell r="AE1198" t="str">
            <v>Y</v>
          </cell>
          <cell r="AF1198" t="str">
            <v>Y</v>
          </cell>
        </row>
        <row r="1199">
          <cell r="A1199">
            <v>43540</v>
          </cell>
          <cell r="B1199">
            <v>5</v>
          </cell>
          <cell r="C1199" t="str">
            <v>GREENSFIELD JONS HERO</v>
          </cell>
          <cell r="D1199">
            <v>17</v>
          </cell>
          <cell r="E1199">
            <v>80</v>
          </cell>
          <cell r="F1199">
            <v>-212</v>
          </cell>
          <cell r="G1199">
            <v>-4.8</v>
          </cell>
          <cell r="H1199">
            <v>-3.5</v>
          </cell>
          <cell r="I1199">
            <v>0.1</v>
          </cell>
          <cell r="J1199">
            <v>7.0000000000000007E-2</v>
          </cell>
          <cell r="K1199">
            <v>-8.3000000000000007</v>
          </cell>
          <cell r="L1199">
            <v>-28.399999999999984</v>
          </cell>
          <cell r="M1199">
            <v>-2.6</v>
          </cell>
          <cell r="N1199">
            <v>-1.4</v>
          </cell>
          <cell r="O1199">
            <v>-0.6</v>
          </cell>
          <cell r="P1199">
            <v>7</v>
          </cell>
          <cell r="Q1199">
            <v>-0.2</v>
          </cell>
          <cell r="R1199">
            <v>1.49</v>
          </cell>
          <cell r="S1199">
            <v>1.1200000000000001</v>
          </cell>
          <cell r="T1199">
            <v>-0.1</v>
          </cell>
          <cell r="U1199">
            <v>-201</v>
          </cell>
          <cell r="V1199">
            <v>-100</v>
          </cell>
          <cell r="W1199">
            <v>-100.30999999999999</v>
          </cell>
          <cell r="X1199">
            <v>-3.7500000000000006E-2</v>
          </cell>
          <cell r="Y1199">
            <v>-0.4</v>
          </cell>
          <cell r="Z1199">
            <v>0.9</v>
          </cell>
          <cell r="AA1199">
            <v>0.1</v>
          </cell>
          <cell r="AB1199">
            <v>-1.5</v>
          </cell>
          <cell r="AC1199">
            <v>3.4455</v>
          </cell>
          <cell r="AD1199" t="str">
            <v>Y</v>
          </cell>
          <cell r="AE1199" t="str">
            <v>Y</v>
          </cell>
          <cell r="AF1199" t="str">
            <v>Y</v>
          </cell>
        </row>
        <row r="1200">
          <cell r="A1200">
            <v>43541</v>
          </cell>
          <cell r="B1200">
            <v>5</v>
          </cell>
          <cell r="C1200" t="str">
            <v>KENVIN ICEPOP</v>
          </cell>
          <cell r="D1200">
            <v>40</v>
          </cell>
          <cell r="E1200">
            <v>89</v>
          </cell>
          <cell r="F1200">
            <v>-175</v>
          </cell>
          <cell r="G1200">
            <v>3.5</v>
          </cell>
          <cell r="H1200">
            <v>-6.6</v>
          </cell>
          <cell r="I1200">
            <v>0.22</v>
          </cell>
          <cell r="J1200">
            <v>-0.01</v>
          </cell>
          <cell r="K1200">
            <v>-3.0999999999999996</v>
          </cell>
          <cell r="L1200">
            <v>-30.5</v>
          </cell>
          <cell r="M1200">
            <v>0.2</v>
          </cell>
          <cell r="N1200">
            <v>-1.7</v>
          </cell>
          <cell r="O1200">
            <v>0</v>
          </cell>
          <cell r="P1200">
            <v>-3</v>
          </cell>
          <cell r="Q1200">
            <v>4.9000000000000004</v>
          </cell>
          <cell r="R1200">
            <v>-2.66</v>
          </cell>
          <cell r="S1200">
            <v>1.52</v>
          </cell>
          <cell r="T1200">
            <v>0.2</v>
          </cell>
          <cell r="U1200">
            <v>3</v>
          </cell>
          <cell r="V1200">
            <v>30</v>
          </cell>
          <cell r="W1200">
            <v>54.820000000000022</v>
          </cell>
          <cell r="X1200">
            <v>-0.6</v>
          </cell>
          <cell r="Y1200">
            <v>-0.2</v>
          </cell>
          <cell r="Z1200">
            <v>0.3</v>
          </cell>
          <cell r="AA1200">
            <v>-0.2</v>
          </cell>
          <cell r="AB1200">
            <v>-0.5</v>
          </cell>
          <cell r="AC1200">
            <v>6.7699999999999649E-2</v>
          </cell>
          <cell r="AD1200" t="str">
            <v>Y</v>
          </cell>
          <cell r="AE1200" t="str">
            <v>Y</v>
          </cell>
          <cell r="AF1200" t="str">
            <v>Y</v>
          </cell>
        </row>
        <row r="1201">
          <cell r="A1201">
            <v>43542</v>
          </cell>
          <cell r="B1201">
            <v>5</v>
          </cell>
          <cell r="C1201" t="str">
            <v>SKEEL TRADITION</v>
          </cell>
          <cell r="D1201">
            <v>4</v>
          </cell>
          <cell r="E1201">
            <v>60</v>
          </cell>
          <cell r="F1201">
            <v>214</v>
          </cell>
          <cell r="G1201">
            <v>4.7</v>
          </cell>
          <cell r="H1201">
            <v>8.1999999999999993</v>
          </cell>
          <cell r="I1201">
            <v>-0.1</v>
          </cell>
          <cell r="J1201">
            <v>0.01</v>
          </cell>
          <cell r="K1201">
            <v>12.899999999999999</v>
          </cell>
          <cell r="L1201">
            <v>120.69999999999999</v>
          </cell>
          <cell r="M1201">
            <v>-0.5</v>
          </cell>
          <cell r="N1201">
            <v>-0.4</v>
          </cell>
          <cell r="O1201">
            <v>-0.15</v>
          </cell>
          <cell r="P1201">
            <v>2</v>
          </cell>
          <cell r="Q1201">
            <v>-5.6</v>
          </cell>
          <cell r="R1201">
            <v>3.75</v>
          </cell>
          <cell r="S1201">
            <v>-1.17</v>
          </cell>
          <cell r="T1201">
            <v>-0.1</v>
          </cell>
          <cell r="U1201">
            <v>-3</v>
          </cell>
          <cell r="V1201">
            <v>7</v>
          </cell>
          <cell r="W1201">
            <v>-35.77000000000001</v>
          </cell>
          <cell r="X1201">
            <v>-0.95</v>
          </cell>
          <cell r="Y1201">
            <v>0.25</v>
          </cell>
          <cell r="Z1201">
            <v>-0.75</v>
          </cell>
          <cell r="AA1201">
            <v>-0.15</v>
          </cell>
          <cell r="AB1201">
            <v>0</v>
          </cell>
          <cell r="AC1201">
            <v>-0.70500000000000074</v>
          </cell>
          <cell r="AD1201" t="str">
            <v>PI</v>
          </cell>
          <cell r="AE1201" t="str">
            <v>Y</v>
          </cell>
          <cell r="AF1201" t="str">
            <v>Y</v>
          </cell>
        </row>
        <row r="1202">
          <cell r="A1202">
            <v>43545</v>
          </cell>
          <cell r="B1202">
            <v>5</v>
          </cell>
          <cell r="C1202" t="str">
            <v>TREDINNEY RONALDS HIGHLANDER</v>
          </cell>
          <cell r="D1202">
            <v>13</v>
          </cell>
          <cell r="E1202">
            <v>77</v>
          </cell>
          <cell r="F1202">
            <v>-216</v>
          </cell>
          <cell r="G1202">
            <v>-7.7</v>
          </cell>
          <cell r="H1202">
            <v>-8.1</v>
          </cell>
          <cell r="I1202">
            <v>0.05</v>
          </cell>
          <cell r="J1202">
            <v>-0.01</v>
          </cell>
          <cell r="K1202">
            <v>-15.8</v>
          </cell>
          <cell r="L1202">
            <v>-144.89999999999998</v>
          </cell>
          <cell r="M1202">
            <v>0.1</v>
          </cell>
          <cell r="N1202">
            <v>0.2</v>
          </cell>
          <cell r="O1202">
            <v>0</v>
          </cell>
          <cell r="P1202">
            <v>3</v>
          </cell>
          <cell r="Q1202">
            <v>8.6999999999999993</v>
          </cell>
          <cell r="R1202">
            <v>-4.68</v>
          </cell>
          <cell r="S1202">
            <v>2.79</v>
          </cell>
          <cell r="T1202">
            <v>0.1</v>
          </cell>
          <cell r="U1202">
            <v>16</v>
          </cell>
          <cell r="V1202">
            <v>33</v>
          </cell>
          <cell r="W1202">
            <v>76.600000000000023</v>
          </cell>
          <cell r="X1202">
            <v>-0.35</v>
          </cell>
          <cell r="Y1202">
            <v>0.2</v>
          </cell>
          <cell r="Z1202">
            <v>-0.3</v>
          </cell>
          <cell r="AA1202">
            <v>-0.1</v>
          </cell>
          <cell r="AB1202">
            <v>0.4</v>
          </cell>
          <cell r="AC1202">
            <v>5.1500000000000323E-2</v>
          </cell>
          <cell r="AD1202" t="str">
            <v>Y</v>
          </cell>
          <cell r="AE1202" t="str">
            <v>Y</v>
          </cell>
          <cell r="AF1202" t="str">
            <v>Y</v>
          </cell>
        </row>
        <row r="1203">
          <cell r="A1203">
            <v>43546</v>
          </cell>
          <cell r="B1203">
            <v>5</v>
          </cell>
          <cell r="C1203" t="str">
            <v>TREDINNEY RONALDS HUNTER</v>
          </cell>
          <cell r="D1203">
            <v>26</v>
          </cell>
          <cell r="E1203">
            <v>85</v>
          </cell>
          <cell r="F1203">
            <v>133</v>
          </cell>
          <cell r="G1203">
            <v>2.9</v>
          </cell>
          <cell r="H1203">
            <v>2.9</v>
          </cell>
          <cell r="I1203">
            <v>-0.06</v>
          </cell>
          <cell r="J1203">
            <v>-0.03</v>
          </cell>
          <cell r="K1203">
            <v>5.8</v>
          </cell>
          <cell r="L1203">
            <v>30.899999999999995</v>
          </cell>
          <cell r="M1203">
            <v>-0.2</v>
          </cell>
          <cell r="N1203">
            <v>-0.4</v>
          </cell>
          <cell r="O1203">
            <v>0.1</v>
          </cell>
          <cell r="P1203">
            <v>-6</v>
          </cell>
          <cell r="Q1203">
            <v>10.9</v>
          </cell>
          <cell r="R1203">
            <v>-6.46</v>
          </cell>
          <cell r="S1203">
            <v>2.96</v>
          </cell>
          <cell r="T1203">
            <v>0.2</v>
          </cell>
          <cell r="U1203">
            <v>212</v>
          </cell>
          <cell r="V1203">
            <v>253</v>
          </cell>
          <cell r="W1203">
            <v>295.39999999999998</v>
          </cell>
          <cell r="X1203">
            <v>-0.35</v>
          </cell>
          <cell r="Y1203">
            <v>0.35</v>
          </cell>
          <cell r="Z1203">
            <v>-0.20000000000000007</v>
          </cell>
          <cell r="AA1203">
            <v>-0.10000000000000003</v>
          </cell>
          <cell r="AB1203">
            <v>0.30000000000000004</v>
          </cell>
          <cell r="AC1203">
            <v>3.0524499999999986</v>
          </cell>
          <cell r="AD1203" t="str">
            <v>PI</v>
          </cell>
          <cell r="AE1203" t="str">
            <v>Y</v>
          </cell>
          <cell r="AF1203" t="str">
            <v>Y</v>
          </cell>
        </row>
        <row r="1204">
          <cell r="A1204">
            <v>43549</v>
          </cell>
          <cell r="B1204">
            <v>5</v>
          </cell>
          <cell r="C1204" t="str">
            <v>BOSKENNA JUNES ROYAL OAK</v>
          </cell>
          <cell r="D1204">
            <v>319</v>
          </cell>
          <cell r="E1204">
            <v>98</v>
          </cell>
          <cell r="F1204">
            <v>304</v>
          </cell>
          <cell r="G1204">
            <v>13.1</v>
          </cell>
          <cell r="H1204">
            <v>8.4</v>
          </cell>
          <cell r="I1204">
            <v>-0.03</v>
          </cell>
          <cell r="J1204">
            <v>-0.02</v>
          </cell>
          <cell r="K1204">
            <v>21.5</v>
          </cell>
          <cell r="L1204">
            <v>164.29999999999998</v>
          </cell>
          <cell r="M1204">
            <v>-0.2</v>
          </cell>
          <cell r="N1204">
            <v>0.7</v>
          </cell>
          <cell r="O1204">
            <v>1.5</v>
          </cell>
          <cell r="P1204">
            <v>-22</v>
          </cell>
          <cell r="Q1204">
            <v>-13.5</v>
          </cell>
          <cell r="R1204">
            <v>7.93</v>
          </cell>
          <cell r="S1204">
            <v>-3.7</v>
          </cell>
          <cell r="T1204">
            <v>-0.2</v>
          </cell>
          <cell r="U1204">
            <v>-69</v>
          </cell>
          <cell r="V1204">
            <v>-76</v>
          </cell>
          <cell r="W1204">
            <v>-144.07000000000002</v>
          </cell>
          <cell r="X1204">
            <v>-0.7</v>
          </cell>
          <cell r="Y1204">
            <v>1.6</v>
          </cell>
          <cell r="Z1204">
            <v>2.1</v>
          </cell>
          <cell r="AA1204">
            <v>2.1</v>
          </cell>
          <cell r="AB1204">
            <v>1.6</v>
          </cell>
          <cell r="AC1204">
            <v>31.657700000000002</v>
          </cell>
          <cell r="AD1204" t="str">
            <v>Y</v>
          </cell>
          <cell r="AE1204" t="str">
            <v>Y</v>
          </cell>
          <cell r="AF1204" t="str">
            <v>Y</v>
          </cell>
        </row>
        <row r="1205">
          <cell r="A1205">
            <v>43550</v>
          </cell>
          <cell r="B1205">
            <v>5</v>
          </cell>
          <cell r="C1205" t="str">
            <v>BICKFIELD LUXURY AMBIONIC</v>
          </cell>
          <cell r="D1205">
            <v>45</v>
          </cell>
          <cell r="E1205">
            <v>90</v>
          </cell>
          <cell r="F1205">
            <v>351</v>
          </cell>
          <cell r="G1205">
            <v>5.5</v>
          </cell>
          <cell r="H1205">
            <v>7.8</v>
          </cell>
          <cell r="I1205">
            <v>-0.19</v>
          </cell>
          <cell r="J1205">
            <v>-0.08</v>
          </cell>
          <cell r="K1205">
            <v>13.3</v>
          </cell>
          <cell r="L1205">
            <v>65.099999999999994</v>
          </cell>
          <cell r="M1205">
            <v>0.2</v>
          </cell>
          <cell r="N1205">
            <v>-1.1000000000000001</v>
          </cell>
          <cell r="O1205">
            <v>0.1</v>
          </cell>
          <cell r="P1205">
            <v>4</v>
          </cell>
          <cell r="Q1205">
            <v>8.3000000000000007</v>
          </cell>
          <cell r="R1205">
            <v>-5.96</v>
          </cell>
          <cell r="S1205">
            <v>1.34</v>
          </cell>
          <cell r="T1205">
            <v>0.2</v>
          </cell>
          <cell r="U1205">
            <v>172</v>
          </cell>
          <cell r="V1205">
            <v>204</v>
          </cell>
          <cell r="W1205">
            <v>245.45000000000002</v>
          </cell>
          <cell r="X1205">
            <v>0</v>
          </cell>
          <cell r="Y1205">
            <v>-0.2</v>
          </cell>
          <cell r="Z1205">
            <v>-1.2</v>
          </cell>
          <cell r="AA1205">
            <v>-0.9</v>
          </cell>
          <cell r="AB1205">
            <v>0.2</v>
          </cell>
          <cell r="AC1205">
            <v>-10.665199999999999</v>
          </cell>
          <cell r="AD1205" t="str">
            <v>Y</v>
          </cell>
          <cell r="AE1205" t="str">
            <v>Y</v>
          </cell>
          <cell r="AF1205" t="str">
            <v>Y</v>
          </cell>
        </row>
        <row r="1206">
          <cell r="A1206">
            <v>43551</v>
          </cell>
          <cell r="B1206">
            <v>5</v>
          </cell>
          <cell r="C1206" t="str">
            <v>TIRESFORD SHAKA</v>
          </cell>
          <cell r="D1206">
            <v>62</v>
          </cell>
          <cell r="E1206">
            <v>92</v>
          </cell>
          <cell r="F1206">
            <v>-43</v>
          </cell>
          <cell r="G1206">
            <v>4.2</v>
          </cell>
          <cell r="H1206">
            <v>0</v>
          </cell>
          <cell r="I1206">
            <v>0.11</v>
          </cell>
          <cell r="J1206">
            <v>0.02</v>
          </cell>
          <cell r="K1206">
            <v>4.2</v>
          </cell>
          <cell r="L1206">
            <v>55</v>
          </cell>
          <cell r="M1206">
            <v>2.7</v>
          </cell>
          <cell r="N1206">
            <v>-1.5</v>
          </cell>
          <cell r="O1206">
            <v>0.7</v>
          </cell>
          <cell r="P1206">
            <v>-2</v>
          </cell>
          <cell r="Q1206">
            <v>-1.1000000000000001</v>
          </cell>
          <cell r="R1206">
            <v>0.1</v>
          </cell>
          <cell r="S1206">
            <v>-0.8</v>
          </cell>
          <cell r="T1206">
            <v>-0.1</v>
          </cell>
          <cell r="U1206">
            <v>30</v>
          </cell>
          <cell r="V1206">
            <v>27</v>
          </cell>
          <cell r="W1206">
            <v>21.779999999999998</v>
          </cell>
          <cell r="X1206">
            <v>2.7</v>
          </cell>
          <cell r="Y1206">
            <v>0.4</v>
          </cell>
          <cell r="Z1206">
            <v>0.8</v>
          </cell>
          <cell r="AA1206">
            <v>1.1000000000000001</v>
          </cell>
          <cell r="AB1206">
            <v>1.3</v>
          </cell>
          <cell r="AC1206">
            <v>7.3108000000000004</v>
          </cell>
          <cell r="AD1206" t="str">
            <v>Y</v>
          </cell>
          <cell r="AE1206" t="str">
            <v>Y</v>
          </cell>
          <cell r="AF1206" t="str">
            <v>Y</v>
          </cell>
        </row>
        <row r="1207">
          <cell r="A1207">
            <v>43552</v>
          </cell>
          <cell r="B1207">
            <v>5</v>
          </cell>
          <cell r="C1207" t="str">
            <v>BEECHGROVES COMMANDO</v>
          </cell>
          <cell r="D1207">
            <v>12</v>
          </cell>
          <cell r="E1207">
            <v>76</v>
          </cell>
          <cell r="F1207">
            <v>79</v>
          </cell>
          <cell r="G1207">
            <v>2.2999999999999998</v>
          </cell>
          <cell r="H1207">
            <v>1.5</v>
          </cell>
          <cell r="I1207">
            <v>-0.03</v>
          </cell>
          <cell r="J1207">
            <v>-0.02</v>
          </cell>
          <cell r="K1207">
            <v>3.8</v>
          </cell>
          <cell r="L1207">
            <v>19.099999999999998</v>
          </cell>
          <cell r="M1207">
            <v>-0.65</v>
          </cell>
          <cell r="N1207">
            <v>-0.4</v>
          </cell>
          <cell r="O1207">
            <v>0.15</v>
          </cell>
          <cell r="P1207">
            <v>8</v>
          </cell>
          <cell r="Q1207">
            <v>10</v>
          </cell>
          <cell r="R1207">
            <v>-5.73</v>
          </cell>
          <cell r="S1207">
            <v>2.9</v>
          </cell>
          <cell r="T1207">
            <v>0.3</v>
          </cell>
          <cell r="U1207">
            <v>145</v>
          </cell>
          <cell r="V1207">
            <v>214</v>
          </cell>
          <cell r="W1207">
            <v>247.095</v>
          </cell>
          <cell r="X1207">
            <v>-0.77500000000000002</v>
          </cell>
          <cell r="Y1207">
            <v>0.35</v>
          </cell>
          <cell r="Z1207">
            <v>0.24999999999999997</v>
          </cell>
          <cell r="AA1207">
            <v>0.2</v>
          </cell>
          <cell r="AB1207">
            <v>-0.05</v>
          </cell>
          <cell r="AC1207">
            <v>6.6992999999999991</v>
          </cell>
          <cell r="AD1207" t="str">
            <v>PI</v>
          </cell>
          <cell r="AE1207" t="str">
            <v>Y</v>
          </cell>
          <cell r="AF1207" t="str">
            <v>Y</v>
          </cell>
        </row>
        <row r="1208">
          <cell r="A1208">
            <v>43554</v>
          </cell>
          <cell r="B1208">
            <v>5</v>
          </cell>
          <cell r="C1208" t="str">
            <v>TREGALLANT TRIBUTE</v>
          </cell>
          <cell r="D1208">
            <v>4</v>
          </cell>
          <cell r="E1208">
            <v>59</v>
          </cell>
          <cell r="F1208">
            <v>291</v>
          </cell>
          <cell r="G1208">
            <v>1.2</v>
          </cell>
          <cell r="H1208">
            <v>2.7</v>
          </cell>
          <cell r="I1208">
            <v>-0.22</v>
          </cell>
          <cell r="J1208">
            <v>-0.13</v>
          </cell>
          <cell r="K1208">
            <v>3.9000000000000004</v>
          </cell>
          <cell r="L1208">
            <v>-51.600000000000009</v>
          </cell>
          <cell r="M1208">
            <v>-0.41249999999999998</v>
          </cell>
          <cell r="N1208">
            <v>0.15000000000000002</v>
          </cell>
          <cell r="O1208">
            <v>-1.6625000000000001</v>
          </cell>
          <cell r="P1208">
            <v>3</v>
          </cell>
          <cell r="Q1208">
            <v>1.5</v>
          </cell>
          <cell r="R1208">
            <v>-1.1100000000000001</v>
          </cell>
          <cell r="S1208">
            <v>0.17</v>
          </cell>
          <cell r="T1208">
            <v>0.1</v>
          </cell>
          <cell r="U1208">
            <v>58</v>
          </cell>
          <cell r="V1208">
            <v>-25</v>
          </cell>
          <cell r="W1208">
            <v>-16.901250000000012</v>
          </cell>
          <cell r="X1208">
            <v>-0.8</v>
          </cell>
          <cell r="Y1208">
            <v>-1.5</v>
          </cell>
          <cell r="Z1208">
            <v>0.61250000000000004</v>
          </cell>
          <cell r="AA1208">
            <v>-0.875</v>
          </cell>
          <cell r="AB1208">
            <v>-1.9874999999999998</v>
          </cell>
          <cell r="AC1208">
            <v>-13.2179875</v>
          </cell>
          <cell r="AD1208" t="str">
            <v>PI</v>
          </cell>
          <cell r="AE1208" t="str">
            <v>Y</v>
          </cell>
          <cell r="AF1208" t="str">
            <v>Y</v>
          </cell>
        </row>
        <row r="1209">
          <cell r="A1209">
            <v>43555</v>
          </cell>
          <cell r="B1209">
            <v>5</v>
          </cell>
          <cell r="C1209" t="str">
            <v>BEECHGROVES ELIJAH</v>
          </cell>
          <cell r="D1209">
            <v>45</v>
          </cell>
          <cell r="E1209">
            <v>90</v>
          </cell>
          <cell r="F1209">
            <v>152</v>
          </cell>
          <cell r="G1209">
            <v>4.8</v>
          </cell>
          <cell r="H1209">
            <v>2.7</v>
          </cell>
          <cell r="I1209">
            <v>-0.05</v>
          </cell>
          <cell r="J1209">
            <v>-0.04</v>
          </cell>
          <cell r="K1209">
            <v>7.5</v>
          </cell>
          <cell r="L1209">
            <v>36.399999999999991</v>
          </cell>
          <cell r="M1209">
            <v>0.3</v>
          </cell>
          <cell r="N1209">
            <v>0.5</v>
          </cell>
          <cell r="O1209">
            <v>2.1</v>
          </cell>
          <cell r="P1209">
            <v>2</v>
          </cell>
          <cell r="Q1209">
            <v>-17.7</v>
          </cell>
          <cell r="R1209">
            <v>8.35</v>
          </cell>
          <cell r="S1209">
            <v>-6.7</v>
          </cell>
          <cell r="T1209">
            <v>-0.3</v>
          </cell>
          <cell r="U1209">
            <v>-294</v>
          </cell>
          <cell r="V1209">
            <v>-304</v>
          </cell>
          <cell r="W1209">
            <v>-391.98</v>
          </cell>
          <cell r="X1209">
            <v>0.7</v>
          </cell>
          <cell r="Y1209">
            <v>1.7</v>
          </cell>
          <cell r="Z1209">
            <v>2.9</v>
          </cell>
          <cell r="AA1209">
            <v>3.2</v>
          </cell>
          <cell r="AB1209">
            <v>2.5</v>
          </cell>
          <cell r="AC1209">
            <v>35.729199999999999</v>
          </cell>
          <cell r="AD1209" t="str">
            <v>Y</v>
          </cell>
          <cell r="AE1209" t="str">
            <v>Y</v>
          </cell>
          <cell r="AF1209" t="str">
            <v>Y</v>
          </cell>
        </row>
        <row r="1210">
          <cell r="A1210">
            <v>43556</v>
          </cell>
          <cell r="B1210">
            <v>5</v>
          </cell>
          <cell r="C1210" t="str">
            <v>ST.SENARA JEANS OAK</v>
          </cell>
          <cell r="D1210">
            <v>23</v>
          </cell>
          <cell r="E1210">
            <v>83</v>
          </cell>
          <cell r="F1210">
            <v>306</v>
          </cell>
          <cell r="G1210">
            <v>8.6999999999999993</v>
          </cell>
          <cell r="H1210">
            <v>9.3000000000000007</v>
          </cell>
          <cell r="I1210">
            <v>-0.11</v>
          </cell>
          <cell r="J1210">
            <v>-0.03</v>
          </cell>
          <cell r="K1210">
            <v>18</v>
          </cell>
          <cell r="L1210">
            <v>141.89999999999998</v>
          </cell>
          <cell r="M1210">
            <v>1.1000000000000001</v>
          </cell>
          <cell r="N1210">
            <v>0.6</v>
          </cell>
          <cell r="O1210">
            <v>0.9</v>
          </cell>
          <cell r="P1210">
            <v>-1</v>
          </cell>
          <cell r="Q1210">
            <v>-0.3</v>
          </cell>
          <cell r="R1210">
            <v>-0.8</v>
          </cell>
          <cell r="S1210">
            <v>-0.94</v>
          </cell>
          <cell r="T1210">
            <v>0</v>
          </cell>
          <cell r="U1210">
            <v>161</v>
          </cell>
          <cell r="V1210">
            <v>163</v>
          </cell>
          <cell r="W1210">
            <v>161.62</v>
          </cell>
          <cell r="X1210">
            <v>1.3</v>
          </cell>
          <cell r="Y1210">
            <v>0</v>
          </cell>
          <cell r="Z1210">
            <v>0.2</v>
          </cell>
          <cell r="AA1210">
            <v>0.4</v>
          </cell>
          <cell r="AB1210">
            <v>0.7</v>
          </cell>
          <cell r="AC1210">
            <v>-0.57199999999999962</v>
          </cell>
          <cell r="AD1210" t="str">
            <v>Y</v>
          </cell>
          <cell r="AE1210" t="str">
            <v>Y</v>
          </cell>
          <cell r="AF1210" t="str">
            <v>Y</v>
          </cell>
        </row>
        <row r="1211">
          <cell r="A1211">
            <v>43557</v>
          </cell>
          <cell r="B1211">
            <v>5</v>
          </cell>
          <cell r="C1211" t="str">
            <v>BOSKENNA HEIDI JASPER</v>
          </cell>
          <cell r="D1211">
            <v>24</v>
          </cell>
          <cell r="E1211">
            <v>83</v>
          </cell>
          <cell r="F1211">
            <v>-1</v>
          </cell>
          <cell r="G1211">
            <v>-2.7</v>
          </cell>
          <cell r="H1211">
            <v>-4.2</v>
          </cell>
          <cell r="I1211">
            <v>-0.05</v>
          </cell>
          <cell r="J1211">
            <v>-7.0000000000000007E-2</v>
          </cell>
          <cell r="K1211">
            <v>-6.9</v>
          </cell>
          <cell r="L1211">
            <v>-107.9</v>
          </cell>
          <cell r="M1211" t="str">
            <v>*</v>
          </cell>
          <cell r="N1211" t="str">
            <v>*</v>
          </cell>
          <cell r="O1211" t="str">
            <v>*</v>
          </cell>
          <cell r="P1211">
            <v>-7</v>
          </cell>
          <cell r="Q1211">
            <v>2.4</v>
          </cell>
          <cell r="R1211">
            <v>-1.1100000000000001</v>
          </cell>
          <cell r="S1211">
            <v>0.92</v>
          </cell>
          <cell r="T1211">
            <v>0.2</v>
          </cell>
          <cell r="U1211">
            <v>55</v>
          </cell>
          <cell r="V1211">
            <v>-55</v>
          </cell>
          <cell r="W1211">
            <v>-107.9</v>
          </cell>
          <cell r="X1211" t="str">
            <v>*</v>
          </cell>
          <cell r="Y1211" t="str">
            <v>*</v>
          </cell>
          <cell r="Z1211" t="str">
            <v>*</v>
          </cell>
          <cell r="AA1211" t="str">
            <v>*</v>
          </cell>
          <cell r="AB1211" t="str">
            <v>*</v>
          </cell>
          <cell r="AC1211" t="str">
            <v>*</v>
          </cell>
          <cell r="AD1211" t="str">
            <v>PI</v>
          </cell>
          <cell r="AE1211" t="str">
            <v>Y</v>
          </cell>
          <cell r="AF1211" t="str">
            <v>Y</v>
          </cell>
        </row>
        <row r="1212">
          <cell r="A1212">
            <v>43559</v>
          </cell>
          <cell r="B1212">
            <v>5</v>
          </cell>
          <cell r="C1212" t="str">
            <v>INSTEAD BLIZZARD</v>
          </cell>
          <cell r="D1212">
            <v>68</v>
          </cell>
          <cell r="E1212">
            <v>93</v>
          </cell>
          <cell r="F1212">
            <v>-114</v>
          </cell>
          <cell r="G1212">
            <v>-9.5</v>
          </cell>
          <cell r="H1212">
            <v>-5</v>
          </cell>
          <cell r="I1212">
            <v>-7.0000000000000007E-2</v>
          </cell>
          <cell r="J1212">
            <v>-0.02</v>
          </cell>
          <cell r="K1212">
            <v>-14.5</v>
          </cell>
          <cell r="L1212">
            <v>-139.9</v>
          </cell>
          <cell r="M1212">
            <v>-0.8</v>
          </cell>
          <cell r="N1212">
            <v>-1.1000000000000001</v>
          </cell>
          <cell r="O1212">
            <v>0.1</v>
          </cell>
          <cell r="P1212">
            <v>3</v>
          </cell>
          <cell r="Q1212">
            <v>-1.3</v>
          </cell>
          <cell r="R1212">
            <v>-0.08</v>
          </cell>
          <cell r="S1212">
            <v>-1.08</v>
          </cell>
          <cell r="T1212">
            <v>-0.3</v>
          </cell>
          <cell r="U1212">
            <v>-239</v>
          </cell>
          <cell r="V1212">
            <v>-203</v>
          </cell>
          <cell r="W1212">
            <v>-209.8</v>
          </cell>
          <cell r="X1212">
            <v>-0.9</v>
          </cell>
          <cell r="Y1212">
            <v>-0.2</v>
          </cell>
          <cell r="Z1212">
            <v>0.8</v>
          </cell>
          <cell r="AA1212">
            <v>0.2</v>
          </cell>
          <cell r="AB1212">
            <v>-0.7</v>
          </cell>
          <cell r="AC1212">
            <v>3.6396000000000006</v>
          </cell>
          <cell r="AD1212" t="str">
            <v>Y</v>
          </cell>
          <cell r="AE1212" t="str">
            <v>Y</v>
          </cell>
          <cell r="AF1212" t="str">
            <v>Y</v>
          </cell>
        </row>
        <row r="1213">
          <cell r="A1213">
            <v>43560</v>
          </cell>
          <cell r="B1213">
            <v>5</v>
          </cell>
          <cell r="C1213" t="str">
            <v>HILL HOATH LOUIS</v>
          </cell>
          <cell r="D1213">
            <v>25</v>
          </cell>
          <cell r="E1213">
            <v>84</v>
          </cell>
          <cell r="F1213">
            <v>-502</v>
          </cell>
          <cell r="G1213">
            <v>-16.399999999999999</v>
          </cell>
          <cell r="H1213">
            <v>-13.6</v>
          </cell>
          <cell r="I1213">
            <v>0.16</v>
          </cell>
          <cell r="J1213">
            <v>0.08</v>
          </cell>
          <cell r="K1213">
            <v>-30</v>
          </cell>
          <cell r="L1213">
            <v>-218.79999999999998</v>
          </cell>
          <cell r="M1213">
            <v>0.8</v>
          </cell>
          <cell r="N1213">
            <v>1.4</v>
          </cell>
          <cell r="O1213">
            <v>-0.5</v>
          </cell>
          <cell r="P1213">
            <v>0</v>
          </cell>
          <cell r="Q1213">
            <v>1.3</v>
          </cell>
          <cell r="R1213">
            <v>-2.39</v>
          </cell>
          <cell r="S1213">
            <v>-1.08</v>
          </cell>
          <cell r="T1213">
            <v>0.4</v>
          </cell>
          <cell r="U1213">
            <v>-27</v>
          </cell>
          <cell r="V1213">
            <v>-150</v>
          </cell>
          <cell r="W1213">
            <v>-143.56</v>
          </cell>
          <cell r="X1213">
            <v>0.2</v>
          </cell>
          <cell r="Y1213">
            <v>0.2</v>
          </cell>
          <cell r="Z1213">
            <v>1.1000000000000001</v>
          </cell>
          <cell r="AA1213">
            <v>0.4</v>
          </cell>
          <cell r="AB1213">
            <v>-0.1</v>
          </cell>
          <cell r="AC1213">
            <v>9.5733000000000015</v>
          </cell>
          <cell r="AD1213" t="str">
            <v>Y</v>
          </cell>
          <cell r="AE1213" t="str">
            <v>Y</v>
          </cell>
          <cell r="AF1213" t="str">
            <v>Y</v>
          </cell>
        </row>
        <row r="1214">
          <cell r="A1214">
            <v>43561</v>
          </cell>
          <cell r="B1214">
            <v>5</v>
          </cell>
          <cell r="C1214" t="str">
            <v>TREDINNICK LUCKY</v>
          </cell>
          <cell r="D1214">
            <v>10</v>
          </cell>
          <cell r="E1214">
            <v>73</v>
          </cell>
          <cell r="F1214">
            <v>193</v>
          </cell>
          <cell r="G1214">
            <v>0.6</v>
          </cell>
          <cell r="H1214">
            <v>1</v>
          </cell>
          <cell r="I1214">
            <v>-0.15</v>
          </cell>
          <cell r="J1214">
            <v>-0.1</v>
          </cell>
          <cell r="K1214">
            <v>1.6</v>
          </cell>
          <cell r="L1214">
            <v>-51.8</v>
          </cell>
          <cell r="M1214">
            <v>0.49999999999999994</v>
          </cell>
          <cell r="N1214">
            <v>0.44999999999999996</v>
          </cell>
          <cell r="O1214">
            <v>0.55000000000000004</v>
          </cell>
          <cell r="P1214">
            <v>-3</v>
          </cell>
          <cell r="Q1214">
            <v>-0.9</v>
          </cell>
          <cell r="R1214">
            <v>-1.21</v>
          </cell>
          <cell r="S1214">
            <v>-1.79</v>
          </cell>
          <cell r="T1214">
            <v>0.1</v>
          </cell>
          <cell r="U1214">
            <v>2</v>
          </cell>
          <cell r="V1214">
            <v>-68</v>
          </cell>
          <cell r="W1214">
            <v>-55.964999999999989</v>
          </cell>
          <cell r="X1214">
            <v>0.54999999999999993</v>
          </cell>
          <cell r="Y1214">
            <v>0.6</v>
          </cell>
          <cell r="Z1214">
            <v>-0.5</v>
          </cell>
          <cell r="AA1214">
            <v>0.19999999999999998</v>
          </cell>
          <cell r="AB1214">
            <v>1.1000000000000001</v>
          </cell>
          <cell r="AC1214">
            <v>2.9405000000000001</v>
          </cell>
          <cell r="AD1214" t="str">
            <v>PI</v>
          </cell>
          <cell r="AE1214" t="str">
            <v>Y</v>
          </cell>
          <cell r="AF1214" t="str">
            <v>Y</v>
          </cell>
        </row>
        <row r="1215">
          <cell r="A1215">
            <v>43562</v>
          </cell>
          <cell r="B1215">
            <v>5</v>
          </cell>
          <cell r="C1215" t="str">
            <v>KINGWELL YOUNG MONT</v>
          </cell>
          <cell r="D1215">
            <v>17</v>
          </cell>
          <cell r="E1215">
            <v>80</v>
          </cell>
          <cell r="F1215">
            <v>-18</v>
          </cell>
          <cell r="G1215">
            <v>2</v>
          </cell>
          <cell r="H1215">
            <v>-1</v>
          </cell>
          <cell r="I1215">
            <v>0.05</v>
          </cell>
          <cell r="J1215">
            <v>-0.01</v>
          </cell>
          <cell r="K1215">
            <v>1</v>
          </cell>
          <cell r="L1215">
            <v>5.1999999999999993</v>
          </cell>
          <cell r="M1215">
            <v>0</v>
          </cell>
          <cell r="N1215">
            <v>-0.2</v>
          </cell>
          <cell r="O1215">
            <v>-0.9</v>
          </cell>
          <cell r="P1215">
            <v>-5</v>
          </cell>
          <cell r="Q1215">
            <v>0.3</v>
          </cell>
          <cell r="R1215">
            <v>-0.69</v>
          </cell>
          <cell r="S1215">
            <v>-0.37</v>
          </cell>
          <cell r="T1215">
            <v>0.2</v>
          </cell>
          <cell r="U1215">
            <v>88</v>
          </cell>
          <cell r="V1215">
            <v>10</v>
          </cell>
          <cell r="W1215">
            <v>11.09</v>
          </cell>
          <cell r="X1215">
            <v>1.425</v>
          </cell>
          <cell r="Y1215">
            <v>-1.2</v>
          </cell>
          <cell r="Z1215">
            <v>-1.2</v>
          </cell>
          <cell r="AA1215">
            <v>-1.5</v>
          </cell>
          <cell r="AB1215">
            <v>-1</v>
          </cell>
          <cell r="AC1215">
            <v>-22.131799999999998</v>
          </cell>
          <cell r="AD1215" t="str">
            <v>Y</v>
          </cell>
          <cell r="AE1215" t="str">
            <v>Y</v>
          </cell>
          <cell r="AF1215" t="str">
            <v>Y</v>
          </cell>
        </row>
        <row r="1216">
          <cell r="A1216">
            <v>43565</v>
          </cell>
          <cell r="B1216">
            <v>5</v>
          </cell>
          <cell r="C1216" t="str">
            <v>BLACKNOR CAPTAIN CHAOS</v>
          </cell>
          <cell r="D1216">
            <v>17</v>
          </cell>
          <cell r="E1216">
            <v>75</v>
          </cell>
          <cell r="F1216">
            <v>50</v>
          </cell>
          <cell r="G1216">
            <v>-1.8</v>
          </cell>
          <cell r="H1216">
            <v>2.2000000000000002</v>
          </cell>
          <cell r="I1216">
            <v>-7.0000000000000007E-2</v>
          </cell>
          <cell r="J1216">
            <v>0.01</v>
          </cell>
          <cell r="K1216">
            <v>0.40000000000000013</v>
          </cell>
          <cell r="L1216">
            <v>7.7999999999999972</v>
          </cell>
          <cell r="M1216">
            <v>5.0000000000000017E-2</v>
          </cell>
          <cell r="N1216">
            <v>-0.19999999999999998</v>
          </cell>
          <cell r="O1216">
            <v>-0.30000000000000004</v>
          </cell>
          <cell r="P1216">
            <v>8</v>
          </cell>
          <cell r="Q1216">
            <v>-1</v>
          </cell>
          <cell r="R1216">
            <v>0.62</v>
          </cell>
          <cell r="S1216">
            <v>-0.28000000000000003</v>
          </cell>
          <cell r="T1216">
            <v>0</v>
          </cell>
          <cell r="U1216">
            <v>-25</v>
          </cell>
          <cell r="V1216">
            <v>-18</v>
          </cell>
          <cell r="W1216">
            <v>-26.715000000000003</v>
          </cell>
          <cell r="X1216" t="str">
            <v>*</v>
          </cell>
          <cell r="Y1216">
            <v>-0.25</v>
          </cell>
          <cell r="Z1216">
            <v>-0.44999999999999996</v>
          </cell>
          <cell r="AA1216">
            <v>-0.54999999999999993</v>
          </cell>
          <cell r="AB1216">
            <v>-0.45</v>
          </cell>
          <cell r="AC1216">
            <v>-5.2035</v>
          </cell>
          <cell r="AD1216" t="str">
            <v>PI</v>
          </cell>
          <cell r="AE1216" t="str">
            <v>Y</v>
          </cell>
          <cell r="AF1216" t="str">
            <v>Y</v>
          </cell>
        </row>
        <row r="1217">
          <cell r="A1217">
            <v>43566</v>
          </cell>
          <cell r="B1217">
            <v>5</v>
          </cell>
          <cell r="C1217" t="str">
            <v>BLACKNOR UNCLE TOM</v>
          </cell>
          <cell r="D1217">
            <v>40</v>
          </cell>
          <cell r="E1217">
            <v>89</v>
          </cell>
          <cell r="F1217">
            <v>256</v>
          </cell>
          <cell r="G1217">
            <v>2.4</v>
          </cell>
          <cell r="H1217">
            <v>5.5</v>
          </cell>
          <cell r="I1217">
            <v>-0.17</v>
          </cell>
          <cell r="J1217">
            <v>-0.06</v>
          </cell>
          <cell r="K1217">
            <v>7.9</v>
          </cell>
          <cell r="L1217">
            <v>29.199999999999989</v>
          </cell>
          <cell r="M1217">
            <v>0.6</v>
          </cell>
          <cell r="N1217">
            <v>-1.1000000000000001</v>
          </cell>
          <cell r="O1217">
            <v>-0.7</v>
          </cell>
          <cell r="P1217">
            <v>3</v>
          </cell>
          <cell r="Q1217">
            <v>1.5</v>
          </cell>
          <cell r="R1217">
            <v>-1.48</v>
          </cell>
          <cell r="S1217">
            <v>-0.12</v>
          </cell>
          <cell r="T1217">
            <v>0.2</v>
          </cell>
          <cell r="U1217">
            <v>70</v>
          </cell>
          <cell r="V1217">
            <v>37</v>
          </cell>
          <cell r="W1217">
            <v>44.559999999999981</v>
          </cell>
          <cell r="X1217">
            <v>-0.3</v>
          </cell>
          <cell r="Y1217">
            <v>-0.3</v>
          </cell>
          <cell r="Z1217">
            <v>-0.7</v>
          </cell>
          <cell r="AA1217">
            <v>-1.4</v>
          </cell>
          <cell r="AB1217">
            <v>-1.2</v>
          </cell>
          <cell r="AC1217">
            <v>-5.728600000000001</v>
          </cell>
          <cell r="AD1217" t="str">
            <v>Y</v>
          </cell>
          <cell r="AE1217" t="str">
            <v>Y</v>
          </cell>
          <cell r="AF1217" t="str">
            <v>Y</v>
          </cell>
        </row>
        <row r="1218">
          <cell r="A1218">
            <v>43568</v>
          </cell>
          <cell r="B1218">
            <v>5</v>
          </cell>
          <cell r="C1218" t="str">
            <v>EAVESFORD RICARDO</v>
          </cell>
          <cell r="D1218">
            <v>11</v>
          </cell>
          <cell r="E1218">
            <v>74</v>
          </cell>
          <cell r="F1218">
            <v>80</v>
          </cell>
          <cell r="G1218">
            <v>7.7</v>
          </cell>
          <cell r="H1218">
            <v>2.4</v>
          </cell>
          <cell r="I1218">
            <v>7.0000000000000007E-2</v>
          </cell>
          <cell r="J1218">
            <v>-0.01</v>
          </cell>
          <cell r="K1218">
            <v>10.1</v>
          </cell>
          <cell r="L1218">
            <v>85.3</v>
          </cell>
          <cell r="M1218">
            <v>0.5</v>
          </cell>
          <cell r="N1218">
            <v>0.9</v>
          </cell>
          <cell r="O1218">
            <v>1.9000000000000001</v>
          </cell>
          <cell r="P1218">
            <v>-6</v>
          </cell>
          <cell r="Q1218">
            <v>-11.3</v>
          </cell>
          <cell r="R1218">
            <v>4.3499999999999996</v>
          </cell>
          <cell r="S1218">
            <v>-5.14</v>
          </cell>
          <cell r="T1218">
            <v>-0.2</v>
          </cell>
          <cell r="U1218">
            <v>-181</v>
          </cell>
          <cell r="V1218">
            <v>-137</v>
          </cell>
          <cell r="W1218">
            <v>-165.98</v>
          </cell>
          <cell r="X1218">
            <v>-0.7</v>
          </cell>
          <cell r="Y1218">
            <v>1.65</v>
          </cell>
          <cell r="Z1218">
            <v>2.5</v>
          </cell>
          <cell r="AA1218">
            <v>2.4500000000000002</v>
          </cell>
          <cell r="AB1218">
            <v>1.95</v>
          </cell>
          <cell r="AC1218">
            <v>33.863649999999993</v>
          </cell>
          <cell r="AD1218" t="str">
            <v>PI</v>
          </cell>
          <cell r="AE1218" t="str">
            <v>Y</v>
          </cell>
          <cell r="AF1218" t="str">
            <v>Y</v>
          </cell>
        </row>
        <row r="1219">
          <cell r="A1219">
            <v>43569</v>
          </cell>
          <cell r="B1219">
            <v>5</v>
          </cell>
          <cell r="C1219" t="str">
            <v>SKEEL QUICKSILVER</v>
          </cell>
          <cell r="D1219">
            <v>18</v>
          </cell>
          <cell r="E1219">
            <v>81</v>
          </cell>
          <cell r="F1219">
            <v>249</v>
          </cell>
          <cell r="G1219">
            <v>1.7</v>
          </cell>
          <cell r="H1219">
            <v>5.0999999999999996</v>
          </cell>
          <cell r="I1219">
            <v>-0.18</v>
          </cell>
          <cell r="J1219">
            <v>-0.06</v>
          </cell>
          <cell r="K1219">
            <v>6.8</v>
          </cell>
          <cell r="L1219">
            <v>17.699999999999989</v>
          </cell>
          <cell r="M1219">
            <v>-0.8</v>
          </cell>
          <cell r="N1219">
            <v>0.4</v>
          </cell>
          <cell r="O1219">
            <v>1.1000000000000001</v>
          </cell>
          <cell r="P1219">
            <v>6</v>
          </cell>
          <cell r="Q1219">
            <v>-8.5</v>
          </cell>
          <cell r="R1219">
            <v>3.93</v>
          </cell>
          <cell r="S1219">
            <v>-3.29</v>
          </cell>
          <cell r="T1219">
            <v>-0.6</v>
          </cell>
          <cell r="U1219">
            <v>-233</v>
          </cell>
          <cell r="V1219">
            <v>-156</v>
          </cell>
          <cell r="W1219">
            <v>-197.70000000000002</v>
          </cell>
          <cell r="X1219">
            <v>-0.39999999999999997</v>
          </cell>
          <cell r="Y1219">
            <v>1.1000000000000001</v>
          </cell>
          <cell r="Z1219">
            <v>0.1</v>
          </cell>
          <cell r="AA1219">
            <v>0.7</v>
          </cell>
          <cell r="AB1219">
            <v>1.2</v>
          </cell>
          <cell r="AC1219">
            <v>13.524999999999999</v>
          </cell>
          <cell r="AD1219" t="str">
            <v>Y</v>
          </cell>
          <cell r="AE1219" t="str">
            <v>Y</v>
          </cell>
          <cell r="AF1219" t="str">
            <v>Y</v>
          </cell>
        </row>
        <row r="1220">
          <cell r="A1220">
            <v>43570</v>
          </cell>
          <cell r="B1220">
            <v>5</v>
          </cell>
          <cell r="C1220" t="str">
            <v>BICKFIELD VENUS STARGAZER</v>
          </cell>
          <cell r="D1220">
            <v>39</v>
          </cell>
          <cell r="E1220">
            <v>88</v>
          </cell>
          <cell r="F1220">
            <v>323</v>
          </cell>
          <cell r="G1220">
            <v>7.1</v>
          </cell>
          <cell r="H1220">
            <v>2.8</v>
          </cell>
          <cell r="I1220">
            <v>-0.14000000000000001</v>
          </cell>
          <cell r="J1220">
            <v>-0.14000000000000001</v>
          </cell>
          <cell r="K1220">
            <v>9.8999999999999986</v>
          </cell>
          <cell r="L1220">
            <v>-9.3000000000000114</v>
          </cell>
          <cell r="M1220">
            <v>1.4</v>
          </cell>
          <cell r="N1220">
            <v>1.7</v>
          </cell>
          <cell r="O1220">
            <v>1.6</v>
          </cell>
          <cell r="P1220">
            <v>17</v>
          </cell>
          <cell r="Q1220">
            <v>-1.4</v>
          </cell>
          <cell r="R1220">
            <v>1.34</v>
          </cell>
          <cell r="S1220">
            <v>0.1</v>
          </cell>
          <cell r="T1220">
            <v>-0.1</v>
          </cell>
          <cell r="U1220">
            <v>-56</v>
          </cell>
          <cell r="V1220">
            <v>9</v>
          </cell>
          <cell r="W1220">
            <v>1.2199999999999847</v>
          </cell>
          <cell r="X1220">
            <v>1.5</v>
          </cell>
          <cell r="Y1220">
            <v>2</v>
          </cell>
          <cell r="Z1220">
            <v>1.7</v>
          </cell>
          <cell r="AA1220">
            <v>2</v>
          </cell>
          <cell r="AB1220">
            <v>2.1</v>
          </cell>
          <cell r="AC1220">
            <v>33.7577</v>
          </cell>
          <cell r="AD1220" t="str">
            <v>Y</v>
          </cell>
          <cell r="AE1220" t="str">
            <v>Y</v>
          </cell>
          <cell r="AF1220" t="str">
            <v>Y</v>
          </cell>
        </row>
        <row r="1221">
          <cell r="A1221">
            <v>43571</v>
          </cell>
          <cell r="B1221">
            <v>5</v>
          </cell>
          <cell r="C1221" t="str">
            <v>ROSEWOOD ROB ROY</v>
          </cell>
          <cell r="D1221">
            <v>12</v>
          </cell>
          <cell r="E1221">
            <v>74</v>
          </cell>
          <cell r="F1221">
            <v>-212</v>
          </cell>
          <cell r="G1221">
            <v>-1.8</v>
          </cell>
          <cell r="H1221">
            <v>-4.2</v>
          </cell>
          <cell r="I1221">
            <v>0.16</v>
          </cell>
          <cell r="J1221">
            <v>0.06</v>
          </cell>
          <cell r="K1221">
            <v>-6</v>
          </cell>
          <cell r="L1221">
            <v>-15.399999999999991</v>
          </cell>
          <cell r="M1221">
            <v>-0.1</v>
          </cell>
          <cell r="N1221">
            <v>-1.3</v>
          </cell>
          <cell r="O1221">
            <v>-1.7999999999999998</v>
          </cell>
          <cell r="P1221">
            <v>6</v>
          </cell>
          <cell r="Q1221">
            <v>4.0999999999999996</v>
          </cell>
          <cell r="R1221">
            <v>-2.56</v>
          </cell>
          <cell r="S1221">
            <v>1</v>
          </cell>
          <cell r="T1221">
            <v>0.3</v>
          </cell>
          <cell r="U1221">
            <v>47</v>
          </cell>
          <cell r="V1221">
            <v>63</v>
          </cell>
          <cell r="W1221">
            <v>50.519999999999989</v>
          </cell>
          <cell r="X1221">
            <v>-0.70000000000000007</v>
          </cell>
          <cell r="Y1221">
            <v>-1.1000000000000001</v>
          </cell>
          <cell r="Z1221">
            <v>0.85</v>
          </cell>
          <cell r="AA1221">
            <v>-0.70000000000000007</v>
          </cell>
          <cell r="AB1221">
            <v>-2.1</v>
          </cell>
          <cell r="AC1221">
            <v>-5.7105500000000013</v>
          </cell>
          <cell r="AD1221" t="str">
            <v>PI</v>
          </cell>
          <cell r="AE1221" t="str">
            <v>Y</v>
          </cell>
          <cell r="AF1221" t="str">
            <v>Y</v>
          </cell>
        </row>
        <row r="1222">
          <cell r="A1222">
            <v>43572</v>
          </cell>
          <cell r="B1222">
            <v>5</v>
          </cell>
          <cell r="C1222" t="str">
            <v>ROSEWOOD RONALDO</v>
          </cell>
          <cell r="D1222">
            <v>6</v>
          </cell>
          <cell r="E1222">
            <v>66</v>
          </cell>
          <cell r="F1222">
            <v>178</v>
          </cell>
          <cell r="G1222">
            <v>2.2000000000000002</v>
          </cell>
          <cell r="H1222">
            <v>3.9</v>
          </cell>
          <cell r="I1222">
            <v>-0.11</v>
          </cell>
          <cell r="J1222">
            <v>-0.04</v>
          </cell>
          <cell r="K1222">
            <v>6.1</v>
          </cell>
          <cell r="L1222">
            <v>26.599999999999994</v>
          </cell>
          <cell r="M1222">
            <v>0.5</v>
          </cell>
          <cell r="N1222">
            <v>1.2</v>
          </cell>
          <cell r="O1222">
            <v>1.7</v>
          </cell>
          <cell r="P1222">
            <v>2</v>
          </cell>
          <cell r="Q1222">
            <v>-6.4</v>
          </cell>
          <cell r="R1222">
            <v>2.57</v>
          </cell>
          <cell r="S1222">
            <v>-2.77</v>
          </cell>
          <cell r="T1222">
            <v>-0.2</v>
          </cell>
          <cell r="U1222">
            <v>-115</v>
          </cell>
          <cell r="V1222">
            <v>-102</v>
          </cell>
          <cell r="W1222">
            <v>-100.09</v>
          </cell>
          <cell r="X1222">
            <v>0.9</v>
          </cell>
          <cell r="Y1222">
            <v>1.5</v>
          </cell>
          <cell r="Z1222">
            <v>0.70000000000000007</v>
          </cell>
          <cell r="AA1222">
            <v>1.6</v>
          </cell>
          <cell r="AB1222">
            <v>2.25</v>
          </cell>
          <cell r="AC1222">
            <v>20.284899999999997</v>
          </cell>
          <cell r="AD1222" t="str">
            <v>PI</v>
          </cell>
          <cell r="AE1222" t="str">
            <v>Y</v>
          </cell>
          <cell r="AF1222" t="str">
            <v>Y</v>
          </cell>
        </row>
        <row r="1223">
          <cell r="A1223">
            <v>43574</v>
          </cell>
          <cell r="B1223">
            <v>5</v>
          </cell>
          <cell r="C1223" t="str">
            <v>TREDINNEY LANDON PREMIUM</v>
          </cell>
          <cell r="D1223">
            <v>64</v>
          </cell>
          <cell r="E1223">
            <v>92</v>
          </cell>
          <cell r="F1223">
            <v>53</v>
          </cell>
          <cell r="G1223">
            <v>4.0999999999999996</v>
          </cell>
          <cell r="H1223">
            <v>-1.7</v>
          </cell>
          <cell r="I1223">
            <v>0.03</v>
          </cell>
          <cell r="J1223">
            <v>-0.06</v>
          </cell>
          <cell r="K1223">
            <v>2.3999999999999995</v>
          </cell>
          <cell r="L1223">
            <v>-18.300000000000004</v>
          </cell>
          <cell r="M1223">
            <v>-3.5</v>
          </cell>
          <cell r="N1223">
            <v>-0.7</v>
          </cell>
          <cell r="O1223">
            <v>0.8</v>
          </cell>
          <cell r="P1223">
            <v>6</v>
          </cell>
          <cell r="Q1223">
            <v>2.8</v>
          </cell>
          <cell r="R1223">
            <v>-2.85</v>
          </cell>
          <cell r="S1223">
            <v>-0.31</v>
          </cell>
          <cell r="T1223">
            <v>-0.2</v>
          </cell>
          <cell r="U1223">
            <v>-191</v>
          </cell>
          <cell r="V1223">
            <v>-22</v>
          </cell>
          <cell r="W1223">
            <v>-7.3600000000000136</v>
          </cell>
          <cell r="X1223">
            <v>-2.6</v>
          </cell>
          <cell r="Y1223">
            <v>1.1000000000000001</v>
          </cell>
          <cell r="Z1223">
            <v>-0.9</v>
          </cell>
          <cell r="AA1223">
            <v>0.6</v>
          </cell>
          <cell r="AB1223">
            <v>1.2</v>
          </cell>
          <cell r="AC1223">
            <v>7.8270000000000008</v>
          </cell>
          <cell r="AD1223" t="str">
            <v>Y</v>
          </cell>
          <cell r="AE1223" t="str">
            <v>Y</v>
          </cell>
          <cell r="AF1223" t="str">
            <v>Y</v>
          </cell>
        </row>
        <row r="1224">
          <cell r="A1224">
            <v>43575</v>
          </cell>
          <cell r="B1224">
            <v>5</v>
          </cell>
          <cell r="C1224" t="str">
            <v>THORNTON HERCULES</v>
          </cell>
          <cell r="D1224">
            <v>208</v>
          </cell>
          <cell r="E1224">
            <v>97</v>
          </cell>
          <cell r="F1224">
            <v>-103</v>
          </cell>
          <cell r="G1224">
            <v>2</v>
          </cell>
          <cell r="H1224">
            <v>1.6</v>
          </cell>
          <cell r="I1224">
            <v>0.13</v>
          </cell>
          <cell r="J1224">
            <v>0.09</v>
          </cell>
          <cell r="K1224">
            <v>3.6</v>
          </cell>
          <cell r="L1224">
            <v>91.2</v>
          </cell>
          <cell r="M1224">
            <v>-0.5</v>
          </cell>
          <cell r="N1224">
            <v>-0.3</v>
          </cell>
          <cell r="O1224">
            <v>-0.2</v>
          </cell>
          <cell r="P1224">
            <v>-3</v>
          </cell>
          <cell r="Q1224">
            <v>-2.4</v>
          </cell>
          <cell r="R1224">
            <v>0.59</v>
          </cell>
          <cell r="S1224">
            <v>-1.4</v>
          </cell>
          <cell r="T1224">
            <v>0</v>
          </cell>
          <cell r="U1224">
            <v>20</v>
          </cell>
          <cell r="V1224">
            <v>32</v>
          </cell>
          <cell r="W1224">
            <v>20.409999999999997</v>
          </cell>
          <cell r="X1224">
            <v>-0.3</v>
          </cell>
          <cell r="Y1224">
            <v>0</v>
          </cell>
          <cell r="Z1224">
            <v>-0.3</v>
          </cell>
          <cell r="AA1224">
            <v>0.1</v>
          </cell>
          <cell r="AB1224">
            <v>-0.1</v>
          </cell>
          <cell r="AC1224">
            <v>-1.3709</v>
          </cell>
          <cell r="AD1224" t="str">
            <v>Y</v>
          </cell>
          <cell r="AE1224" t="str">
            <v>Y</v>
          </cell>
          <cell r="AF1224" t="str">
            <v>Y</v>
          </cell>
        </row>
        <row r="1225">
          <cell r="A1225">
            <v>43576</v>
          </cell>
          <cell r="B1225">
            <v>5</v>
          </cell>
          <cell r="C1225" t="str">
            <v>THORNTON TROY</v>
          </cell>
          <cell r="D1225">
            <v>56</v>
          </cell>
          <cell r="E1225">
            <v>92</v>
          </cell>
          <cell r="F1225">
            <v>-251</v>
          </cell>
          <cell r="G1225">
            <v>-6.5</v>
          </cell>
          <cell r="H1225">
            <v>-8.4</v>
          </cell>
          <cell r="I1225">
            <v>0.11</v>
          </cell>
          <cell r="J1225">
            <v>0</v>
          </cell>
          <cell r="K1225">
            <v>-14.9</v>
          </cell>
          <cell r="L1225">
            <v>-126.1</v>
          </cell>
          <cell r="M1225">
            <v>0</v>
          </cell>
          <cell r="N1225">
            <v>-0.8</v>
          </cell>
          <cell r="O1225">
            <v>1.3</v>
          </cell>
          <cell r="P1225">
            <v>-8</v>
          </cell>
          <cell r="Q1225">
            <v>-9.6999999999999993</v>
          </cell>
          <cell r="R1225">
            <v>3.25</v>
          </cell>
          <cell r="S1225">
            <v>-4.8</v>
          </cell>
          <cell r="T1225">
            <v>-0.1</v>
          </cell>
          <cell r="U1225">
            <v>-264</v>
          </cell>
          <cell r="V1225">
            <v>-334</v>
          </cell>
          <cell r="W1225">
            <v>-382.84</v>
          </cell>
          <cell r="X1225">
            <v>0</v>
          </cell>
          <cell r="Y1225">
            <v>1.4</v>
          </cell>
          <cell r="Z1225">
            <v>0.7</v>
          </cell>
          <cell r="AA1225">
            <v>1.3</v>
          </cell>
          <cell r="AB1225">
            <v>1.7</v>
          </cell>
          <cell r="AC1225">
            <v>20.186299999999996</v>
          </cell>
          <cell r="AD1225" t="str">
            <v>Y</v>
          </cell>
          <cell r="AE1225" t="str">
            <v>Y</v>
          </cell>
          <cell r="AF1225" t="str">
            <v>Y</v>
          </cell>
        </row>
        <row r="1226">
          <cell r="A1226">
            <v>43578</v>
          </cell>
          <cell r="B1226">
            <v>5</v>
          </cell>
          <cell r="C1226" t="str">
            <v>TREWARNEVAS RED OAK</v>
          </cell>
          <cell r="D1226">
            <v>68</v>
          </cell>
          <cell r="E1226">
            <v>93</v>
          </cell>
          <cell r="F1226">
            <v>-305</v>
          </cell>
          <cell r="G1226">
            <v>4.4000000000000004</v>
          </cell>
          <cell r="H1226">
            <v>-8.8000000000000007</v>
          </cell>
          <cell r="I1226">
            <v>0.36</v>
          </cell>
          <cell r="J1226">
            <v>0.02</v>
          </cell>
          <cell r="K1226">
            <v>-4.4000000000000004</v>
          </cell>
          <cell r="L1226">
            <v>-14.400000000000006</v>
          </cell>
          <cell r="M1226">
            <v>0.2</v>
          </cell>
          <cell r="N1226">
            <v>0.3</v>
          </cell>
          <cell r="O1226">
            <v>0.4</v>
          </cell>
          <cell r="P1226">
            <v>-19</v>
          </cell>
          <cell r="Q1226">
            <v>-4.2</v>
          </cell>
          <cell r="R1226">
            <v>3.45</v>
          </cell>
          <cell r="S1226">
            <v>-0.3</v>
          </cell>
          <cell r="T1226">
            <v>0.2</v>
          </cell>
          <cell r="U1226">
            <v>-14</v>
          </cell>
          <cell r="V1226">
            <v>-77</v>
          </cell>
          <cell r="W1226">
            <v>-97.580000000000013</v>
          </cell>
          <cell r="X1226">
            <v>-0.5</v>
          </cell>
          <cell r="Y1226">
            <v>0.6</v>
          </cell>
          <cell r="Z1226">
            <v>0.5</v>
          </cell>
          <cell r="AA1226">
            <v>0.5</v>
          </cell>
          <cell r="AB1226">
            <v>0.5</v>
          </cell>
          <cell r="AC1226">
            <v>10.373700000000001</v>
          </cell>
          <cell r="AD1226" t="str">
            <v>Y</v>
          </cell>
          <cell r="AE1226" t="str">
            <v>Y</v>
          </cell>
          <cell r="AF1226" t="str">
            <v>Y</v>
          </cell>
        </row>
        <row r="1227">
          <cell r="A1227">
            <v>43579</v>
          </cell>
          <cell r="B1227">
            <v>5</v>
          </cell>
          <cell r="C1227" t="str">
            <v>BLACKNOR SUPERSONIC - P</v>
          </cell>
          <cell r="D1227">
            <v>13</v>
          </cell>
          <cell r="E1227">
            <v>76</v>
          </cell>
          <cell r="F1227">
            <v>-212</v>
          </cell>
          <cell r="G1227">
            <v>-9.1999999999999993</v>
          </cell>
          <cell r="H1227">
            <v>-7.3</v>
          </cell>
          <cell r="I1227">
            <v>0.02</v>
          </cell>
          <cell r="J1227">
            <v>0</v>
          </cell>
          <cell r="K1227">
            <v>-16.5</v>
          </cell>
          <cell r="L1227">
            <v>-144</v>
          </cell>
          <cell r="M1227">
            <v>0.6</v>
          </cell>
          <cell r="N1227">
            <v>-0.1</v>
          </cell>
          <cell r="O1227">
            <v>-0.7</v>
          </cell>
          <cell r="P1227">
            <v>-7</v>
          </cell>
          <cell r="Q1227">
            <v>1.6</v>
          </cell>
          <cell r="R1227">
            <v>-0.7</v>
          </cell>
          <cell r="S1227">
            <v>0.61</v>
          </cell>
          <cell r="T1227">
            <v>0.2</v>
          </cell>
          <cell r="U1227">
            <v>-14</v>
          </cell>
          <cell r="V1227">
            <v>-104</v>
          </cell>
          <cell r="W1227">
            <v>-95.34</v>
          </cell>
          <cell r="X1227">
            <v>-1.0625</v>
          </cell>
          <cell r="Y1227">
            <v>-0.2</v>
          </cell>
          <cell r="Z1227">
            <v>0.1</v>
          </cell>
          <cell r="AA1227">
            <v>-0.2</v>
          </cell>
          <cell r="AB1227">
            <v>-0.5</v>
          </cell>
          <cell r="AC1227">
            <v>-1.0616999999999999</v>
          </cell>
          <cell r="AD1227" t="str">
            <v>Y</v>
          </cell>
          <cell r="AE1227" t="str">
            <v>Y</v>
          </cell>
          <cell r="AF1227" t="str">
            <v>Y</v>
          </cell>
        </row>
        <row r="1228">
          <cell r="A1228">
            <v>43580</v>
          </cell>
          <cell r="B1228">
            <v>5</v>
          </cell>
          <cell r="C1228" t="str">
            <v>WEBBERY DEWDROPS AARON</v>
          </cell>
          <cell r="D1228">
            <v>23</v>
          </cell>
          <cell r="E1228">
            <v>84</v>
          </cell>
          <cell r="F1228">
            <v>-146</v>
          </cell>
          <cell r="G1228">
            <v>-4.8</v>
          </cell>
          <cell r="H1228">
            <v>-3.8</v>
          </cell>
          <cell r="I1228">
            <v>0.04</v>
          </cell>
          <cell r="J1228">
            <v>0.03</v>
          </cell>
          <cell r="K1228">
            <v>-8.6</v>
          </cell>
          <cell r="L1228">
            <v>-60.79999999999999</v>
          </cell>
          <cell r="M1228">
            <v>0.5</v>
          </cell>
          <cell r="N1228">
            <v>-0.2</v>
          </cell>
          <cell r="O1228">
            <v>-0.1</v>
          </cell>
          <cell r="P1228">
            <v>1</v>
          </cell>
          <cell r="Q1228">
            <v>0.9</v>
          </cell>
          <cell r="R1228">
            <v>-0.77</v>
          </cell>
          <cell r="S1228">
            <v>0.05</v>
          </cell>
          <cell r="T1228">
            <v>0</v>
          </cell>
          <cell r="U1228">
            <v>-5</v>
          </cell>
          <cell r="V1228">
            <v>-43</v>
          </cell>
          <cell r="W1228">
            <v>-38.359999999999985</v>
          </cell>
          <cell r="X1228">
            <v>1.2</v>
          </cell>
          <cell r="Y1228">
            <v>-0.5</v>
          </cell>
          <cell r="Z1228">
            <v>-0.4</v>
          </cell>
          <cell r="AA1228">
            <v>-0.9</v>
          </cell>
          <cell r="AB1228">
            <v>-0.7</v>
          </cell>
          <cell r="AC1228">
            <v>-8.0259</v>
          </cell>
          <cell r="AD1228" t="str">
            <v>Y</v>
          </cell>
          <cell r="AE1228" t="str">
            <v>Y</v>
          </cell>
          <cell r="AF1228" t="str">
            <v>Y</v>
          </cell>
        </row>
        <row r="1229">
          <cell r="A1229">
            <v>43581</v>
          </cell>
          <cell r="B1229">
            <v>5</v>
          </cell>
          <cell r="C1229" t="str">
            <v>WEBBERY VISTAS STINGBOY</v>
          </cell>
          <cell r="D1229">
            <v>12</v>
          </cell>
          <cell r="E1229">
            <v>74</v>
          </cell>
          <cell r="F1229">
            <v>-180</v>
          </cell>
          <cell r="G1229">
            <v>-9.4</v>
          </cell>
          <cell r="H1229">
            <v>-4.9000000000000004</v>
          </cell>
          <cell r="I1229">
            <v>-0.01</v>
          </cell>
          <cell r="J1229">
            <v>0.03</v>
          </cell>
          <cell r="K1229">
            <v>-14.3</v>
          </cell>
          <cell r="L1229">
            <v>-110.60000000000001</v>
          </cell>
          <cell r="M1229">
            <v>0.35</v>
          </cell>
          <cell r="N1229">
            <v>-0.95000000000000007</v>
          </cell>
          <cell r="O1229">
            <v>-0.85</v>
          </cell>
          <cell r="P1229">
            <v>5</v>
          </cell>
          <cell r="Q1229">
            <v>4.8</v>
          </cell>
          <cell r="R1229">
            <v>-1.21</v>
          </cell>
          <cell r="S1229">
            <v>2.71</v>
          </cell>
          <cell r="T1229">
            <v>0.2</v>
          </cell>
          <cell r="U1229">
            <v>-46</v>
          </cell>
          <cell r="V1229">
            <v>-19</v>
          </cell>
          <cell r="W1229">
            <v>-13.120000000000005</v>
          </cell>
          <cell r="X1229">
            <v>-5.0000000000000044E-2</v>
          </cell>
          <cell r="Y1229">
            <v>-0.39999999999999997</v>
          </cell>
          <cell r="Z1229">
            <v>0.6</v>
          </cell>
          <cell r="AA1229">
            <v>-0.5</v>
          </cell>
          <cell r="AB1229">
            <v>-1.25</v>
          </cell>
          <cell r="AC1229">
            <v>0.76490000000000036</v>
          </cell>
          <cell r="AD1229" t="str">
            <v>PI</v>
          </cell>
          <cell r="AE1229" t="str">
            <v>Y</v>
          </cell>
          <cell r="AF1229" t="str">
            <v>Y</v>
          </cell>
        </row>
        <row r="1230">
          <cell r="A1230">
            <v>43583</v>
          </cell>
          <cell r="B1230">
            <v>5</v>
          </cell>
          <cell r="C1230" t="str">
            <v>TREWEY SURPRISE</v>
          </cell>
          <cell r="D1230">
            <v>114</v>
          </cell>
          <cell r="E1230">
            <v>96</v>
          </cell>
          <cell r="F1230">
            <v>298</v>
          </cell>
          <cell r="G1230">
            <v>17</v>
          </cell>
          <cell r="H1230">
            <v>8.3000000000000007</v>
          </cell>
          <cell r="I1230">
            <v>0.04</v>
          </cell>
          <cell r="J1230">
            <v>-0.02</v>
          </cell>
          <cell r="K1230">
            <v>25.3</v>
          </cell>
          <cell r="L1230">
            <v>199.8</v>
          </cell>
          <cell r="M1230">
            <v>-0.9</v>
          </cell>
          <cell r="N1230">
            <v>0.1</v>
          </cell>
          <cell r="O1230">
            <v>-0.6</v>
          </cell>
          <cell r="P1230">
            <v>-7</v>
          </cell>
          <cell r="Q1230">
            <v>-0.8</v>
          </cell>
          <cell r="R1230">
            <v>1.26</v>
          </cell>
          <cell r="S1230">
            <v>0.5</v>
          </cell>
          <cell r="T1230">
            <v>-0.1</v>
          </cell>
          <cell r="U1230">
            <v>101</v>
          </cell>
          <cell r="V1230">
            <v>182</v>
          </cell>
          <cell r="W1230">
            <v>176.97000000000003</v>
          </cell>
          <cell r="X1230">
            <v>-1.6</v>
          </cell>
          <cell r="Y1230">
            <v>-0.4</v>
          </cell>
          <cell r="Z1230">
            <v>0.5</v>
          </cell>
          <cell r="AA1230">
            <v>0.1</v>
          </cell>
          <cell r="AB1230">
            <v>-0.4</v>
          </cell>
          <cell r="AC1230">
            <v>-1.8075000000000001</v>
          </cell>
          <cell r="AD1230" t="str">
            <v>Y</v>
          </cell>
          <cell r="AE1230" t="str">
            <v>Y</v>
          </cell>
          <cell r="AF1230" t="str">
            <v>Y</v>
          </cell>
        </row>
        <row r="1231">
          <cell r="A1231">
            <v>43585</v>
          </cell>
          <cell r="B1231">
            <v>5</v>
          </cell>
          <cell r="C1231" t="str">
            <v>KENVIN POSH COWBOY</v>
          </cell>
          <cell r="D1231">
            <v>10</v>
          </cell>
          <cell r="E1231">
            <v>73</v>
          </cell>
          <cell r="F1231">
            <v>-115</v>
          </cell>
          <cell r="G1231">
            <v>3.6</v>
          </cell>
          <cell r="H1231">
            <v>0.9</v>
          </cell>
          <cell r="I1231">
            <v>0.17</v>
          </cell>
          <cell r="J1231">
            <v>0.09</v>
          </cell>
          <cell r="K1231">
            <v>4.5</v>
          </cell>
          <cell r="L1231">
            <v>96.4</v>
          </cell>
          <cell r="M1231">
            <v>0.4</v>
          </cell>
          <cell r="N1231">
            <v>0.2</v>
          </cell>
          <cell r="O1231">
            <v>1</v>
          </cell>
          <cell r="P1231">
            <v>0</v>
          </cell>
          <cell r="Q1231">
            <v>-7</v>
          </cell>
          <cell r="R1231">
            <v>2.29</v>
          </cell>
          <cell r="S1231">
            <v>-3.53</v>
          </cell>
          <cell r="T1231">
            <v>-0.2</v>
          </cell>
          <cell r="U1231">
            <v>-73</v>
          </cell>
          <cell r="V1231">
            <v>-34</v>
          </cell>
          <cell r="W1231">
            <v>-69.38</v>
          </cell>
          <cell r="X1231">
            <v>0.3</v>
          </cell>
          <cell r="Y1231">
            <v>0.7</v>
          </cell>
          <cell r="Z1231">
            <v>1.5</v>
          </cell>
          <cell r="AA1231">
            <v>1.4</v>
          </cell>
          <cell r="AB1231">
            <v>1.1000000000000001</v>
          </cell>
          <cell r="AC1231">
            <v>16.289200000000001</v>
          </cell>
          <cell r="AD1231" t="str">
            <v>Y</v>
          </cell>
          <cell r="AE1231" t="str">
            <v>Y</v>
          </cell>
          <cell r="AF1231" t="str">
            <v>Y</v>
          </cell>
        </row>
        <row r="1232">
          <cell r="A1232">
            <v>43586</v>
          </cell>
          <cell r="B1232">
            <v>5</v>
          </cell>
          <cell r="C1232" t="str">
            <v>OXLYNCH ROYALTY</v>
          </cell>
          <cell r="D1232">
            <v>12</v>
          </cell>
          <cell r="E1232">
            <v>75</v>
          </cell>
          <cell r="F1232">
            <v>158</v>
          </cell>
          <cell r="G1232">
            <v>15.1</v>
          </cell>
          <cell r="H1232">
            <v>10.8</v>
          </cell>
          <cell r="I1232">
            <v>0.13</v>
          </cell>
          <cell r="J1232">
            <v>0.09</v>
          </cell>
          <cell r="K1232">
            <v>25.9</v>
          </cell>
          <cell r="L1232">
            <v>288.7</v>
          </cell>
          <cell r="M1232">
            <v>-0.5</v>
          </cell>
          <cell r="N1232">
            <v>-0.9</v>
          </cell>
          <cell r="O1232">
            <v>0.5</v>
          </cell>
          <cell r="P1232">
            <v>-1</v>
          </cell>
          <cell r="Q1232">
            <v>2.4</v>
          </cell>
          <cell r="R1232">
            <v>-1.59</v>
          </cell>
          <cell r="S1232">
            <v>0.47</v>
          </cell>
          <cell r="T1232">
            <v>-0.3</v>
          </cell>
          <cell r="U1232">
            <v>118</v>
          </cell>
          <cell r="V1232">
            <v>309</v>
          </cell>
          <cell r="W1232">
            <v>322.02999999999997</v>
          </cell>
          <cell r="X1232">
            <v>-0.89999999999999991</v>
          </cell>
          <cell r="Y1232">
            <v>-0.3</v>
          </cell>
          <cell r="Z1232">
            <v>0.7</v>
          </cell>
          <cell r="AA1232">
            <v>0.4</v>
          </cell>
          <cell r="AB1232">
            <v>-0.1</v>
          </cell>
          <cell r="AC1232">
            <v>0.10100000000000003</v>
          </cell>
          <cell r="AD1232" t="str">
            <v>Y</v>
          </cell>
          <cell r="AE1232" t="str">
            <v>Y</v>
          </cell>
          <cell r="AF1232" t="str">
            <v>Y</v>
          </cell>
        </row>
        <row r="1233">
          <cell r="A1233">
            <v>43587</v>
          </cell>
          <cell r="B1233">
            <v>5</v>
          </cell>
          <cell r="C1233" t="str">
            <v>TREVIDER EVAS HOLIDAY</v>
          </cell>
          <cell r="D1233">
            <v>14</v>
          </cell>
          <cell r="E1233">
            <v>79</v>
          </cell>
          <cell r="F1233">
            <v>225</v>
          </cell>
          <cell r="G1233">
            <v>14.8</v>
          </cell>
          <cell r="H1233">
            <v>9.6999999999999993</v>
          </cell>
          <cell r="I1233">
            <v>7.0000000000000007E-2</v>
          </cell>
          <cell r="J1233">
            <v>0.03</v>
          </cell>
          <cell r="K1233">
            <v>24.5</v>
          </cell>
          <cell r="L1233">
            <v>237.20000000000002</v>
          </cell>
          <cell r="M1233">
            <v>1.4</v>
          </cell>
          <cell r="N1233">
            <v>0.5</v>
          </cell>
          <cell r="O1233">
            <v>0.7</v>
          </cell>
          <cell r="P1233">
            <v>-8</v>
          </cell>
          <cell r="Q1233">
            <v>-2.7</v>
          </cell>
          <cell r="R1233">
            <v>0.94</v>
          </cell>
          <cell r="S1233">
            <v>-1.27</v>
          </cell>
          <cell r="T1233">
            <v>0</v>
          </cell>
          <cell r="U1233">
            <v>217</v>
          </cell>
          <cell r="V1233">
            <v>217</v>
          </cell>
          <cell r="W1233">
            <v>202.31</v>
          </cell>
          <cell r="X1233">
            <v>1.3</v>
          </cell>
          <cell r="Y1233">
            <v>0.3</v>
          </cell>
          <cell r="Z1233">
            <v>-0.1</v>
          </cell>
          <cell r="AA1233">
            <v>0.6</v>
          </cell>
          <cell r="AB1233">
            <v>1.5</v>
          </cell>
          <cell r="AC1233">
            <v>-1.3600000000000279E-2</v>
          </cell>
          <cell r="AD1233" t="str">
            <v>Y</v>
          </cell>
          <cell r="AE1233" t="str">
            <v>Y</v>
          </cell>
          <cell r="AF1233" t="str">
            <v>Y</v>
          </cell>
        </row>
        <row r="1234">
          <cell r="A1234">
            <v>43591</v>
          </cell>
          <cell r="B1234">
            <v>5</v>
          </cell>
          <cell r="C1234" t="str">
            <v>WATLING GERANIUM NIMROD</v>
          </cell>
          <cell r="D1234">
            <v>18</v>
          </cell>
          <cell r="E1234">
            <v>79</v>
          </cell>
          <cell r="F1234">
            <v>0</v>
          </cell>
          <cell r="G1234">
            <v>1.5</v>
          </cell>
          <cell r="H1234">
            <v>-2</v>
          </cell>
          <cell r="I1234">
            <v>0.03</v>
          </cell>
          <cell r="J1234">
            <v>-0.04</v>
          </cell>
          <cell r="K1234">
            <v>-0.5</v>
          </cell>
          <cell r="L1234">
            <v>-26.5</v>
          </cell>
          <cell r="M1234">
            <v>0.1</v>
          </cell>
          <cell r="N1234">
            <v>-1.325</v>
          </cell>
          <cell r="O1234">
            <v>-0.8</v>
          </cell>
          <cell r="P1234">
            <v>3</v>
          </cell>
          <cell r="Q1234">
            <v>1.8</v>
          </cell>
          <cell r="R1234">
            <v>-0.6</v>
          </cell>
          <cell r="S1234">
            <v>0.92</v>
          </cell>
          <cell r="T1234">
            <v>0.1</v>
          </cell>
          <cell r="U1234">
            <v>19</v>
          </cell>
          <cell r="V1234">
            <v>8</v>
          </cell>
          <cell r="W1234">
            <v>-14.557500000000005</v>
          </cell>
          <cell r="X1234">
            <v>0.125</v>
          </cell>
          <cell r="Y1234">
            <v>-0.77500000000000002</v>
          </cell>
          <cell r="Z1234">
            <v>-0.4</v>
          </cell>
          <cell r="AA1234">
            <v>-0.77499999999999991</v>
          </cell>
          <cell r="AB1234">
            <v>-0.54999999999999993</v>
          </cell>
          <cell r="AC1234">
            <v>-12.337875000000002</v>
          </cell>
          <cell r="AD1234" t="str">
            <v>PI</v>
          </cell>
          <cell r="AE1234" t="str">
            <v>Y</v>
          </cell>
          <cell r="AF1234" t="str">
            <v>Y</v>
          </cell>
        </row>
        <row r="1235">
          <cell r="A1235">
            <v>43592</v>
          </cell>
          <cell r="B1235">
            <v>5</v>
          </cell>
          <cell r="C1235" t="str">
            <v>HAZELEY SOX TEAK</v>
          </cell>
          <cell r="D1235">
            <v>4</v>
          </cell>
          <cell r="E1235">
            <v>57</v>
          </cell>
          <cell r="F1235">
            <v>34</v>
          </cell>
          <cell r="G1235">
            <v>5.8</v>
          </cell>
          <cell r="H1235">
            <v>-1.1000000000000001</v>
          </cell>
          <cell r="I1235">
            <v>7.0000000000000007E-2</v>
          </cell>
          <cell r="J1235">
            <v>-0.04</v>
          </cell>
          <cell r="K1235">
            <v>4.6999999999999993</v>
          </cell>
          <cell r="L1235">
            <v>16.599999999999994</v>
          </cell>
          <cell r="M1235">
            <v>0.2</v>
          </cell>
          <cell r="N1235">
            <v>-0.17499999999999999</v>
          </cell>
          <cell r="O1235">
            <v>-0.52500000000000002</v>
          </cell>
          <cell r="P1235">
            <v>-11</v>
          </cell>
          <cell r="Q1235">
            <v>4.9349999999999996</v>
          </cell>
          <cell r="R1235">
            <v>-3.3250000000000002</v>
          </cell>
          <cell r="S1235">
            <v>0.98</v>
          </cell>
          <cell r="T1235">
            <v>0</v>
          </cell>
          <cell r="U1235">
            <v>36</v>
          </cell>
          <cell r="V1235">
            <v>-5</v>
          </cell>
          <cell r="W1235">
            <v>145.05249999999998</v>
          </cell>
          <cell r="X1235">
            <v>0.47499999999999998</v>
          </cell>
          <cell r="Y1235">
            <v>-0.12499999999999989</v>
          </cell>
          <cell r="Z1235">
            <v>-0.75</v>
          </cell>
          <cell r="AA1235">
            <v>-0.625</v>
          </cell>
          <cell r="AB1235">
            <v>-0.27500000000000002</v>
          </cell>
          <cell r="AC1235">
            <v>-5.6088249999999986</v>
          </cell>
          <cell r="AD1235" t="str">
            <v>PI</v>
          </cell>
          <cell r="AE1235" t="str">
            <v>Y</v>
          </cell>
          <cell r="AF1235" t="str">
            <v>N</v>
          </cell>
        </row>
        <row r="1236">
          <cell r="A1236">
            <v>43601</v>
          </cell>
          <cell r="B1236">
            <v>5</v>
          </cell>
          <cell r="C1236" t="str">
            <v>OXLYNCH WESLEY 2</v>
          </cell>
          <cell r="D1236">
            <v>12</v>
          </cell>
          <cell r="E1236">
            <v>75</v>
          </cell>
          <cell r="F1236">
            <v>-110</v>
          </cell>
          <cell r="G1236">
            <v>17.7</v>
          </cell>
          <cell r="H1236">
            <v>1.4</v>
          </cell>
          <cell r="I1236">
            <v>0.42</v>
          </cell>
          <cell r="J1236">
            <v>0.1</v>
          </cell>
          <cell r="K1236">
            <v>19.099999999999998</v>
          </cell>
          <cell r="L1236">
            <v>231.29999999999998</v>
          </cell>
          <cell r="M1236">
            <v>-1.5</v>
          </cell>
          <cell r="N1236">
            <v>-0.6</v>
          </cell>
          <cell r="O1236">
            <v>-1.2</v>
          </cell>
          <cell r="P1236">
            <v>-10</v>
          </cell>
          <cell r="Q1236">
            <v>0.4</v>
          </cell>
          <cell r="R1236">
            <v>-1.25</v>
          </cell>
          <cell r="S1236">
            <v>-0.81</v>
          </cell>
          <cell r="T1236">
            <v>0.2</v>
          </cell>
          <cell r="U1236">
            <v>167</v>
          </cell>
          <cell r="V1236">
            <v>214</v>
          </cell>
          <cell r="W1236">
            <v>216.86999999999998</v>
          </cell>
          <cell r="X1236">
            <v>-1.2749999999999999</v>
          </cell>
          <cell r="Y1236">
            <v>-1.2</v>
          </cell>
          <cell r="Z1236">
            <v>-1.3</v>
          </cell>
          <cell r="AA1236">
            <v>-1.9</v>
          </cell>
          <cell r="AB1236">
            <v>-1.4</v>
          </cell>
          <cell r="AC1236">
            <v>-21.811700000000002</v>
          </cell>
          <cell r="AD1236" t="str">
            <v>Y</v>
          </cell>
          <cell r="AE1236" t="str">
            <v>Y</v>
          </cell>
          <cell r="AF1236" t="str">
            <v>Y</v>
          </cell>
        </row>
        <row r="1237">
          <cell r="A1237">
            <v>43607</v>
          </cell>
          <cell r="B1237">
            <v>5</v>
          </cell>
          <cell r="C1237" t="str">
            <v>EAVESFORD MAXIMUS</v>
          </cell>
          <cell r="D1237">
            <v>29</v>
          </cell>
          <cell r="E1237">
            <v>86</v>
          </cell>
          <cell r="F1237">
            <v>-39</v>
          </cell>
          <cell r="G1237">
            <v>2.9</v>
          </cell>
          <cell r="H1237">
            <v>-5.0999999999999996</v>
          </cell>
          <cell r="I1237">
            <v>0.09</v>
          </cell>
          <cell r="J1237">
            <v>-7.0000000000000007E-2</v>
          </cell>
          <cell r="K1237">
            <v>-2.1999999999999997</v>
          </cell>
          <cell r="L1237">
            <v>-60.3</v>
          </cell>
          <cell r="M1237">
            <v>1.4</v>
          </cell>
          <cell r="N1237">
            <v>-0.2</v>
          </cell>
          <cell r="O1237">
            <v>0.7</v>
          </cell>
          <cell r="P1237">
            <v>9</v>
          </cell>
          <cell r="Q1237">
            <v>-9.8000000000000007</v>
          </cell>
          <cell r="R1237">
            <v>3.82</v>
          </cell>
          <cell r="S1237">
            <v>-4.3600000000000003</v>
          </cell>
          <cell r="T1237">
            <v>-0.1</v>
          </cell>
          <cell r="U1237">
            <v>-173</v>
          </cell>
          <cell r="V1237">
            <v>-251</v>
          </cell>
          <cell r="W1237">
            <v>-300.75</v>
          </cell>
          <cell r="X1237">
            <v>1.8499999999999999</v>
          </cell>
          <cell r="Y1237">
            <v>-0.1</v>
          </cell>
          <cell r="Z1237">
            <v>1.2</v>
          </cell>
          <cell r="AA1237">
            <v>0.9</v>
          </cell>
          <cell r="AB1237">
            <v>0.4</v>
          </cell>
          <cell r="AC1237">
            <v>4.7038999999999991</v>
          </cell>
          <cell r="AD1237" t="str">
            <v>Y</v>
          </cell>
          <cell r="AE1237" t="str">
            <v>Y</v>
          </cell>
          <cell r="AF1237" t="str">
            <v>Y</v>
          </cell>
        </row>
        <row r="1238">
          <cell r="A1238">
            <v>43608</v>
          </cell>
          <cell r="B1238">
            <v>5</v>
          </cell>
          <cell r="C1238" t="str">
            <v>KENVIN POSH PADDY</v>
          </cell>
          <cell r="D1238">
            <v>72</v>
          </cell>
          <cell r="E1238">
            <v>93</v>
          </cell>
          <cell r="F1238">
            <v>-68</v>
          </cell>
          <cell r="G1238">
            <v>-0.8</v>
          </cell>
          <cell r="H1238">
            <v>-1.1000000000000001</v>
          </cell>
          <cell r="I1238">
            <v>0.04</v>
          </cell>
          <cell r="J1238">
            <v>0.02</v>
          </cell>
          <cell r="K1238">
            <v>-1.9000000000000001</v>
          </cell>
          <cell r="L1238">
            <v>-1.9999999999999964</v>
          </cell>
          <cell r="M1238">
            <v>0.5</v>
          </cell>
          <cell r="N1238">
            <v>-1</v>
          </cell>
          <cell r="O1238">
            <v>0.7</v>
          </cell>
          <cell r="P1238">
            <v>8</v>
          </cell>
          <cell r="Q1238">
            <v>-0.7</v>
          </cell>
          <cell r="R1238">
            <v>-0.99</v>
          </cell>
          <cell r="S1238">
            <v>-1.4</v>
          </cell>
          <cell r="T1238">
            <v>-0.3</v>
          </cell>
          <cell r="U1238">
            <v>-179</v>
          </cell>
          <cell r="V1238">
            <v>-39</v>
          </cell>
          <cell r="W1238">
            <v>-43.55</v>
          </cell>
          <cell r="X1238">
            <v>0.7</v>
          </cell>
          <cell r="Y1238">
            <v>1</v>
          </cell>
          <cell r="Z1238">
            <v>2.9</v>
          </cell>
          <cell r="AA1238">
            <v>1.9</v>
          </cell>
          <cell r="AB1238">
            <v>0.1</v>
          </cell>
          <cell r="AC1238">
            <v>31.5001</v>
          </cell>
          <cell r="AD1238" t="str">
            <v>Y</v>
          </cell>
          <cell r="AE1238" t="str">
            <v>Y</v>
          </cell>
          <cell r="AF1238" t="str">
            <v>Y</v>
          </cell>
        </row>
        <row r="1239">
          <cell r="A1239">
            <v>43609</v>
          </cell>
          <cell r="B1239">
            <v>5</v>
          </cell>
          <cell r="C1239" t="str">
            <v>SKEEL HAZELS YOGI</v>
          </cell>
          <cell r="D1239">
            <v>6</v>
          </cell>
          <cell r="E1239">
            <v>65</v>
          </cell>
          <cell r="F1239">
            <v>350</v>
          </cell>
          <cell r="G1239">
            <v>13.3</v>
          </cell>
          <cell r="H1239">
            <v>12.4</v>
          </cell>
          <cell r="I1239">
            <v>-0.06</v>
          </cell>
          <cell r="J1239">
            <v>0</v>
          </cell>
          <cell r="K1239">
            <v>25.700000000000003</v>
          </cell>
          <cell r="L1239">
            <v>227.7</v>
          </cell>
          <cell r="M1239">
            <v>0.25</v>
          </cell>
          <cell r="N1239">
            <v>1.2000000000000002</v>
          </cell>
          <cell r="O1239">
            <v>1.05</v>
          </cell>
          <cell r="P1239">
            <v>10</v>
          </cell>
          <cell r="Q1239">
            <v>-2.6</v>
          </cell>
          <cell r="R1239">
            <v>1.86</v>
          </cell>
          <cell r="S1239">
            <v>-0.39</v>
          </cell>
          <cell r="T1239">
            <v>-0.1</v>
          </cell>
          <cell r="U1239">
            <v>39</v>
          </cell>
          <cell r="V1239">
            <v>170</v>
          </cell>
          <cell r="W1239">
            <v>188.08499999999998</v>
          </cell>
          <cell r="X1239">
            <v>0.35</v>
          </cell>
          <cell r="Y1239">
            <v>1.65</v>
          </cell>
          <cell r="Z1239">
            <v>0.30000000000000004</v>
          </cell>
          <cell r="AA1239">
            <v>0.8</v>
          </cell>
          <cell r="AB1239">
            <v>1.2999999999999998</v>
          </cell>
          <cell r="AC1239">
            <v>22.36805</v>
          </cell>
          <cell r="AD1239" t="str">
            <v>PI</v>
          </cell>
          <cell r="AE1239" t="str">
            <v>Y</v>
          </cell>
          <cell r="AF1239" t="str">
            <v>Y</v>
          </cell>
        </row>
        <row r="1240">
          <cell r="A1240">
            <v>43611</v>
          </cell>
          <cell r="B1240">
            <v>5</v>
          </cell>
          <cell r="C1240" t="str">
            <v>TREDINNEY YOGIS PRINCE</v>
          </cell>
          <cell r="D1240">
            <v>106</v>
          </cell>
          <cell r="E1240">
            <v>95</v>
          </cell>
          <cell r="F1240">
            <v>73</v>
          </cell>
          <cell r="G1240">
            <v>5.2</v>
          </cell>
          <cell r="H1240">
            <v>5.7</v>
          </cell>
          <cell r="I1240">
            <v>0.03</v>
          </cell>
          <cell r="J1240">
            <v>0.06</v>
          </cell>
          <cell r="K1240">
            <v>10.9</v>
          </cell>
          <cell r="L1240">
            <v>131.6</v>
          </cell>
          <cell r="M1240">
            <v>1.1000000000000001</v>
          </cell>
          <cell r="N1240">
            <v>1.3</v>
          </cell>
          <cell r="O1240">
            <v>0.6</v>
          </cell>
          <cell r="P1240">
            <v>5</v>
          </cell>
          <cell r="Q1240">
            <v>1.3</v>
          </cell>
          <cell r="R1240">
            <v>-0.96</v>
          </cell>
          <cell r="S1240">
            <v>0.2</v>
          </cell>
          <cell r="T1240">
            <v>0.3</v>
          </cell>
          <cell r="U1240">
            <v>197</v>
          </cell>
          <cell r="V1240">
            <v>198</v>
          </cell>
          <cell r="W1240">
            <v>204.43</v>
          </cell>
          <cell r="X1240">
            <v>1.2</v>
          </cell>
          <cell r="Y1240">
            <v>0.3</v>
          </cell>
          <cell r="Z1240">
            <v>2</v>
          </cell>
          <cell r="AA1240">
            <v>1.9</v>
          </cell>
          <cell r="AB1240">
            <v>0.6</v>
          </cell>
          <cell r="AC1240">
            <v>14.9579</v>
          </cell>
          <cell r="AD1240" t="str">
            <v>Y</v>
          </cell>
          <cell r="AE1240" t="str">
            <v>Y</v>
          </cell>
          <cell r="AF1240" t="str">
            <v>Y</v>
          </cell>
        </row>
        <row r="1241">
          <cell r="A1241">
            <v>43613</v>
          </cell>
          <cell r="B1241">
            <v>5</v>
          </cell>
          <cell r="C1241" t="str">
            <v>TREDINNEY YOGIS ANDANTE</v>
          </cell>
          <cell r="D1241">
            <v>188</v>
          </cell>
          <cell r="E1241">
            <v>97</v>
          </cell>
          <cell r="F1241">
            <v>20</v>
          </cell>
          <cell r="G1241">
            <v>1.6</v>
          </cell>
          <cell r="H1241">
            <v>2</v>
          </cell>
          <cell r="I1241">
            <v>0.01</v>
          </cell>
          <cell r="J1241">
            <v>0.02</v>
          </cell>
          <cell r="K1241">
            <v>3.6</v>
          </cell>
          <cell r="L1241">
            <v>46.4</v>
          </cell>
          <cell r="M1241">
            <v>1</v>
          </cell>
          <cell r="N1241">
            <v>1.6</v>
          </cell>
          <cell r="O1241">
            <v>1.6</v>
          </cell>
          <cell r="P1241">
            <v>-8</v>
          </cell>
          <cell r="Q1241">
            <v>-2.5</v>
          </cell>
          <cell r="R1241">
            <v>0.45</v>
          </cell>
          <cell r="S1241">
            <v>-1.6</v>
          </cell>
          <cell r="T1241">
            <v>0.3</v>
          </cell>
          <cell r="U1241">
            <v>64</v>
          </cell>
          <cell r="V1241">
            <v>51</v>
          </cell>
          <cell r="W1241">
            <v>38.88000000000001</v>
          </cell>
          <cell r="X1241">
            <v>1.3</v>
          </cell>
          <cell r="Y1241">
            <v>1.8</v>
          </cell>
          <cell r="Z1241">
            <v>3.2</v>
          </cell>
          <cell r="AA1241">
            <v>2.9</v>
          </cell>
          <cell r="AB1241">
            <v>1</v>
          </cell>
          <cell r="AC1241">
            <v>42.795999999999999</v>
          </cell>
          <cell r="AD1241" t="str">
            <v>Y</v>
          </cell>
          <cell r="AE1241" t="str">
            <v>Y</v>
          </cell>
          <cell r="AF1241" t="str">
            <v>Y</v>
          </cell>
        </row>
        <row r="1242">
          <cell r="A1242">
            <v>43614</v>
          </cell>
          <cell r="B1242">
            <v>5</v>
          </cell>
          <cell r="C1242" t="str">
            <v>TREDINNEY YOGIS ESQUIRE</v>
          </cell>
          <cell r="D1242">
            <v>23</v>
          </cell>
          <cell r="E1242">
            <v>84</v>
          </cell>
          <cell r="F1242">
            <v>385</v>
          </cell>
          <cell r="G1242">
            <v>18.399999999999999</v>
          </cell>
          <cell r="H1242">
            <v>9.1</v>
          </cell>
          <cell r="I1242">
            <v>-0.01</v>
          </cell>
          <cell r="J1242">
            <v>-0.08</v>
          </cell>
          <cell r="K1242">
            <v>27.5</v>
          </cell>
          <cell r="L1242">
            <v>193.6</v>
          </cell>
          <cell r="M1242">
            <v>0.2</v>
          </cell>
          <cell r="N1242">
            <v>1.5</v>
          </cell>
          <cell r="O1242">
            <v>0.9</v>
          </cell>
          <cell r="P1242">
            <v>4</v>
          </cell>
          <cell r="Q1242">
            <v>2.2999999999999998</v>
          </cell>
          <cell r="R1242">
            <v>-1.86</v>
          </cell>
          <cell r="S1242">
            <v>0.19</v>
          </cell>
          <cell r="T1242">
            <v>0</v>
          </cell>
          <cell r="U1242">
            <v>177</v>
          </cell>
          <cell r="V1242">
            <v>276</v>
          </cell>
          <cell r="W1242">
            <v>287.13</v>
          </cell>
          <cell r="X1242">
            <v>0.2</v>
          </cell>
          <cell r="Y1242">
            <v>0.7</v>
          </cell>
          <cell r="Z1242">
            <v>-0.1</v>
          </cell>
          <cell r="AA1242">
            <v>0.3</v>
          </cell>
          <cell r="AB1242">
            <v>0.9</v>
          </cell>
          <cell r="AC1242">
            <v>7.2373999999999992</v>
          </cell>
          <cell r="AD1242" t="str">
            <v>Y</v>
          </cell>
          <cell r="AE1242" t="str">
            <v>Y</v>
          </cell>
          <cell r="AF1242" t="str">
            <v>Y</v>
          </cell>
        </row>
        <row r="1243">
          <cell r="A1243">
            <v>43615</v>
          </cell>
          <cell r="B1243">
            <v>5</v>
          </cell>
          <cell r="C1243" t="str">
            <v>TREDINNEY HAWKS JOKER</v>
          </cell>
          <cell r="D1243">
            <v>15</v>
          </cell>
          <cell r="E1243">
            <v>77</v>
          </cell>
          <cell r="F1243">
            <v>-168</v>
          </cell>
          <cell r="G1243">
            <v>-5.6</v>
          </cell>
          <cell r="H1243">
            <v>-7.1</v>
          </cell>
          <cell r="I1243">
            <v>0.05</v>
          </cell>
          <cell r="J1243">
            <v>-0.02</v>
          </cell>
          <cell r="K1243">
            <v>-12.7</v>
          </cell>
          <cell r="L1243">
            <v>-125.19999999999999</v>
          </cell>
          <cell r="M1243">
            <v>-1.3</v>
          </cell>
          <cell r="N1243">
            <v>0.1</v>
          </cell>
          <cell r="O1243">
            <v>0.3</v>
          </cell>
          <cell r="P1243">
            <v>6</v>
          </cell>
          <cell r="Q1243">
            <v>0.7</v>
          </cell>
          <cell r="R1243">
            <v>-1.46</v>
          </cell>
          <cell r="S1243">
            <v>-0.7</v>
          </cell>
          <cell r="T1243">
            <v>0</v>
          </cell>
          <cell r="U1243">
            <v>-160</v>
          </cell>
          <cell r="V1243">
            <v>-126</v>
          </cell>
          <cell r="W1243">
            <v>-123.34</v>
          </cell>
          <cell r="X1243">
            <v>7.4999999999999983E-2</v>
          </cell>
          <cell r="Y1243">
            <v>0.6</v>
          </cell>
          <cell r="Z1243">
            <v>0.8</v>
          </cell>
          <cell r="AA1243">
            <v>0.3</v>
          </cell>
          <cell r="AB1243">
            <v>0.4</v>
          </cell>
          <cell r="AC1243">
            <v>12.238</v>
          </cell>
          <cell r="AD1243" t="str">
            <v>Y</v>
          </cell>
          <cell r="AE1243" t="str">
            <v>Y</v>
          </cell>
          <cell r="AF1243" t="str">
            <v>Y</v>
          </cell>
        </row>
        <row r="1244">
          <cell r="A1244">
            <v>43616</v>
          </cell>
          <cell r="B1244">
            <v>5</v>
          </cell>
          <cell r="C1244" t="str">
            <v>CRACKER BANGER BOY</v>
          </cell>
          <cell r="D1244">
            <v>10</v>
          </cell>
          <cell r="E1244">
            <v>71</v>
          </cell>
          <cell r="F1244">
            <v>197</v>
          </cell>
          <cell r="G1244">
            <v>1.2</v>
          </cell>
          <cell r="H1244">
            <v>4</v>
          </cell>
          <cell r="I1244">
            <v>-0.14000000000000001</v>
          </cell>
          <cell r="J1244">
            <v>-0.05</v>
          </cell>
          <cell r="K1244">
            <v>5.2</v>
          </cell>
          <cell r="L1244">
            <v>11.999999999999986</v>
          </cell>
          <cell r="M1244">
            <v>-0.21249999999999997</v>
          </cell>
          <cell r="N1244">
            <v>7.5000000000000011E-2</v>
          </cell>
          <cell r="O1244">
            <v>1.2749999999999999</v>
          </cell>
          <cell r="P1244">
            <v>1</v>
          </cell>
          <cell r="Q1244">
            <v>-0.4</v>
          </cell>
          <cell r="R1244">
            <v>0.02</v>
          </cell>
          <cell r="S1244">
            <v>-0.32</v>
          </cell>
          <cell r="T1244">
            <v>-0.1</v>
          </cell>
          <cell r="U1244">
            <v>-82</v>
          </cell>
          <cell r="V1244">
            <v>3</v>
          </cell>
          <cell r="W1244">
            <v>0.85624999999998508</v>
          </cell>
          <cell r="X1244" t="str">
            <v>*</v>
          </cell>
          <cell r="Y1244">
            <v>1.3125</v>
          </cell>
          <cell r="Z1244">
            <v>1.875</v>
          </cell>
          <cell r="AA1244">
            <v>2.2000000000000002</v>
          </cell>
          <cell r="AB1244">
            <v>1.1875</v>
          </cell>
          <cell r="AC1244">
            <v>27.413187499999996</v>
          </cell>
          <cell r="AD1244" t="str">
            <v>PI</v>
          </cell>
          <cell r="AE1244" t="str">
            <v>Y</v>
          </cell>
          <cell r="AF1244" t="str">
            <v>Y</v>
          </cell>
        </row>
        <row r="1245">
          <cell r="A1245">
            <v>43619</v>
          </cell>
          <cell r="B1245">
            <v>5</v>
          </cell>
          <cell r="C1245" t="str">
            <v>GRAYLANDS MEADOWSWEETS MCCOY</v>
          </cell>
          <cell r="D1245">
            <v>8</v>
          </cell>
          <cell r="E1245">
            <v>69</v>
          </cell>
          <cell r="F1245">
            <v>203</v>
          </cell>
          <cell r="G1245">
            <v>13.8</v>
          </cell>
          <cell r="H1245">
            <v>6.1</v>
          </cell>
          <cell r="I1245">
            <v>7.0000000000000007E-2</v>
          </cell>
          <cell r="J1245">
            <v>-0.02</v>
          </cell>
          <cell r="K1245">
            <v>19.899999999999999</v>
          </cell>
          <cell r="L1245">
            <v>165</v>
          </cell>
          <cell r="M1245">
            <v>-2.5000000000000008E-2</v>
          </cell>
          <cell r="N1245">
            <v>0.22500000000000001</v>
          </cell>
          <cell r="O1245">
            <v>0.35</v>
          </cell>
          <cell r="P1245">
            <v>-4</v>
          </cell>
          <cell r="Q1245">
            <v>-3.9</v>
          </cell>
          <cell r="R1245">
            <v>3.34</v>
          </cell>
          <cell r="S1245">
            <v>-0.15</v>
          </cell>
          <cell r="T1245">
            <v>-0.1</v>
          </cell>
          <cell r="U1245">
            <v>34</v>
          </cell>
          <cell r="V1245">
            <v>90</v>
          </cell>
          <cell r="W1245">
            <v>75.294999999999987</v>
          </cell>
          <cell r="X1245">
            <v>-0.22500000000000001</v>
          </cell>
          <cell r="Y1245">
            <v>0.4375</v>
          </cell>
          <cell r="Z1245">
            <v>0.78750000000000009</v>
          </cell>
          <cell r="AA1245">
            <v>0.65</v>
          </cell>
          <cell r="AB1245">
            <v>0.6</v>
          </cell>
          <cell r="AC1245">
            <v>9.4571250000000013</v>
          </cell>
          <cell r="AD1245" t="str">
            <v>PI</v>
          </cell>
          <cell r="AE1245" t="str">
            <v>Y</v>
          </cell>
          <cell r="AF1245" t="str">
            <v>Y</v>
          </cell>
        </row>
        <row r="1246">
          <cell r="A1246">
            <v>43621</v>
          </cell>
          <cell r="B1246">
            <v>5</v>
          </cell>
          <cell r="C1246" t="str">
            <v>CRACKER LUCKY KING</v>
          </cell>
          <cell r="D1246">
            <v>23</v>
          </cell>
          <cell r="E1246">
            <v>82</v>
          </cell>
          <cell r="F1246">
            <v>-150</v>
          </cell>
          <cell r="G1246">
            <v>4.0999999999999996</v>
          </cell>
          <cell r="H1246">
            <v>-0.6</v>
          </cell>
          <cell r="I1246">
            <v>0.21</v>
          </cell>
          <cell r="J1246">
            <v>0.09</v>
          </cell>
          <cell r="K1246">
            <v>3.4999999999999996</v>
          </cell>
          <cell r="L1246">
            <v>84.9</v>
          </cell>
          <cell r="M1246" t="str">
            <v>*</v>
          </cell>
          <cell r="N1246" t="str">
            <v>*</v>
          </cell>
          <cell r="O1246" t="str">
            <v>*</v>
          </cell>
          <cell r="P1246">
            <v>4</v>
          </cell>
          <cell r="Q1246">
            <v>3.5</v>
          </cell>
          <cell r="R1246">
            <v>-2.52</v>
          </cell>
          <cell r="S1246">
            <v>0.59</v>
          </cell>
          <cell r="T1246">
            <v>-0.1</v>
          </cell>
          <cell r="U1246">
            <v>71</v>
          </cell>
          <cell r="V1246">
            <v>153</v>
          </cell>
          <cell r="W1246">
            <v>84.9</v>
          </cell>
          <cell r="X1246" t="str">
            <v>*</v>
          </cell>
          <cell r="Y1246" t="str">
            <v>*</v>
          </cell>
          <cell r="Z1246" t="str">
            <v>*</v>
          </cell>
          <cell r="AA1246" t="str">
            <v>*</v>
          </cell>
          <cell r="AB1246" t="str">
            <v>*</v>
          </cell>
          <cell r="AC1246" t="str">
            <v>*</v>
          </cell>
          <cell r="AD1246" t="str">
            <v>PI</v>
          </cell>
          <cell r="AE1246" t="str">
            <v>Y</v>
          </cell>
          <cell r="AF1246" t="str">
            <v>Y</v>
          </cell>
        </row>
        <row r="1247">
          <cell r="A1247">
            <v>43622</v>
          </cell>
          <cell r="B1247">
            <v>5</v>
          </cell>
          <cell r="C1247" t="str">
            <v>TREDINNEY SILVERADOS ENDEAVOUR</v>
          </cell>
          <cell r="D1247">
            <v>7</v>
          </cell>
          <cell r="E1247">
            <v>66</v>
          </cell>
          <cell r="F1247">
            <v>26</v>
          </cell>
          <cell r="G1247">
            <v>1.1000000000000001</v>
          </cell>
          <cell r="H1247">
            <v>-1.5</v>
          </cell>
          <cell r="I1247">
            <v>0</v>
          </cell>
          <cell r="J1247">
            <v>-0.04</v>
          </cell>
          <cell r="K1247">
            <v>-0.39999999999999991</v>
          </cell>
          <cell r="L1247">
            <v>-30.5</v>
          </cell>
          <cell r="M1247">
            <v>0.35</v>
          </cell>
          <cell r="N1247">
            <v>0.44999999999999996</v>
          </cell>
          <cell r="O1247">
            <v>1.6500000000000001</v>
          </cell>
          <cell r="P1247">
            <v>7</v>
          </cell>
          <cell r="Q1247">
            <v>-5.9</v>
          </cell>
          <cell r="R1247">
            <v>1.55</v>
          </cell>
          <cell r="S1247">
            <v>-3.35</v>
          </cell>
          <cell r="T1247">
            <v>-0.3</v>
          </cell>
          <cell r="U1247">
            <v>-216</v>
          </cell>
          <cell r="V1247">
            <v>-154</v>
          </cell>
          <cell r="W1247">
            <v>-167.8</v>
          </cell>
          <cell r="X1247">
            <v>0.48750000000000004</v>
          </cell>
          <cell r="Y1247">
            <v>1.65</v>
          </cell>
          <cell r="Z1247">
            <v>1.05</v>
          </cell>
          <cell r="AA1247">
            <v>1.7</v>
          </cell>
          <cell r="AB1247">
            <v>2.0499999999999998</v>
          </cell>
          <cell r="AC1247">
            <v>25.020800000000001</v>
          </cell>
          <cell r="AD1247" t="str">
            <v>PI</v>
          </cell>
          <cell r="AE1247" t="str">
            <v>Y</v>
          </cell>
          <cell r="AF1247" t="str">
            <v>Y</v>
          </cell>
        </row>
        <row r="1248">
          <cell r="A1248">
            <v>43623</v>
          </cell>
          <cell r="B1248">
            <v>5</v>
          </cell>
          <cell r="C1248" t="str">
            <v>TREDINNEY HELIUMS ASTROLOGER</v>
          </cell>
          <cell r="D1248">
            <v>4</v>
          </cell>
          <cell r="E1248">
            <v>61</v>
          </cell>
          <cell r="F1248">
            <v>46</v>
          </cell>
          <cell r="G1248">
            <v>11.5</v>
          </cell>
          <cell r="H1248">
            <v>5.3</v>
          </cell>
          <cell r="I1248">
            <v>0.16</v>
          </cell>
          <cell r="J1248">
            <v>0.06</v>
          </cell>
          <cell r="K1248">
            <v>16.8</v>
          </cell>
          <cell r="L1248">
            <v>191.1</v>
          </cell>
          <cell r="M1248">
            <v>-0.55000000000000004</v>
          </cell>
          <cell r="N1248">
            <v>-0.85</v>
          </cell>
          <cell r="O1248">
            <v>0.3</v>
          </cell>
          <cell r="P1248">
            <v>-5</v>
          </cell>
          <cell r="Q1248">
            <v>1.9</v>
          </cell>
          <cell r="R1248">
            <v>-1.32</v>
          </cell>
          <cell r="S1248">
            <v>0.32</v>
          </cell>
          <cell r="T1248">
            <v>-0.1</v>
          </cell>
          <cell r="U1248">
            <v>155</v>
          </cell>
          <cell r="V1248">
            <v>232</v>
          </cell>
          <cell r="W1248">
            <v>215.2</v>
          </cell>
          <cell r="X1248">
            <v>-0.85</v>
          </cell>
          <cell r="Y1248">
            <v>0.24999999999999994</v>
          </cell>
          <cell r="Z1248">
            <v>-0.1</v>
          </cell>
          <cell r="AA1248">
            <v>0.10000000000000003</v>
          </cell>
          <cell r="AB1248">
            <v>0.35000000000000003</v>
          </cell>
          <cell r="AC1248">
            <v>2.1403499999999989</v>
          </cell>
          <cell r="AD1248" t="str">
            <v>PI</v>
          </cell>
          <cell r="AE1248" t="str">
            <v>Y</v>
          </cell>
          <cell r="AF1248" t="str">
            <v>Y</v>
          </cell>
        </row>
        <row r="1249">
          <cell r="A1249">
            <v>43627</v>
          </cell>
          <cell r="B1249">
            <v>5</v>
          </cell>
          <cell r="C1249" t="str">
            <v>TREGALLANT TEMPEST TETLEY</v>
          </cell>
          <cell r="D1249">
            <v>5</v>
          </cell>
          <cell r="E1249">
            <v>60</v>
          </cell>
          <cell r="F1249">
            <v>109</v>
          </cell>
          <cell r="G1249">
            <v>10.199999999999999</v>
          </cell>
          <cell r="H1249">
            <v>2.5</v>
          </cell>
          <cell r="I1249">
            <v>0.09</v>
          </cell>
          <cell r="J1249">
            <v>-0.02</v>
          </cell>
          <cell r="K1249">
            <v>12.7</v>
          </cell>
          <cell r="L1249">
            <v>98.199999999999989</v>
          </cell>
          <cell r="M1249" t="str">
            <v>*</v>
          </cell>
          <cell r="N1249" t="str">
            <v>*</v>
          </cell>
          <cell r="O1249" t="str">
            <v>*</v>
          </cell>
          <cell r="P1249">
            <v>-8</v>
          </cell>
          <cell r="Q1249">
            <v>5.3</v>
          </cell>
          <cell r="R1249">
            <v>-3.25</v>
          </cell>
          <cell r="S1249">
            <v>1.38</v>
          </cell>
          <cell r="T1249">
            <v>0.2</v>
          </cell>
          <cell r="U1249">
            <v>187</v>
          </cell>
          <cell r="V1249">
            <v>210</v>
          </cell>
          <cell r="W1249">
            <v>98.199999999999989</v>
          </cell>
          <cell r="X1249" t="str">
            <v>*</v>
          </cell>
          <cell r="Y1249" t="str">
            <v>*</v>
          </cell>
          <cell r="Z1249" t="str">
            <v>*</v>
          </cell>
          <cell r="AA1249" t="str">
            <v>*</v>
          </cell>
          <cell r="AB1249" t="str">
            <v>*</v>
          </cell>
          <cell r="AC1249" t="str">
            <v>*</v>
          </cell>
          <cell r="AD1249" t="str">
            <v>PI</v>
          </cell>
          <cell r="AE1249" t="str">
            <v>Y</v>
          </cell>
          <cell r="AF1249" t="str">
            <v>Y</v>
          </cell>
        </row>
        <row r="1250">
          <cell r="A1250">
            <v>43629</v>
          </cell>
          <cell r="B1250">
            <v>5</v>
          </cell>
          <cell r="C1250" t="str">
            <v>ABER GOLDEN BOY</v>
          </cell>
          <cell r="D1250">
            <v>40</v>
          </cell>
          <cell r="E1250">
            <v>89</v>
          </cell>
          <cell r="F1250">
            <v>-34</v>
          </cell>
          <cell r="G1250">
            <v>-6.2</v>
          </cell>
          <cell r="H1250">
            <v>-2.7</v>
          </cell>
          <cell r="I1250">
            <v>-0.08</v>
          </cell>
          <cell r="J1250">
            <v>-0.03</v>
          </cell>
          <cell r="K1250">
            <v>-8.9</v>
          </cell>
          <cell r="L1250">
            <v>-96.2</v>
          </cell>
          <cell r="M1250">
            <v>0.1</v>
          </cell>
          <cell r="N1250">
            <v>0.4</v>
          </cell>
          <cell r="O1250">
            <v>0.8</v>
          </cell>
          <cell r="P1250">
            <v>-3</v>
          </cell>
          <cell r="Q1250">
            <v>-0.2</v>
          </cell>
          <cell r="R1250">
            <v>-1.99</v>
          </cell>
          <cell r="S1250">
            <v>-1.9</v>
          </cell>
          <cell r="T1250">
            <v>-0.1</v>
          </cell>
          <cell r="U1250">
            <v>-75</v>
          </cell>
          <cell r="V1250">
            <v>-87</v>
          </cell>
          <cell r="W1250">
            <v>-88.44</v>
          </cell>
          <cell r="X1250">
            <v>-0.3</v>
          </cell>
          <cell r="Y1250">
            <v>0.3</v>
          </cell>
          <cell r="Z1250">
            <v>0.8</v>
          </cell>
          <cell r="AA1250">
            <v>0.2</v>
          </cell>
          <cell r="AB1250">
            <v>-0.2</v>
          </cell>
          <cell r="AC1250">
            <v>9.4921000000000006</v>
          </cell>
          <cell r="AD1250" t="str">
            <v>Y</v>
          </cell>
          <cell r="AE1250" t="str">
            <v>Y</v>
          </cell>
          <cell r="AF1250" t="str">
            <v>Y</v>
          </cell>
        </row>
        <row r="1251">
          <cell r="A1251">
            <v>43630</v>
          </cell>
          <cell r="B1251">
            <v>5</v>
          </cell>
          <cell r="C1251" t="str">
            <v>KENVIN SYLVIAS REAL MCCOY</v>
          </cell>
          <cell r="D1251">
            <v>17</v>
          </cell>
          <cell r="E1251">
            <v>80</v>
          </cell>
          <cell r="F1251">
            <v>-13</v>
          </cell>
          <cell r="G1251">
            <v>6</v>
          </cell>
          <cell r="H1251">
            <v>4.9000000000000004</v>
          </cell>
          <cell r="I1251">
            <v>0.12</v>
          </cell>
          <cell r="J1251">
            <v>0.1</v>
          </cell>
          <cell r="K1251">
            <v>10.9</v>
          </cell>
          <cell r="L1251">
            <v>157.19999999999999</v>
          </cell>
          <cell r="M1251">
            <v>-0.5</v>
          </cell>
          <cell r="N1251">
            <v>-0.2</v>
          </cell>
          <cell r="O1251">
            <v>0</v>
          </cell>
          <cell r="P1251">
            <v>12</v>
          </cell>
          <cell r="Q1251">
            <v>-1.7</v>
          </cell>
          <cell r="R1251">
            <v>1.77</v>
          </cell>
          <cell r="S1251">
            <v>0.2</v>
          </cell>
          <cell r="T1251">
            <v>-0.1</v>
          </cell>
          <cell r="U1251">
            <v>23</v>
          </cell>
          <cell r="V1251">
            <v>105</v>
          </cell>
          <cell r="W1251">
            <v>96.589999999999975</v>
          </cell>
          <cell r="X1251">
            <v>-0.3</v>
          </cell>
          <cell r="Y1251">
            <v>-0.5</v>
          </cell>
          <cell r="Z1251">
            <v>-0.3</v>
          </cell>
          <cell r="AA1251">
            <v>-0.4</v>
          </cell>
          <cell r="AB1251">
            <v>-0.3</v>
          </cell>
          <cell r="AC1251">
            <v>-8.2950000000000017</v>
          </cell>
          <cell r="AD1251" t="str">
            <v>Y</v>
          </cell>
          <cell r="AE1251" t="str">
            <v>Y</v>
          </cell>
          <cell r="AF1251" t="str">
            <v>Y</v>
          </cell>
        </row>
        <row r="1252">
          <cell r="A1252">
            <v>43632</v>
          </cell>
          <cell r="B1252">
            <v>5</v>
          </cell>
          <cell r="C1252" t="str">
            <v>BRANE TRIPLE BALDWIN</v>
          </cell>
          <cell r="D1252">
            <v>12</v>
          </cell>
          <cell r="E1252">
            <v>76</v>
          </cell>
          <cell r="F1252">
            <v>-243</v>
          </cell>
          <cell r="G1252">
            <v>-23.4</v>
          </cell>
          <cell r="H1252">
            <v>-10.9</v>
          </cell>
          <cell r="I1252">
            <v>-0.22</v>
          </cell>
          <cell r="J1252">
            <v>-0.04</v>
          </cell>
          <cell r="K1252">
            <v>-34.299999999999997</v>
          </cell>
          <cell r="L1252">
            <v>-331.4</v>
          </cell>
          <cell r="M1252">
            <v>-1.2</v>
          </cell>
          <cell r="N1252">
            <v>-0.15</v>
          </cell>
          <cell r="O1252">
            <v>1.05</v>
          </cell>
          <cell r="P1252">
            <v>11</v>
          </cell>
          <cell r="Q1252">
            <v>4.9000000000000004</v>
          </cell>
          <cell r="R1252">
            <v>-2.44</v>
          </cell>
          <cell r="S1252">
            <v>1.76</v>
          </cell>
          <cell r="T1252">
            <v>-0.5</v>
          </cell>
          <cell r="U1252">
            <v>-277</v>
          </cell>
          <cell r="V1252">
            <v>-240</v>
          </cell>
          <cell r="W1252">
            <v>-232.77499999999992</v>
          </cell>
          <cell r="X1252">
            <v>-0.6</v>
          </cell>
          <cell r="Y1252">
            <v>0.19999999999999996</v>
          </cell>
          <cell r="Z1252">
            <v>0.25</v>
          </cell>
          <cell r="AA1252">
            <v>0.25</v>
          </cell>
          <cell r="AB1252">
            <v>-9.9999999999999978E-2</v>
          </cell>
          <cell r="AC1252">
            <v>4.6968499999999995</v>
          </cell>
          <cell r="AD1252" t="str">
            <v>PI</v>
          </cell>
          <cell r="AE1252" t="str">
            <v>Y</v>
          </cell>
          <cell r="AF1252" t="str">
            <v>Y</v>
          </cell>
        </row>
        <row r="1253">
          <cell r="A1253">
            <v>43633</v>
          </cell>
          <cell r="B1253">
            <v>5</v>
          </cell>
          <cell r="C1253" t="str">
            <v>BRANE CAPERCAILLIES IVAN</v>
          </cell>
          <cell r="D1253">
            <v>21</v>
          </cell>
          <cell r="E1253">
            <v>82</v>
          </cell>
          <cell r="F1253">
            <v>-193</v>
          </cell>
          <cell r="G1253">
            <v>-24.4</v>
          </cell>
          <cell r="H1253">
            <v>-11.7</v>
          </cell>
          <cell r="I1253">
            <v>-0.28000000000000003</v>
          </cell>
          <cell r="J1253">
            <v>-0.09</v>
          </cell>
          <cell r="K1253">
            <v>-36.099999999999994</v>
          </cell>
          <cell r="L1253">
            <v>-376.4</v>
          </cell>
          <cell r="M1253">
            <v>-1</v>
          </cell>
          <cell r="N1253">
            <v>-5.0000000000000044E-2</v>
          </cell>
          <cell r="O1253">
            <v>-0.75</v>
          </cell>
          <cell r="P1253">
            <v>3</v>
          </cell>
          <cell r="Q1253">
            <v>6.1</v>
          </cell>
          <cell r="R1253">
            <v>-3.19</v>
          </cell>
          <cell r="S1253">
            <v>2.06</v>
          </cell>
          <cell r="T1253">
            <v>0</v>
          </cell>
          <cell r="U1253">
            <v>-168</v>
          </cell>
          <cell r="V1253">
            <v>-256</v>
          </cell>
          <cell r="W1253">
            <v>-237.96499999999992</v>
          </cell>
          <cell r="X1253">
            <v>-0.39999999999999991</v>
          </cell>
          <cell r="Y1253">
            <v>-0.44999999999999996</v>
          </cell>
          <cell r="Z1253">
            <v>4.9999999999999989E-2</v>
          </cell>
          <cell r="AA1253">
            <v>-0.30000000000000004</v>
          </cell>
          <cell r="AB1253">
            <v>-1.25</v>
          </cell>
          <cell r="AC1253">
            <v>-2.9602999999999984</v>
          </cell>
          <cell r="AD1253" t="str">
            <v>PI</v>
          </cell>
          <cell r="AE1253" t="str">
            <v>Y</v>
          </cell>
          <cell r="AF1253" t="str">
            <v>Y</v>
          </cell>
        </row>
        <row r="1254">
          <cell r="A1254">
            <v>43634</v>
          </cell>
          <cell r="B1254">
            <v>5</v>
          </cell>
          <cell r="C1254" t="str">
            <v>BRANE KOOLINDAS SULTAN</v>
          </cell>
          <cell r="D1254">
            <v>38</v>
          </cell>
          <cell r="E1254">
            <v>89</v>
          </cell>
          <cell r="F1254">
            <v>-532</v>
          </cell>
          <cell r="G1254">
            <v>-28.7</v>
          </cell>
          <cell r="H1254">
            <v>-21.6</v>
          </cell>
          <cell r="I1254">
            <v>-0.06</v>
          </cell>
          <cell r="J1254">
            <v>-0.05</v>
          </cell>
          <cell r="K1254">
            <v>-50.3</v>
          </cell>
          <cell r="L1254">
            <v>-477.5</v>
          </cell>
          <cell r="M1254">
            <v>0.57499999999999996</v>
          </cell>
          <cell r="N1254">
            <v>-0.6</v>
          </cell>
          <cell r="O1254">
            <v>-0.27500000000000002</v>
          </cell>
          <cell r="P1254">
            <v>3</v>
          </cell>
          <cell r="Q1254">
            <v>3.8</v>
          </cell>
          <cell r="R1254">
            <v>-3.64</v>
          </cell>
          <cell r="S1254">
            <v>-0.16</v>
          </cell>
          <cell r="T1254">
            <v>0.3</v>
          </cell>
          <cell r="U1254">
            <v>-235</v>
          </cell>
          <cell r="V1254">
            <v>-403</v>
          </cell>
          <cell r="W1254">
            <v>-392.76249999999999</v>
          </cell>
          <cell r="X1254">
            <v>0.85000000000000009</v>
          </cell>
          <cell r="Y1254">
            <v>0.25</v>
          </cell>
          <cell r="Z1254">
            <v>0.35</v>
          </cell>
          <cell r="AA1254">
            <v>-0.35</v>
          </cell>
          <cell r="AB1254">
            <v>-0.1</v>
          </cell>
          <cell r="AC1254">
            <v>5.6768999999999998</v>
          </cell>
          <cell r="AD1254" t="str">
            <v>PI</v>
          </cell>
          <cell r="AE1254" t="str">
            <v>Y</v>
          </cell>
          <cell r="AF1254" t="str">
            <v>Y</v>
          </cell>
        </row>
        <row r="1255">
          <cell r="A1255">
            <v>43637</v>
          </cell>
          <cell r="B1255">
            <v>5</v>
          </cell>
          <cell r="C1255" t="str">
            <v>TREWEY JUNOS LORELEI ROCKET</v>
          </cell>
          <cell r="D1255">
            <v>7</v>
          </cell>
          <cell r="E1255">
            <v>68</v>
          </cell>
          <cell r="F1255">
            <v>409</v>
          </cell>
          <cell r="G1255">
            <v>15.2</v>
          </cell>
          <cell r="H1255">
            <v>10.9</v>
          </cell>
          <cell r="I1255">
            <v>-0.08</v>
          </cell>
          <cell r="J1255">
            <v>-0.06</v>
          </cell>
          <cell r="K1255">
            <v>26.1</v>
          </cell>
          <cell r="L1255">
            <v>191.19999999999996</v>
          </cell>
          <cell r="M1255">
            <v>-0.9</v>
          </cell>
          <cell r="N1255">
            <v>0.24999999999999997</v>
          </cell>
          <cell r="O1255">
            <v>-0.95</v>
          </cell>
          <cell r="P1255">
            <v>10</v>
          </cell>
          <cell r="Q1255">
            <v>3.2</v>
          </cell>
          <cell r="R1255">
            <v>-1.85</v>
          </cell>
          <cell r="S1255">
            <v>0.89</v>
          </cell>
          <cell r="T1255">
            <v>0.1</v>
          </cell>
          <cell r="U1255">
            <v>159</v>
          </cell>
          <cell r="V1255">
            <v>248</v>
          </cell>
          <cell r="W1255">
            <v>260.96499999999992</v>
          </cell>
          <cell r="X1255">
            <v>-0.9</v>
          </cell>
          <cell r="Y1255">
            <v>-0.57500000000000007</v>
          </cell>
          <cell r="Z1255">
            <v>-5.0000000000000044E-2</v>
          </cell>
          <cell r="AA1255">
            <v>-0.85</v>
          </cell>
          <cell r="AB1255">
            <v>-0.57499999999999996</v>
          </cell>
          <cell r="AC1255">
            <v>-7.4462250000000028</v>
          </cell>
          <cell r="AD1255" t="str">
            <v>PI</v>
          </cell>
          <cell r="AE1255" t="str">
            <v>Y</v>
          </cell>
          <cell r="AF1255" t="str">
            <v>Y</v>
          </cell>
        </row>
        <row r="1256">
          <cell r="A1256">
            <v>43638</v>
          </cell>
          <cell r="B1256">
            <v>5</v>
          </cell>
          <cell r="C1256" t="str">
            <v>BRANE SNOWBALLS ICEMAN</v>
          </cell>
          <cell r="D1256">
            <v>16</v>
          </cell>
          <cell r="E1256">
            <v>79</v>
          </cell>
          <cell r="F1256">
            <v>-108</v>
          </cell>
          <cell r="G1256">
            <v>-12.5</v>
          </cell>
          <cell r="H1256">
            <v>-2.4</v>
          </cell>
          <cell r="I1256">
            <v>-0.13</v>
          </cell>
          <cell r="J1256">
            <v>0.03</v>
          </cell>
          <cell r="K1256">
            <v>-14.9</v>
          </cell>
          <cell r="L1256">
            <v>-117.3</v>
          </cell>
          <cell r="M1256">
            <v>-0.15000000000000002</v>
          </cell>
          <cell r="N1256">
            <v>-0.6875</v>
          </cell>
          <cell r="O1256">
            <v>-0.27500000000000002</v>
          </cell>
          <cell r="P1256">
            <v>1</v>
          </cell>
          <cell r="Q1256">
            <v>4.8</v>
          </cell>
          <cell r="R1256">
            <v>-2.62</v>
          </cell>
          <cell r="S1256">
            <v>1.49</v>
          </cell>
          <cell r="T1256">
            <v>-0.1</v>
          </cell>
          <cell r="U1256">
            <v>-4</v>
          </cell>
          <cell r="V1256">
            <v>-22</v>
          </cell>
          <cell r="W1256">
            <v>-16.291250000000019</v>
          </cell>
          <cell r="X1256">
            <v>-0.36249999999999999</v>
          </cell>
          <cell r="Y1256">
            <v>-3.7499999999999978E-2</v>
          </cell>
          <cell r="Z1256">
            <v>0.73750000000000004</v>
          </cell>
          <cell r="AA1256">
            <v>4.9999999999999989E-2</v>
          </cell>
          <cell r="AB1256">
            <v>-0.42500000000000004</v>
          </cell>
          <cell r="AC1256">
            <v>4.8060000000000009</v>
          </cell>
          <cell r="AD1256" t="str">
            <v>PI</v>
          </cell>
          <cell r="AE1256" t="str">
            <v>Y</v>
          </cell>
          <cell r="AF1256" t="str">
            <v>Y</v>
          </cell>
        </row>
        <row r="1257">
          <cell r="A1257">
            <v>43640</v>
          </cell>
          <cell r="B1257">
            <v>5</v>
          </cell>
          <cell r="C1257" t="str">
            <v>THORNTON HERMES</v>
          </cell>
          <cell r="D1257">
            <v>38</v>
          </cell>
          <cell r="E1257">
            <v>87</v>
          </cell>
          <cell r="F1257">
            <v>-83</v>
          </cell>
          <cell r="G1257">
            <v>-3.9</v>
          </cell>
          <cell r="H1257">
            <v>-2.5</v>
          </cell>
          <cell r="I1257">
            <v>0</v>
          </cell>
          <cell r="J1257">
            <v>0</v>
          </cell>
          <cell r="K1257">
            <v>-6.4</v>
          </cell>
          <cell r="L1257">
            <v>-51.9</v>
          </cell>
          <cell r="M1257">
            <v>-0.3</v>
          </cell>
          <cell r="N1257">
            <v>-0.2</v>
          </cell>
          <cell r="O1257">
            <v>0.7</v>
          </cell>
          <cell r="P1257">
            <v>23</v>
          </cell>
          <cell r="Q1257">
            <v>-0.3</v>
          </cell>
          <cell r="R1257">
            <v>-0.37</v>
          </cell>
          <cell r="S1257">
            <v>-0.59</v>
          </cell>
          <cell r="T1257">
            <v>-0.1</v>
          </cell>
          <cell r="U1257">
            <v>-138</v>
          </cell>
          <cell r="V1257">
            <v>-82</v>
          </cell>
          <cell r="W1257">
            <v>-82.48</v>
          </cell>
          <cell r="X1257">
            <v>-0.8</v>
          </cell>
          <cell r="Y1257">
            <v>0.4</v>
          </cell>
          <cell r="Z1257">
            <v>-0.4</v>
          </cell>
          <cell r="AA1257">
            <v>0.6</v>
          </cell>
          <cell r="AB1257">
            <v>0.8</v>
          </cell>
          <cell r="AC1257">
            <v>1.6404000000000001</v>
          </cell>
          <cell r="AD1257" t="str">
            <v>Y</v>
          </cell>
          <cell r="AE1257" t="str">
            <v>Y</v>
          </cell>
          <cell r="AF1257" t="str">
            <v>Y</v>
          </cell>
        </row>
        <row r="1258">
          <cell r="A1258">
            <v>43641</v>
          </cell>
          <cell r="B1258">
            <v>5</v>
          </cell>
          <cell r="C1258" t="str">
            <v>THORNTON ALPHA</v>
          </cell>
          <cell r="D1258">
            <v>3</v>
          </cell>
          <cell r="E1258">
            <v>56</v>
          </cell>
          <cell r="F1258">
            <v>-106</v>
          </cell>
          <cell r="G1258">
            <v>4</v>
          </cell>
          <cell r="H1258">
            <v>-0.3</v>
          </cell>
          <cell r="I1258">
            <v>0.17</v>
          </cell>
          <cell r="J1258">
            <v>0.06</v>
          </cell>
          <cell r="K1258">
            <v>3.7</v>
          </cell>
          <cell r="L1258">
            <v>72.400000000000006</v>
          </cell>
          <cell r="M1258">
            <v>-0.3</v>
          </cell>
          <cell r="N1258">
            <v>-1.05</v>
          </cell>
          <cell r="O1258">
            <v>0.3</v>
          </cell>
          <cell r="P1258">
            <v>2</v>
          </cell>
          <cell r="Q1258">
            <v>-1.8</v>
          </cell>
          <cell r="R1258">
            <v>0.83</v>
          </cell>
          <cell r="S1258">
            <v>-0.68</v>
          </cell>
          <cell r="T1258">
            <v>-0.3</v>
          </cell>
          <cell r="U1258">
            <v>-68</v>
          </cell>
          <cell r="V1258">
            <v>36</v>
          </cell>
          <cell r="W1258">
            <v>-2.6849999999999881</v>
          </cell>
          <cell r="X1258">
            <v>-0.77499999999999991</v>
          </cell>
          <cell r="Y1258">
            <v>0.15000000000000002</v>
          </cell>
          <cell r="Z1258">
            <v>1.6500000000000001</v>
          </cell>
          <cell r="AA1258">
            <v>1</v>
          </cell>
          <cell r="AB1258">
            <v>0.15000000000000002</v>
          </cell>
          <cell r="AC1258">
            <v>11.583299999999999</v>
          </cell>
          <cell r="AD1258" t="str">
            <v>PI</v>
          </cell>
          <cell r="AE1258" t="str">
            <v>Y</v>
          </cell>
          <cell r="AF1258" t="str">
            <v>Y</v>
          </cell>
        </row>
        <row r="1259">
          <cell r="A1259">
            <v>43642</v>
          </cell>
          <cell r="B1259">
            <v>5</v>
          </cell>
          <cell r="C1259" t="str">
            <v>LEIGHGRANGE CHRISTABEL PRINCE</v>
          </cell>
          <cell r="D1259">
            <v>8</v>
          </cell>
          <cell r="E1259">
            <v>69</v>
          </cell>
          <cell r="F1259">
            <v>0</v>
          </cell>
          <cell r="G1259">
            <v>2.9</v>
          </cell>
          <cell r="H1259">
            <v>2.9</v>
          </cell>
          <cell r="I1259">
            <v>0.05</v>
          </cell>
          <cell r="J1259">
            <v>0.05</v>
          </cell>
          <cell r="K1259">
            <v>5.8</v>
          </cell>
          <cell r="L1259">
            <v>84.1</v>
          </cell>
          <cell r="M1259">
            <v>0.75</v>
          </cell>
          <cell r="N1259">
            <v>0.8</v>
          </cell>
          <cell r="O1259">
            <v>0.95</v>
          </cell>
          <cell r="P1259">
            <v>-10</v>
          </cell>
          <cell r="Q1259">
            <v>-5.0999999999999996</v>
          </cell>
          <cell r="R1259">
            <v>1.96</v>
          </cell>
          <cell r="S1259">
            <v>-2.33</v>
          </cell>
          <cell r="T1259">
            <v>0.2</v>
          </cell>
          <cell r="U1259">
            <v>4</v>
          </cell>
          <cell r="V1259">
            <v>-12</v>
          </cell>
          <cell r="W1259">
            <v>-9.2849999999999966</v>
          </cell>
          <cell r="X1259">
            <v>1</v>
          </cell>
          <cell r="Y1259">
            <v>1.05</v>
          </cell>
          <cell r="Z1259">
            <v>0.95</v>
          </cell>
          <cell r="AA1259">
            <v>0.95</v>
          </cell>
          <cell r="AB1259">
            <v>1</v>
          </cell>
          <cell r="AC1259">
            <v>18.275500000000001</v>
          </cell>
          <cell r="AD1259" t="str">
            <v>PI</v>
          </cell>
          <cell r="AE1259" t="str">
            <v>Y</v>
          </cell>
          <cell r="AF1259" t="str">
            <v>Y</v>
          </cell>
        </row>
        <row r="1260">
          <cell r="A1260">
            <v>43644</v>
          </cell>
          <cell r="B1260">
            <v>5</v>
          </cell>
          <cell r="C1260" t="str">
            <v>THORNTON EROS</v>
          </cell>
          <cell r="D1260">
            <v>79</v>
          </cell>
          <cell r="E1260">
            <v>94</v>
          </cell>
          <cell r="F1260">
            <v>243</v>
          </cell>
          <cell r="G1260">
            <v>16.899999999999999</v>
          </cell>
          <cell r="H1260">
            <v>8.1999999999999993</v>
          </cell>
          <cell r="I1260">
            <v>0.09</v>
          </cell>
          <cell r="J1260">
            <v>0.01</v>
          </cell>
          <cell r="K1260">
            <v>25.099999999999998</v>
          </cell>
          <cell r="L1260">
            <v>218.89999999999998</v>
          </cell>
          <cell r="M1260">
            <v>-0.4</v>
          </cell>
          <cell r="N1260">
            <v>-1.9</v>
          </cell>
          <cell r="O1260">
            <v>1.1000000000000001</v>
          </cell>
          <cell r="P1260">
            <v>-9</v>
          </cell>
          <cell r="Q1260">
            <v>-9.1</v>
          </cell>
          <cell r="R1260">
            <v>6</v>
          </cell>
          <cell r="S1260">
            <v>-1.9</v>
          </cell>
          <cell r="T1260">
            <v>-0.3</v>
          </cell>
          <cell r="U1260">
            <v>-71</v>
          </cell>
          <cell r="V1260">
            <v>-7</v>
          </cell>
          <cell r="W1260">
            <v>-53.280000000000058</v>
          </cell>
          <cell r="X1260">
            <v>0.2</v>
          </cell>
          <cell r="Y1260">
            <v>0.9</v>
          </cell>
          <cell r="Z1260">
            <v>-0.8</v>
          </cell>
          <cell r="AA1260">
            <v>0.6</v>
          </cell>
          <cell r="AB1260">
            <v>1.9</v>
          </cell>
          <cell r="AC1260">
            <v>3.6008999999999993</v>
          </cell>
          <cell r="AD1260" t="str">
            <v>Y</v>
          </cell>
          <cell r="AE1260" t="str">
            <v>Y</v>
          </cell>
          <cell r="AF1260" t="str">
            <v>Y</v>
          </cell>
        </row>
        <row r="1261">
          <cell r="A1261">
            <v>43646</v>
          </cell>
          <cell r="B1261">
            <v>5</v>
          </cell>
          <cell r="C1261" t="str">
            <v>TREWARNEVAS IVOR</v>
          </cell>
          <cell r="D1261">
            <v>63</v>
          </cell>
          <cell r="E1261">
            <v>92</v>
          </cell>
          <cell r="F1261">
            <v>301</v>
          </cell>
          <cell r="G1261">
            <v>15.2</v>
          </cell>
          <cell r="H1261">
            <v>5.7</v>
          </cell>
          <cell r="I1261">
            <v>0.01</v>
          </cell>
          <cell r="J1261">
            <v>-7.0000000000000007E-2</v>
          </cell>
          <cell r="K1261">
            <v>20.9</v>
          </cell>
          <cell r="L1261">
            <v>130.39999999999998</v>
          </cell>
          <cell r="M1261">
            <v>0.6</v>
          </cell>
          <cell r="N1261">
            <v>-0.6</v>
          </cell>
          <cell r="O1261">
            <v>0.6</v>
          </cell>
          <cell r="P1261">
            <v>10</v>
          </cell>
          <cell r="Q1261">
            <v>-7.1</v>
          </cell>
          <cell r="R1261">
            <v>0.84</v>
          </cell>
          <cell r="S1261">
            <v>-4.9000000000000004</v>
          </cell>
          <cell r="T1261">
            <v>0</v>
          </cell>
          <cell r="U1261">
            <v>-34</v>
          </cell>
          <cell r="V1261">
            <v>-27</v>
          </cell>
          <cell r="W1261">
            <v>-61.640000000000029</v>
          </cell>
          <cell r="X1261">
            <v>0.8</v>
          </cell>
          <cell r="Y1261">
            <v>0.4</v>
          </cell>
          <cell r="Z1261">
            <v>0.2</v>
          </cell>
          <cell r="AA1261">
            <v>0.8</v>
          </cell>
          <cell r="AB1261">
            <v>1.3</v>
          </cell>
          <cell r="AC1261">
            <v>3.7696000000000009</v>
          </cell>
          <cell r="AD1261" t="str">
            <v>Y</v>
          </cell>
          <cell r="AE1261" t="str">
            <v>Y</v>
          </cell>
          <cell r="AF1261" t="str">
            <v>Y</v>
          </cell>
        </row>
        <row r="1262">
          <cell r="A1262">
            <v>43649</v>
          </cell>
          <cell r="B1262">
            <v>5</v>
          </cell>
          <cell r="C1262" t="str">
            <v>TREWARNEVAS PRECIOUS BOY</v>
          </cell>
          <cell r="D1262">
            <v>3</v>
          </cell>
          <cell r="E1262">
            <v>53</v>
          </cell>
          <cell r="F1262">
            <v>132</v>
          </cell>
          <cell r="G1262">
            <v>-1.5</v>
          </cell>
          <cell r="H1262">
            <v>-0.8</v>
          </cell>
          <cell r="I1262">
            <v>-0.14000000000000001</v>
          </cell>
          <cell r="J1262">
            <v>-0.1</v>
          </cell>
          <cell r="K1262">
            <v>-2.2999999999999998</v>
          </cell>
          <cell r="L1262">
            <v>-82.300000000000011</v>
          </cell>
          <cell r="M1262" t="str">
            <v>*</v>
          </cell>
          <cell r="N1262" t="str">
            <v>*</v>
          </cell>
          <cell r="O1262" t="str">
            <v>*</v>
          </cell>
          <cell r="P1262">
            <v>-0.5</v>
          </cell>
          <cell r="Q1262">
            <v>-0.5</v>
          </cell>
          <cell r="R1262">
            <v>-0.52</v>
          </cell>
          <cell r="S1262">
            <v>-0.85</v>
          </cell>
          <cell r="T1262">
            <v>-0.1</v>
          </cell>
          <cell r="U1262">
            <v>-106</v>
          </cell>
          <cell r="V1262">
            <v>-92</v>
          </cell>
          <cell r="W1262">
            <v>-82.300000000000011</v>
          </cell>
          <cell r="X1262" t="str">
            <v>*</v>
          </cell>
          <cell r="Y1262" t="str">
            <v>*</v>
          </cell>
          <cell r="Z1262" t="str">
            <v>*</v>
          </cell>
          <cell r="AA1262" t="str">
            <v>*</v>
          </cell>
          <cell r="AB1262" t="str">
            <v>*</v>
          </cell>
          <cell r="AC1262" t="str">
            <v>*</v>
          </cell>
          <cell r="AD1262" t="str">
            <v>PI</v>
          </cell>
          <cell r="AE1262" t="str">
            <v>N</v>
          </cell>
          <cell r="AF1262" t="str">
            <v>Y</v>
          </cell>
        </row>
        <row r="1263">
          <cell r="A1263">
            <v>43656</v>
          </cell>
          <cell r="B1263">
            <v>5</v>
          </cell>
          <cell r="C1263" t="str">
            <v>TREGALLANT JESTER</v>
          </cell>
          <cell r="D1263">
            <v>2</v>
          </cell>
          <cell r="E1263">
            <v>50</v>
          </cell>
          <cell r="F1263">
            <v>25</v>
          </cell>
          <cell r="G1263">
            <v>-3.6</v>
          </cell>
          <cell r="H1263">
            <v>0.9</v>
          </cell>
          <cell r="I1263">
            <v>-0.08</v>
          </cell>
          <cell r="J1263">
            <v>0</v>
          </cell>
          <cell r="K1263">
            <v>-2.7</v>
          </cell>
          <cell r="L1263">
            <v>-24.4</v>
          </cell>
          <cell r="M1263">
            <v>-0.23750000000000002</v>
          </cell>
          <cell r="N1263">
            <v>-0.25000000000000011</v>
          </cell>
          <cell r="O1263">
            <v>0.35</v>
          </cell>
          <cell r="P1263">
            <v>-15</v>
          </cell>
          <cell r="Q1263">
            <v>-4.3</v>
          </cell>
          <cell r="R1263">
            <v>2.61</v>
          </cell>
          <cell r="S1263">
            <v>-1.1000000000000001</v>
          </cell>
          <cell r="T1263">
            <v>-0.2</v>
          </cell>
          <cell r="U1263">
            <v>-72</v>
          </cell>
          <cell r="V1263">
            <v>-100</v>
          </cell>
          <cell r="W1263">
            <v>-130.81375</v>
          </cell>
          <cell r="X1263">
            <v>-0.61250000000000004</v>
          </cell>
          <cell r="Y1263">
            <v>0.53750000000000009</v>
          </cell>
          <cell r="Z1263">
            <v>1.3875</v>
          </cell>
          <cell r="AA1263">
            <v>1</v>
          </cell>
          <cell r="AB1263">
            <v>0.27500000000000002</v>
          </cell>
          <cell r="AC1263">
            <v>15.351175000000003</v>
          </cell>
          <cell r="AD1263" t="str">
            <v>PI</v>
          </cell>
          <cell r="AE1263" t="str">
            <v>Y</v>
          </cell>
          <cell r="AF1263" t="str">
            <v>Y</v>
          </cell>
        </row>
        <row r="1264">
          <cell r="A1264">
            <v>43657</v>
          </cell>
          <cell r="B1264">
            <v>5</v>
          </cell>
          <cell r="C1264" t="str">
            <v>WATLING FRAGRANT ICEBERG</v>
          </cell>
          <cell r="D1264">
            <v>2</v>
          </cell>
          <cell r="E1264">
            <v>53</v>
          </cell>
          <cell r="F1264">
            <v>545</v>
          </cell>
          <cell r="G1264">
            <v>13.2</v>
          </cell>
          <cell r="H1264">
            <v>15.1</v>
          </cell>
          <cell r="I1264">
            <v>-0.22</v>
          </cell>
          <cell r="J1264">
            <v>-7.0000000000000007E-2</v>
          </cell>
          <cell r="K1264">
            <v>28.299999999999997</v>
          </cell>
          <cell r="L1264">
            <v>202.8</v>
          </cell>
          <cell r="M1264">
            <v>-9.9999999999999978E-2</v>
          </cell>
          <cell r="N1264">
            <v>-0.7</v>
          </cell>
          <cell r="O1264">
            <v>1.75</v>
          </cell>
          <cell r="P1264">
            <v>8</v>
          </cell>
          <cell r="Q1264">
            <v>0.7</v>
          </cell>
          <cell r="R1264">
            <v>-1.63</v>
          </cell>
          <cell r="S1264">
            <v>-0.87</v>
          </cell>
          <cell r="T1264">
            <v>-0.1</v>
          </cell>
          <cell r="U1264">
            <v>66</v>
          </cell>
          <cell r="V1264">
            <v>212</v>
          </cell>
          <cell r="W1264">
            <v>197.00000000000003</v>
          </cell>
          <cell r="X1264">
            <v>-0.6</v>
          </cell>
          <cell r="Y1264">
            <v>1.9000000000000001</v>
          </cell>
          <cell r="Z1264">
            <v>1.05</v>
          </cell>
          <cell r="AA1264">
            <v>1.7000000000000002</v>
          </cell>
          <cell r="AB1264">
            <v>2</v>
          </cell>
          <cell r="AC1264">
            <v>28.763650000000002</v>
          </cell>
          <cell r="AD1264" t="str">
            <v>PI</v>
          </cell>
          <cell r="AE1264" t="str">
            <v>Y</v>
          </cell>
          <cell r="AF1264" t="str">
            <v>Y</v>
          </cell>
        </row>
        <row r="1265">
          <cell r="A1265">
            <v>43658</v>
          </cell>
          <cell r="B1265">
            <v>5</v>
          </cell>
          <cell r="C1265" t="str">
            <v>TREDINNEY BUZZARDS ASTRONOMER</v>
          </cell>
          <cell r="D1265">
            <v>54</v>
          </cell>
          <cell r="E1265">
            <v>91</v>
          </cell>
          <cell r="F1265">
            <v>595</v>
          </cell>
          <cell r="G1265">
            <v>18.899999999999999</v>
          </cell>
          <cell r="H1265">
            <v>14.3</v>
          </cell>
          <cell r="I1265">
            <v>-0.16</v>
          </cell>
          <cell r="J1265">
            <v>-0.08</v>
          </cell>
          <cell r="K1265">
            <v>33.200000000000003</v>
          </cell>
          <cell r="L1265">
            <v>218.1</v>
          </cell>
          <cell r="M1265">
            <v>-1.1000000000000001</v>
          </cell>
          <cell r="N1265">
            <v>-1</v>
          </cell>
          <cell r="O1265">
            <v>0.4</v>
          </cell>
          <cell r="P1265">
            <v>0</v>
          </cell>
          <cell r="Q1265">
            <v>-10.199999999999999</v>
          </cell>
          <cell r="R1265">
            <v>2.95</v>
          </cell>
          <cell r="S1265">
            <v>-5.5</v>
          </cell>
          <cell r="T1265">
            <v>-0.3</v>
          </cell>
          <cell r="U1265">
            <v>-112</v>
          </cell>
          <cell r="V1265">
            <v>-23</v>
          </cell>
          <cell r="W1265">
            <v>-73.19</v>
          </cell>
          <cell r="X1265">
            <v>-1.6</v>
          </cell>
          <cell r="Y1265">
            <v>0.5</v>
          </cell>
          <cell r="Z1265">
            <v>1.3</v>
          </cell>
          <cell r="AA1265">
            <v>0.8</v>
          </cell>
          <cell r="AB1265">
            <v>0.4</v>
          </cell>
          <cell r="AC1265">
            <v>13.873799999999999</v>
          </cell>
          <cell r="AD1265" t="str">
            <v>Y</v>
          </cell>
          <cell r="AE1265" t="str">
            <v>Y</v>
          </cell>
          <cell r="AF1265" t="str">
            <v>Y</v>
          </cell>
        </row>
        <row r="1266">
          <cell r="A1266">
            <v>43659</v>
          </cell>
          <cell r="B1266">
            <v>5</v>
          </cell>
          <cell r="C1266" t="str">
            <v>TREDINNEY BUZZARDS PLOVER</v>
          </cell>
          <cell r="D1266">
            <v>12</v>
          </cell>
          <cell r="E1266">
            <v>76</v>
          </cell>
          <cell r="F1266">
            <v>-254</v>
          </cell>
          <cell r="G1266">
            <v>-11.9</v>
          </cell>
          <cell r="H1266">
            <v>-5.3</v>
          </cell>
          <cell r="I1266">
            <v>0.01</v>
          </cell>
          <cell r="J1266">
            <v>7.0000000000000007E-2</v>
          </cell>
          <cell r="K1266">
            <v>-17.2</v>
          </cell>
          <cell r="L1266">
            <v>-111.5</v>
          </cell>
          <cell r="M1266">
            <v>-0.35</v>
          </cell>
          <cell r="N1266">
            <v>-0.30000000000000004</v>
          </cell>
          <cell r="O1266">
            <v>0.75</v>
          </cell>
          <cell r="P1266">
            <v>8</v>
          </cell>
          <cell r="Q1266">
            <v>2.8</v>
          </cell>
          <cell r="R1266">
            <v>-4.34</v>
          </cell>
          <cell r="S1266">
            <v>-1.64</v>
          </cell>
          <cell r="T1266">
            <v>0</v>
          </cell>
          <cell r="U1266">
            <v>-88</v>
          </cell>
          <cell r="V1266">
            <v>-62</v>
          </cell>
          <cell r="W1266">
            <v>-57.805000000000007</v>
          </cell>
          <cell r="X1266">
            <v>-0.55000000000000004</v>
          </cell>
          <cell r="Y1266">
            <v>0.6</v>
          </cell>
          <cell r="Z1266">
            <v>1.0999999999999999</v>
          </cell>
          <cell r="AA1266">
            <v>1.2999999999999998</v>
          </cell>
          <cell r="AB1266">
            <v>0.85</v>
          </cell>
          <cell r="AC1266">
            <v>13.217199999999998</v>
          </cell>
          <cell r="AD1266" t="str">
            <v>PI</v>
          </cell>
          <cell r="AE1266" t="str">
            <v>Y</v>
          </cell>
          <cell r="AF1266" t="str">
            <v>Y</v>
          </cell>
        </row>
        <row r="1267">
          <cell r="A1267">
            <v>43661</v>
          </cell>
          <cell r="B1267">
            <v>5</v>
          </cell>
          <cell r="C1267" t="str">
            <v>TREDINNEY LORENS BUSTER</v>
          </cell>
          <cell r="D1267">
            <v>8</v>
          </cell>
          <cell r="E1267">
            <v>69</v>
          </cell>
          <cell r="F1267">
            <v>482</v>
          </cell>
          <cell r="G1267">
            <v>14.5</v>
          </cell>
          <cell r="H1267">
            <v>12.1</v>
          </cell>
          <cell r="I1267">
            <v>-0.15</v>
          </cell>
          <cell r="J1267">
            <v>-0.08</v>
          </cell>
          <cell r="K1267">
            <v>26.6</v>
          </cell>
          <cell r="L1267">
            <v>179.7</v>
          </cell>
          <cell r="M1267">
            <v>0.10000000000000003</v>
          </cell>
          <cell r="N1267">
            <v>-0.8</v>
          </cell>
          <cell r="O1267">
            <v>0.75</v>
          </cell>
          <cell r="P1267">
            <v>10</v>
          </cell>
          <cell r="Q1267">
            <v>-4.3</v>
          </cell>
          <cell r="R1267">
            <v>1.4</v>
          </cell>
          <cell r="S1267">
            <v>-2.15</v>
          </cell>
          <cell r="T1267">
            <v>-0.2</v>
          </cell>
          <cell r="U1267">
            <v>-4</v>
          </cell>
          <cell r="V1267">
            <v>88</v>
          </cell>
          <cell r="W1267">
            <v>47.349999999999994</v>
          </cell>
          <cell r="X1267">
            <v>-0.35000000000000003</v>
          </cell>
          <cell r="Y1267">
            <v>0.7</v>
          </cell>
          <cell r="Z1267">
            <v>0.4</v>
          </cell>
          <cell r="AA1267">
            <v>1.1499999999999999</v>
          </cell>
          <cell r="AB1267">
            <v>1.05</v>
          </cell>
          <cell r="AC1267">
            <v>10.086099999999998</v>
          </cell>
          <cell r="AD1267" t="str">
            <v>PI</v>
          </cell>
          <cell r="AE1267" t="str">
            <v>Y</v>
          </cell>
          <cell r="AF1267" t="str">
            <v>Y</v>
          </cell>
        </row>
        <row r="1268">
          <cell r="A1268">
            <v>43662</v>
          </cell>
          <cell r="B1268">
            <v>5</v>
          </cell>
          <cell r="C1268" t="str">
            <v>OXLYNCH MOUNTBATTEN</v>
          </cell>
          <cell r="D1268">
            <v>22</v>
          </cell>
          <cell r="E1268">
            <v>82</v>
          </cell>
          <cell r="F1268">
            <v>-95</v>
          </cell>
          <cell r="G1268">
            <v>1.6</v>
          </cell>
          <cell r="H1268">
            <v>-4.0999999999999996</v>
          </cell>
          <cell r="I1268">
            <v>0.11</v>
          </cell>
          <cell r="J1268">
            <v>-0.01</v>
          </cell>
          <cell r="K1268">
            <v>-2.4999999999999996</v>
          </cell>
          <cell r="L1268">
            <v>-29.6</v>
          </cell>
          <cell r="M1268">
            <v>0.1</v>
          </cell>
          <cell r="N1268">
            <v>-0.1</v>
          </cell>
          <cell r="O1268">
            <v>0.2</v>
          </cell>
          <cell r="P1268">
            <v>-12</v>
          </cell>
          <cell r="Q1268">
            <v>-3.6</v>
          </cell>
          <cell r="R1268">
            <v>2.87</v>
          </cell>
          <cell r="S1268">
            <v>-0.3</v>
          </cell>
          <cell r="T1268">
            <v>0.1</v>
          </cell>
          <cell r="U1268">
            <v>-13</v>
          </cell>
          <cell r="V1268">
            <v>-94</v>
          </cell>
          <cell r="W1268">
            <v>-113.14</v>
          </cell>
          <cell r="X1268">
            <v>0</v>
          </cell>
          <cell r="Y1268">
            <v>0.1</v>
          </cell>
          <cell r="Z1268">
            <v>-0.8</v>
          </cell>
          <cell r="AA1268">
            <v>-0.2</v>
          </cell>
          <cell r="AB1268">
            <v>0.4</v>
          </cell>
          <cell r="AC1268">
            <v>-4.2657000000000007</v>
          </cell>
          <cell r="AD1268" t="str">
            <v>Y</v>
          </cell>
          <cell r="AE1268" t="str">
            <v>Y</v>
          </cell>
          <cell r="AF1268" t="str">
            <v>Y</v>
          </cell>
        </row>
        <row r="1269">
          <cell r="A1269">
            <v>43663</v>
          </cell>
          <cell r="B1269">
            <v>5</v>
          </cell>
          <cell r="C1269" t="str">
            <v>KELSMOR MEADOWSWEETS TRADITION</v>
          </cell>
          <cell r="D1269">
            <v>16</v>
          </cell>
          <cell r="E1269">
            <v>79</v>
          </cell>
          <cell r="F1269">
            <v>-70</v>
          </cell>
          <cell r="G1269">
            <v>-3.4</v>
          </cell>
          <cell r="H1269">
            <v>-2</v>
          </cell>
          <cell r="I1269">
            <v>0</v>
          </cell>
          <cell r="J1269">
            <v>0.01</v>
          </cell>
          <cell r="K1269">
            <v>-5.4</v>
          </cell>
          <cell r="L1269">
            <v>-42.599999999999994</v>
          </cell>
          <cell r="M1269">
            <v>-1</v>
          </cell>
          <cell r="N1269">
            <v>0.6</v>
          </cell>
          <cell r="O1269">
            <v>0.3</v>
          </cell>
          <cell r="P1269">
            <v>20</v>
          </cell>
          <cell r="Q1269">
            <v>-0.4</v>
          </cell>
          <cell r="R1269">
            <v>1.05</v>
          </cell>
          <cell r="S1269">
            <v>0.59</v>
          </cell>
          <cell r="T1269">
            <v>-0.2</v>
          </cell>
          <cell r="U1269">
            <v>-143</v>
          </cell>
          <cell r="V1269">
            <v>-60</v>
          </cell>
          <cell r="W1269">
            <v>-61.919999999999995</v>
          </cell>
          <cell r="X1269">
            <v>-0.77500000000000002</v>
          </cell>
          <cell r="Y1269">
            <v>0.1</v>
          </cell>
          <cell r="Z1269">
            <v>0</v>
          </cell>
          <cell r="AA1269">
            <v>0.2</v>
          </cell>
          <cell r="AB1269">
            <v>0.1</v>
          </cell>
          <cell r="AC1269">
            <v>1.2725000000000002</v>
          </cell>
          <cell r="AD1269" t="str">
            <v>Y</v>
          </cell>
          <cell r="AE1269" t="str">
            <v>Y</v>
          </cell>
          <cell r="AF1269" t="str">
            <v>Y</v>
          </cell>
        </row>
        <row r="1270">
          <cell r="A1270">
            <v>43671</v>
          </cell>
          <cell r="B1270">
            <v>5</v>
          </cell>
          <cell r="C1270" t="str">
            <v>BEECHGROVES EZEKIEL</v>
          </cell>
          <cell r="D1270">
            <v>164</v>
          </cell>
          <cell r="E1270">
            <v>97</v>
          </cell>
          <cell r="F1270">
            <v>369</v>
          </cell>
          <cell r="G1270">
            <v>12.6</v>
          </cell>
          <cell r="H1270">
            <v>13.6</v>
          </cell>
          <cell r="I1270">
            <v>-0.09</v>
          </cell>
          <cell r="J1270">
            <v>0.03</v>
          </cell>
          <cell r="K1270">
            <v>26.2</v>
          </cell>
          <cell r="L1270">
            <v>237.8</v>
          </cell>
          <cell r="M1270">
            <v>0.9</v>
          </cell>
          <cell r="N1270">
            <v>1</v>
          </cell>
          <cell r="O1270">
            <v>1.7</v>
          </cell>
          <cell r="P1270">
            <v>-14</v>
          </cell>
          <cell r="Q1270">
            <v>4.0999999999999996</v>
          </cell>
          <cell r="R1270">
            <v>-2.29</v>
          </cell>
          <cell r="S1270">
            <v>1.2</v>
          </cell>
          <cell r="T1270">
            <v>-0.1</v>
          </cell>
          <cell r="U1270">
            <v>226</v>
          </cell>
          <cell r="V1270">
            <v>362</v>
          </cell>
          <cell r="W1270">
            <v>383.51000000000005</v>
          </cell>
          <cell r="X1270">
            <v>0.7</v>
          </cell>
          <cell r="Y1270">
            <v>1.9</v>
          </cell>
          <cell r="Z1270">
            <v>1.4</v>
          </cell>
          <cell r="AA1270">
            <v>2.1</v>
          </cell>
          <cell r="AB1270">
            <v>1.6</v>
          </cell>
          <cell r="AC1270">
            <v>32.032899999999998</v>
          </cell>
          <cell r="AD1270" t="str">
            <v>Y</v>
          </cell>
          <cell r="AE1270" t="str">
            <v>Y</v>
          </cell>
          <cell r="AF1270" t="str">
            <v>Y</v>
          </cell>
        </row>
        <row r="1271">
          <cell r="A1271">
            <v>43674</v>
          </cell>
          <cell r="B1271">
            <v>5</v>
          </cell>
          <cell r="C1271" t="str">
            <v>BICKFIELD CHILLERIE</v>
          </cell>
          <cell r="D1271">
            <v>27</v>
          </cell>
          <cell r="E1271">
            <v>83</v>
          </cell>
          <cell r="F1271">
            <v>48</v>
          </cell>
          <cell r="G1271">
            <v>-2.1</v>
          </cell>
          <cell r="H1271">
            <v>-0.3</v>
          </cell>
          <cell r="I1271">
            <v>-0.08</v>
          </cell>
          <cell r="J1271">
            <v>-0.04</v>
          </cell>
          <cell r="K1271">
            <v>-2.4</v>
          </cell>
          <cell r="L1271">
            <v>-44.100000000000009</v>
          </cell>
          <cell r="M1271">
            <v>0.3</v>
          </cell>
          <cell r="N1271">
            <v>-0.6</v>
          </cell>
          <cell r="O1271">
            <v>0.6</v>
          </cell>
          <cell r="P1271">
            <v>14</v>
          </cell>
          <cell r="Q1271">
            <v>3.5</v>
          </cell>
          <cell r="R1271">
            <v>-3.86</v>
          </cell>
          <cell r="S1271">
            <v>-0.64</v>
          </cell>
          <cell r="T1271">
            <v>-0.3</v>
          </cell>
          <cell r="U1271">
            <v>-110</v>
          </cell>
          <cell r="V1271">
            <v>5</v>
          </cell>
          <cell r="W1271">
            <v>22.989999999999995</v>
          </cell>
          <cell r="X1271">
            <v>0.4</v>
          </cell>
          <cell r="Y1271">
            <v>0.6</v>
          </cell>
          <cell r="Z1271">
            <v>0.8</v>
          </cell>
          <cell r="AA1271">
            <v>0.9</v>
          </cell>
          <cell r="AB1271">
            <v>0.1</v>
          </cell>
          <cell r="AC1271">
            <v>13.3606</v>
          </cell>
          <cell r="AD1271" t="str">
            <v>Y</v>
          </cell>
          <cell r="AE1271" t="str">
            <v>Y</v>
          </cell>
          <cell r="AF1271" t="str">
            <v>Y</v>
          </cell>
        </row>
        <row r="1272">
          <cell r="A1272">
            <v>43676</v>
          </cell>
          <cell r="B1272">
            <v>5</v>
          </cell>
          <cell r="C1272" t="str">
            <v>KENVIN SALLYS GHENGIS</v>
          </cell>
          <cell r="D1272">
            <v>54</v>
          </cell>
          <cell r="E1272">
            <v>91</v>
          </cell>
          <cell r="F1272">
            <v>134</v>
          </cell>
          <cell r="G1272">
            <v>8.1999999999999993</v>
          </cell>
          <cell r="H1272">
            <v>4.2</v>
          </cell>
          <cell r="I1272">
            <v>0.03</v>
          </cell>
          <cell r="J1272">
            <v>0</v>
          </cell>
          <cell r="K1272">
            <v>12.399999999999999</v>
          </cell>
          <cell r="L1272">
            <v>104.19999999999999</v>
          </cell>
          <cell r="M1272">
            <v>0.6</v>
          </cell>
          <cell r="N1272">
            <v>1.2</v>
          </cell>
          <cell r="O1272">
            <v>1.6</v>
          </cell>
          <cell r="P1272">
            <v>-6</v>
          </cell>
          <cell r="Q1272">
            <v>-10.7</v>
          </cell>
          <cell r="R1272">
            <v>5.33</v>
          </cell>
          <cell r="S1272">
            <v>-3.8</v>
          </cell>
          <cell r="T1272">
            <v>-0.1</v>
          </cell>
          <cell r="U1272">
            <v>-77</v>
          </cell>
          <cell r="V1272">
            <v>-70</v>
          </cell>
          <cell r="W1272">
            <v>-123.69999999999999</v>
          </cell>
          <cell r="X1272">
            <v>0.7</v>
          </cell>
          <cell r="Y1272">
            <v>1.9</v>
          </cell>
          <cell r="Z1272">
            <v>1.5</v>
          </cell>
          <cell r="AA1272">
            <v>2.1</v>
          </cell>
          <cell r="AB1272">
            <v>1.4</v>
          </cell>
          <cell r="AC1272">
            <v>33.141999999999996</v>
          </cell>
          <cell r="AD1272" t="str">
            <v>Y</v>
          </cell>
          <cell r="AE1272" t="str">
            <v>Y</v>
          </cell>
          <cell r="AF1272" t="str">
            <v>Y</v>
          </cell>
        </row>
        <row r="1273">
          <cell r="A1273">
            <v>43677</v>
          </cell>
          <cell r="B1273">
            <v>5</v>
          </cell>
          <cell r="C1273" t="str">
            <v>TREWEY LORELEIS ADVENT LAMAR</v>
          </cell>
          <cell r="D1273">
            <v>27</v>
          </cell>
          <cell r="E1273">
            <v>85</v>
          </cell>
          <cell r="F1273">
            <v>422</v>
          </cell>
          <cell r="G1273">
            <v>9.6</v>
          </cell>
          <cell r="H1273">
            <v>9.6</v>
          </cell>
          <cell r="I1273">
            <v>-0.18</v>
          </cell>
          <cell r="J1273">
            <v>-0.09</v>
          </cell>
          <cell r="K1273">
            <v>19.2</v>
          </cell>
          <cell r="L1273">
            <v>109.59999999999998</v>
          </cell>
          <cell r="M1273">
            <v>1.7</v>
          </cell>
          <cell r="N1273">
            <v>1.3</v>
          </cell>
          <cell r="O1273">
            <v>-0.3</v>
          </cell>
          <cell r="P1273">
            <v>1</v>
          </cell>
          <cell r="Q1273">
            <v>-0.1</v>
          </cell>
          <cell r="R1273">
            <v>-0.31</v>
          </cell>
          <cell r="S1273">
            <v>-0.32</v>
          </cell>
          <cell r="T1273">
            <v>0.3</v>
          </cell>
          <cell r="U1273">
            <v>257</v>
          </cell>
          <cell r="V1273">
            <v>158</v>
          </cell>
          <cell r="W1273">
            <v>156.57</v>
          </cell>
          <cell r="X1273">
            <v>2.6</v>
          </cell>
          <cell r="Y1273">
            <v>-0.3</v>
          </cell>
          <cell r="Z1273">
            <v>-1.3</v>
          </cell>
          <cell r="AA1273">
            <v>-1.2</v>
          </cell>
          <cell r="AB1273">
            <v>-0.5</v>
          </cell>
          <cell r="AC1273">
            <v>-10.920199999999999</v>
          </cell>
          <cell r="AD1273" t="str">
            <v>Y</v>
          </cell>
          <cell r="AE1273" t="str">
            <v>Y</v>
          </cell>
          <cell r="AF1273" t="str">
            <v>Y</v>
          </cell>
        </row>
        <row r="1274">
          <cell r="A1274">
            <v>43678</v>
          </cell>
          <cell r="B1274">
            <v>5</v>
          </cell>
          <cell r="C1274" t="str">
            <v>SKEEL SHAKER</v>
          </cell>
          <cell r="D1274">
            <v>22</v>
          </cell>
          <cell r="E1274">
            <v>82</v>
          </cell>
          <cell r="F1274">
            <v>41</v>
          </cell>
          <cell r="G1274">
            <v>3.5</v>
          </cell>
          <cell r="H1274">
            <v>4.3</v>
          </cell>
          <cell r="I1274">
            <v>0.03</v>
          </cell>
          <cell r="J1274">
            <v>0.05</v>
          </cell>
          <cell r="K1274">
            <v>7.8</v>
          </cell>
          <cell r="L1274">
            <v>101.1</v>
          </cell>
          <cell r="M1274">
            <v>1.1000000000000001</v>
          </cell>
          <cell r="N1274">
            <v>-1.9</v>
          </cell>
          <cell r="O1274">
            <v>1.2</v>
          </cell>
          <cell r="P1274">
            <v>10</v>
          </cell>
          <cell r="Q1274">
            <v>-1.1000000000000001</v>
          </cell>
          <cell r="R1274">
            <v>1.1499999999999999</v>
          </cell>
          <cell r="S1274">
            <v>0.15</v>
          </cell>
          <cell r="T1274">
            <v>-0.3</v>
          </cell>
          <cell r="U1274">
            <v>-106</v>
          </cell>
          <cell r="V1274">
            <v>39</v>
          </cell>
          <cell r="W1274">
            <v>32.92</v>
          </cell>
          <cell r="X1274">
            <v>1.7750000000000001</v>
          </cell>
          <cell r="Y1274">
            <v>1.2</v>
          </cell>
          <cell r="Z1274">
            <v>1.6</v>
          </cell>
          <cell r="AA1274">
            <v>1.8</v>
          </cell>
          <cell r="AB1274">
            <v>1.2</v>
          </cell>
          <cell r="AC1274">
            <v>23.999199999999998</v>
          </cell>
          <cell r="AD1274" t="str">
            <v>Y</v>
          </cell>
          <cell r="AE1274" t="str">
            <v>Y</v>
          </cell>
          <cell r="AF1274" t="str">
            <v>Y</v>
          </cell>
        </row>
        <row r="1275">
          <cell r="A1275">
            <v>43679</v>
          </cell>
          <cell r="B1275">
            <v>5</v>
          </cell>
          <cell r="C1275" t="str">
            <v>GREENSFIELD STINKY ICEBERG</v>
          </cell>
          <cell r="D1275">
            <v>24</v>
          </cell>
          <cell r="E1275">
            <v>84</v>
          </cell>
          <cell r="F1275">
            <v>272</v>
          </cell>
          <cell r="G1275">
            <v>10.5</v>
          </cell>
          <cell r="H1275">
            <v>8.1</v>
          </cell>
          <cell r="I1275">
            <v>-0.05</v>
          </cell>
          <cell r="J1275">
            <v>-0.03</v>
          </cell>
          <cell r="K1275">
            <v>18.600000000000001</v>
          </cell>
          <cell r="L1275">
            <v>147.69999999999999</v>
          </cell>
          <cell r="M1275">
            <v>-0.7</v>
          </cell>
          <cell r="N1275">
            <v>-0.6</v>
          </cell>
          <cell r="O1275">
            <v>0.5</v>
          </cell>
          <cell r="P1275">
            <v>-9</v>
          </cell>
          <cell r="Q1275">
            <v>1.5</v>
          </cell>
          <cell r="R1275">
            <v>-1.07</v>
          </cell>
          <cell r="S1275">
            <v>0.26</v>
          </cell>
          <cell r="T1275">
            <v>-0.2</v>
          </cell>
          <cell r="U1275">
            <v>62</v>
          </cell>
          <cell r="V1275">
            <v>162</v>
          </cell>
          <cell r="W1275">
            <v>168.84</v>
          </cell>
          <cell r="X1275">
            <v>-0.8</v>
          </cell>
          <cell r="Y1275">
            <v>-0.2</v>
          </cell>
          <cell r="Z1275">
            <v>0.5</v>
          </cell>
          <cell r="AA1275">
            <v>0.7</v>
          </cell>
          <cell r="AB1275">
            <v>0.6</v>
          </cell>
          <cell r="AC1275">
            <v>-1.3381000000000001</v>
          </cell>
          <cell r="AD1275" t="str">
            <v>Y</v>
          </cell>
          <cell r="AE1275" t="str">
            <v>Y</v>
          </cell>
          <cell r="AF1275" t="str">
            <v>Y</v>
          </cell>
        </row>
        <row r="1276">
          <cell r="A1276">
            <v>43681</v>
          </cell>
          <cell r="B1276">
            <v>5</v>
          </cell>
          <cell r="C1276" t="str">
            <v>BRIDDLESFORD FOXGLOVE 5 ALBERT</v>
          </cell>
          <cell r="D1276">
            <v>13</v>
          </cell>
          <cell r="E1276">
            <v>76</v>
          </cell>
          <cell r="F1276">
            <v>-202</v>
          </cell>
          <cell r="G1276">
            <v>-13.1</v>
          </cell>
          <cell r="H1276">
            <v>-5.7</v>
          </cell>
          <cell r="I1276">
            <v>-0.06</v>
          </cell>
          <cell r="J1276">
            <v>0.03</v>
          </cell>
          <cell r="K1276">
            <v>-18.8</v>
          </cell>
          <cell r="L1276">
            <v>-151.09999999999997</v>
          </cell>
          <cell r="M1276">
            <v>-0.4</v>
          </cell>
          <cell r="N1276">
            <v>-0.8</v>
          </cell>
          <cell r="O1276">
            <v>-0.2</v>
          </cell>
          <cell r="P1276">
            <v>0</v>
          </cell>
          <cell r="Q1276">
            <v>5.8</v>
          </cell>
          <cell r="R1276">
            <v>-3.74</v>
          </cell>
          <cell r="S1276">
            <v>1.28</v>
          </cell>
          <cell r="T1276">
            <v>0.2</v>
          </cell>
          <cell r="U1276">
            <v>-42</v>
          </cell>
          <cell r="V1276">
            <v>-60</v>
          </cell>
          <cell r="W1276">
            <v>-29.899999999999977</v>
          </cell>
          <cell r="X1276">
            <v>-0.15000000000000002</v>
          </cell>
          <cell r="Y1276">
            <v>0.6</v>
          </cell>
          <cell r="Z1276">
            <v>-0.8</v>
          </cell>
          <cell r="AA1276">
            <v>-0.4</v>
          </cell>
          <cell r="AB1276">
            <v>0.2</v>
          </cell>
          <cell r="AC1276">
            <v>3.3901999999999992</v>
          </cell>
          <cell r="AD1276" t="str">
            <v>Y</v>
          </cell>
          <cell r="AE1276" t="str">
            <v>Y</v>
          </cell>
          <cell r="AF1276" t="str">
            <v>Y</v>
          </cell>
        </row>
        <row r="1277">
          <cell r="A1277">
            <v>43682</v>
          </cell>
          <cell r="B1277">
            <v>5</v>
          </cell>
          <cell r="C1277" t="str">
            <v>INSTEAD CONQUEROR</v>
          </cell>
          <cell r="D1277">
            <v>30</v>
          </cell>
          <cell r="E1277">
            <v>86</v>
          </cell>
          <cell r="F1277">
            <v>-134</v>
          </cell>
          <cell r="G1277">
            <v>-2.5</v>
          </cell>
          <cell r="H1277">
            <v>-6</v>
          </cell>
          <cell r="I1277">
            <v>7.0000000000000007E-2</v>
          </cell>
          <cell r="J1277">
            <v>-0.02</v>
          </cell>
          <cell r="K1277">
            <v>-8.5</v>
          </cell>
          <cell r="L1277">
            <v>-88.9</v>
          </cell>
          <cell r="M1277">
            <v>0.7</v>
          </cell>
          <cell r="N1277">
            <v>-0.1</v>
          </cell>
          <cell r="O1277">
            <v>-0.3</v>
          </cell>
          <cell r="P1277">
            <v>-11</v>
          </cell>
          <cell r="Q1277">
            <v>3.8</v>
          </cell>
          <cell r="R1277">
            <v>-2.63</v>
          </cell>
          <cell r="S1277">
            <v>0.72</v>
          </cell>
          <cell r="T1277">
            <v>0.3</v>
          </cell>
          <cell r="U1277">
            <v>92</v>
          </cell>
          <cell r="V1277">
            <v>0</v>
          </cell>
          <cell r="W1277">
            <v>18.449999999999989</v>
          </cell>
          <cell r="X1277">
            <v>0.9</v>
          </cell>
          <cell r="Y1277">
            <v>-0.2</v>
          </cell>
          <cell r="Z1277">
            <v>-1</v>
          </cell>
          <cell r="AA1277">
            <v>-0.8</v>
          </cell>
          <cell r="AB1277">
            <v>-0.1</v>
          </cell>
          <cell r="AC1277">
            <v>-8.6682000000000006</v>
          </cell>
          <cell r="AD1277" t="str">
            <v>Y</v>
          </cell>
          <cell r="AE1277" t="str">
            <v>Y</v>
          </cell>
          <cell r="AF1277" t="str">
            <v>Y</v>
          </cell>
        </row>
        <row r="1278">
          <cell r="A1278">
            <v>43683</v>
          </cell>
          <cell r="B1278">
            <v>5</v>
          </cell>
          <cell r="C1278" t="str">
            <v>BOURTON LAMARS ENDEAVOUR</v>
          </cell>
          <cell r="D1278">
            <v>6</v>
          </cell>
          <cell r="E1278">
            <v>64</v>
          </cell>
          <cell r="F1278">
            <v>-167</v>
          </cell>
          <cell r="G1278">
            <v>-2.7</v>
          </cell>
          <cell r="H1278">
            <v>-3.3</v>
          </cell>
          <cell r="I1278">
            <v>0.1</v>
          </cell>
          <cell r="J1278">
            <v>0.05</v>
          </cell>
          <cell r="K1278">
            <v>-6</v>
          </cell>
          <cell r="L1278">
            <v>-23.5</v>
          </cell>
          <cell r="M1278">
            <v>0.53749999999999998</v>
          </cell>
          <cell r="N1278">
            <v>0.51249999999999996</v>
          </cell>
          <cell r="O1278">
            <v>0.82500000000000007</v>
          </cell>
          <cell r="P1278">
            <v>1</v>
          </cell>
          <cell r="Q1278">
            <v>-3.0000000000000249E-2</v>
          </cell>
          <cell r="R1278">
            <v>-0.19500000000000006</v>
          </cell>
          <cell r="S1278">
            <v>-0.185</v>
          </cell>
          <cell r="T1278">
            <v>-0.1</v>
          </cell>
          <cell r="U1278">
            <v>-91</v>
          </cell>
          <cell r="V1278">
            <v>-90</v>
          </cell>
          <cell r="W1278">
            <v>-6.5875000000000066</v>
          </cell>
          <cell r="X1278">
            <v>0.99999999999999989</v>
          </cell>
          <cell r="Y1278">
            <v>1.0499999999999998</v>
          </cell>
          <cell r="Z1278">
            <v>-0.125</v>
          </cell>
          <cell r="AA1278">
            <v>0.32500000000000001</v>
          </cell>
          <cell r="AB1278">
            <v>0.82500000000000007</v>
          </cell>
          <cell r="AC1278">
            <v>12.362574999999996</v>
          </cell>
          <cell r="AD1278" t="str">
            <v>PI</v>
          </cell>
          <cell r="AE1278" t="str">
            <v>Y</v>
          </cell>
          <cell r="AF1278" t="str">
            <v>N</v>
          </cell>
        </row>
        <row r="1279">
          <cell r="A1279">
            <v>43684</v>
          </cell>
          <cell r="B1279">
            <v>5</v>
          </cell>
          <cell r="C1279" t="str">
            <v>WEBBERY GINGER RED OAK</v>
          </cell>
          <cell r="D1279">
            <v>9</v>
          </cell>
          <cell r="E1279">
            <v>69</v>
          </cell>
          <cell r="F1279">
            <v>-326</v>
          </cell>
          <cell r="G1279">
            <v>-12.4</v>
          </cell>
          <cell r="H1279">
            <v>-10.1</v>
          </cell>
          <cell r="I1279">
            <v>0.06</v>
          </cell>
          <cell r="J1279">
            <v>0.03</v>
          </cell>
          <cell r="K1279">
            <v>-22.5</v>
          </cell>
          <cell r="L1279">
            <v>-183.2</v>
          </cell>
          <cell r="M1279">
            <v>-0.45000000000000007</v>
          </cell>
          <cell r="N1279">
            <v>-0.15</v>
          </cell>
          <cell r="O1279">
            <v>0.25</v>
          </cell>
          <cell r="P1279">
            <v>-15</v>
          </cell>
          <cell r="Q1279">
            <v>-4.7</v>
          </cell>
          <cell r="R1279">
            <v>2.75</v>
          </cell>
          <cell r="S1279">
            <v>-1.27</v>
          </cell>
          <cell r="T1279">
            <v>0</v>
          </cell>
          <cell r="U1279">
            <v>-146</v>
          </cell>
          <cell r="V1279">
            <v>-267</v>
          </cell>
          <cell r="W1279">
            <v>-299.5</v>
          </cell>
          <cell r="X1279">
            <v>-1</v>
          </cell>
          <cell r="Y1279">
            <v>0.15</v>
          </cell>
          <cell r="Z1279">
            <v>0.75</v>
          </cell>
          <cell r="AA1279">
            <v>0.45</v>
          </cell>
          <cell r="AB1279">
            <v>0.1</v>
          </cell>
          <cell r="AC1279">
            <v>6.3566000000000003</v>
          </cell>
          <cell r="AD1279" t="str">
            <v>PI</v>
          </cell>
          <cell r="AE1279" t="str">
            <v>Y</v>
          </cell>
          <cell r="AF1279" t="str">
            <v>Y</v>
          </cell>
        </row>
        <row r="1280">
          <cell r="A1280">
            <v>43687</v>
          </cell>
          <cell r="B1280">
            <v>5</v>
          </cell>
          <cell r="C1280" t="str">
            <v>WEBBERY GERALDINES HERCULES</v>
          </cell>
          <cell r="D1280">
            <v>5</v>
          </cell>
          <cell r="E1280">
            <v>62</v>
          </cell>
          <cell r="F1280">
            <v>-31</v>
          </cell>
          <cell r="G1280">
            <v>-1.2</v>
          </cell>
          <cell r="H1280">
            <v>-0.1</v>
          </cell>
          <cell r="I1280">
            <v>0.01</v>
          </cell>
          <cell r="J1280">
            <v>0.02</v>
          </cell>
          <cell r="K1280">
            <v>-1.3</v>
          </cell>
          <cell r="L1280">
            <v>-0.39999999999999858</v>
          </cell>
          <cell r="M1280">
            <v>9.9999999999999978E-2</v>
          </cell>
          <cell r="N1280">
            <v>-0.6</v>
          </cell>
          <cell r="O1280">
            <v>-1.25</v>
          </cell>
          <cell r="P1280">
            <v>-1</v>
          </cell>
          <cell r="Q1280">
            <v>-1.8</v>
          </cell>
          <cell r="R1280">
            <v>0.31</v>
          </cell>
          <cell r="S1280">
            <v>-1.1399999999999999</v>
          </cell>
          <cell r="T1280">
            <v>0</v>
          </cell>
          <cell r="U1280">
            <v>23</v>
          </cell>
          <cell r="V1280">
            <v>-35</v>
          </cell>
          <cell r="W1280">
            <v>-58.239999999999995</v>
          </cell>
          <cell r="X1280">
            <v>5.0000000000000017E-2</v>
          </cell>
          <cell r="Y1280">
            <v>-1.3</v>
          </cell>
          <cell r="Z1280">
            <v>-0.15</v>
          </cell>
          <cell r="AA1280">
            <v>-0.54999999999999993</v>
          </cell>
          <cell r="AB1280">
            <v>-1.2</v>
          </cell>
          <cell r="AC1280">
            <v>-16.616249999999997</v>
          </cell>
          <cell r="AD1280" t="str">
            <v>PI</v>
          </cell>
          <cell r="AE1280" t="str">
            <v>Y</v>
          </cell>
          <cell r="AF1280" t="str">
            <v>Y</v>
          </cell>
        </row>
        <row r="1281">
          <cell r="A1281">
            <v>43689</v>
          </cell>
          <cell r="B1281">
            <v>5</v>
          </cell>
          <cell r="C1281" t="str">
            <v>ROSEWOOD CHARLIE</v>
          </cell>
          <cell r="D1281">
            <v>5</v>
          </cell>
          <cell r="E1281">
            <v>58</v>
          </cell>
          <cell r="F1281">
            <v>-51</v>
          </cell>
          <cell r="G1281">
            <v>2.7</v>
          </cell>
          <cell r="H1281">
            <v>0.2</v>
          </cell>
          <cell r="I1281">
            <v>0.09</v>
          </cell>
          <cell r="J1281">
            <v>0.04</v>
          </cell>
          <cell r="K1281">
            <v>2.9000000000000004</v>
          </cell>
          <cell r="L1281">
            <v>48.7</v>
          </cell>
          <cell r="M1281" t="str">
            <v>*</v>
          </cell>
          <cell r="N1281" t="str">
            <v>*</v>
          </cell>
          <cell r="O1281" t="str">
            <v>*</v>
          </cell>
          <cell r="P1281">
            <v>2.5</v>
          </cell>
          <cell r="Q1281">
            <v>3</v>
          </cell>
          <cell r="R1281">
            <v>-2.83</v>
          </cell>
          <cell r="S1281">
            <v>-7.0000000000000007E-2</v>
          </cell>
          <cell r="T1281">
            <v>0.1</v>
          </cell>
          <cell r="U1281">
            <v>50</v>
          </cell>
          <cell r="V1281">
            <v>110</v>
          </cell>
          <cell r="W1281">
            <v>48.7</v>
          </cell>
          <cell r="X1281" t="str">
            <v>*</v>
          </cell>
          <cell r="Y1281" t="str">
            <v>*</v>
          </cell>
          <cell r="Z1281" t="str">
            <v>*</v>
          </cell>
          <cell r="AA1281" t="str">
            <v>*</v>
          </cell>
          <cell r="AB1281" t="str">
            <v>*</v>
          </cell>
          <cell r="AC1281" t="str">
            <v>*</v>
          </cell>
          <cell r="AD1281" t="str">
            <v>PI</v>
          </cell>
          <cell r="AE1281" t="str">
            <v>N</v>
          </cell>
          <cell r="AF1281" t="str">
            <v>Y</v>
          </cell>
        </row>
        <row r="1282">
          <cell r="A1282">
            <v>43690</v>
          </cell>
          <cell r="B1282">
            <v>5</v>
          </cell>
          <cell r="C1282" t="str">
            <v>ROSEWOOD BOBBY</v>
          </cell>
          <cell r="D1282">
            <v>25</v>
          </cell>
          <cell r="E1282">
            <v>83</v>
          </cell>
          <cell r="F1282">
            <v>-369</v>
          </cell>
          <cell r="G1282">
            <v>-13.4</v>
          </cell>
          <cell r="H1282">
            <v>-12.2</v>
          </cell>
          <cell r="I1282">
            <v>0.09</v>
          </cell>
          <cell r="J1282">
            <v>0.02</v>
          </cell>
          <cell r="K1282">
            <v>-25.6</v>
          </cell>
          <cell r="L1282">
            <v>-217</v>
          </cell>
          <cell r="M1282">
            <v>1.3</v>
          </cell>
          <cell r="N1282">
            <v>0.5</v>
          </cell>
          <cell r="O1282">
            <v>1.3</v>
          </cell>
          <cell r="P1282">
            <v>-2</v>
          </cell>
          <cell r="Q1282">
            <v>-6.2</v>
          </cell>
          <cell r="R1282">
            <v>2.64</v>
          </cell>
          <cell r="S1282">
            <v>-2.5499999999999998</v>
          </cell>
          <cell r="T1282">
            <v>-0.1</v>
          </cell>
          <cell r="U1282">
            <v>-198</v>
          </cell>
          <cell r="V1282">
            <v>-312</v>
          </cell>
          <cell r="W1282">
            <v>-344.38</v>
          </cell>
          <cell r="X1282">
            <v>1.4</v>
          </cell>
          <cell r="Y1282">
            <v>1.1000000000000001</v>
          </cell>
          <cell r="Z1282">
            <v>0.3</v>
          </cell>
          <cell r="AA1282">
            <v>1.1000000000000001</v>
          </cell>
          <cell r="AB1282">
            <v>1.9</v>
          </cell>
          <cell r="AC1282">
            <v>12.953000000000001</v>
          </cell>
          <cell r="AD1282" t="str">
            <v>Y</v>
          </cell>
          <cell r="AE1282" t="str">
            <v>Y</v>
          </cell>
          <cell r="AF1282" t="str">
            <v>Y</v>
          </cell>
        </row>
        <row r="1283">
          <cell r="A1283">
            <v>43692</v>
          </cell>
          <cell r="B1283">
            <v>5</v>
          </cell>
          <cell r="C1283" t="str">
            <v>THORNTON PALES</v>
          </cell>
          <cell r="D1283">
            <v>12</v>
          </cell>
          <cell r="E1283">
            <v>76</v>
          </cell>
          <cell r="F1283">
            <v>555</v>
          </cell>
          <cell r="G1283">
            <v>18.899999999999999</v>
          </cell>
          <cell r="H1283">
            <v>9.1999999999999993</v>
          </cell>
          <cell r="I1283">
            <v>-0.13</v>
          </cell>
          <cell r="J1283">
            <v>-0.17</v>
          </cell>
          <cell r="K1283">
            <v>28.099999999999998</v>
          </cell>
          <cell r="L1283">
            <v>132.1</v>
          </cell>
          <cell r="M1283">
            <v>1</v>
          </cell>
          <cell r="N1283">
            <v>1</v>
          </cell>
          <cell r="O1283">
            <v>0.4</v>
          </cell>
          <cell r="P1283">
            <v>-10</v>
          </cell>
          <cell r="Q1283">
            <v>-6.8</v>
          </cell>
          <cell r="R1283">
            <v>3.02</v>
          </cell>
          <cell r="S1283">
            <v>-2.74</v>
          </cell>
          <cell r="T1283">
            <v>0.1</v>
          </cell>
          <cell r="U1283">
            <v>116</v>
          </cell>
          <cell r="V1283">
            <v>38</v>
          </cell>
          <cell r="W1283">
            <v>3.8000000000000114</v>
          </cell>
          <cell r="X1283">
            <v>1.5</v>
          </cell>
          <cell r="Y1283">
            <v>-0.2</v>
          </cell>
          <cell r="Z1283">
            <v>0.7</v>
          </cell>
          <cell r="AA1283">
            <v>0.2</v>
          </cell>
          <cell r="AB1283">
            <v>-0.2</v>
          </cell>
          <cell r="AC1283">
            <v>1.7139</v>
          </cell>
          <cell r="AD1283" t="str">
            <v>Y</v>
          </cell>
          <cell r="AE1283" t="str">
            <v>Y</v>
          </cell>
          <cell r="AF1283" t="str">
            <v>Y</v>
          </cell>
        </row>
        <row r="1284">
          <cell r="A1284">
            <v>43697</v>
          </cell>
          <cell r="B1284">
            <v>5</v>
          </cell>
          <cell r="C1284" t="str">
            <v>ROSEWOOD WINN (X2)</v>
          </cell>
          <cell r="D1284">
            <v>9</v>
          </cell>
          <cell r="E1284">
            <v>71</v>
          </cell>
          <cell r="F1284">
            <v>66</v>
          </cell>
          <cell r="G1284">
            <v>7</v>
          </cell>
          <cell r="H1284">
            <v>5.0999999999999996</v>
          </cell>
          <cell r="I1284">
            <v>7.0000000000000007E-2</v>
          </cell>
          <cell r="J1284">
            <v>0.05</v>
          </cell>
          <cell r="K1284">
            <v>12.1</v>
          </cell>
          <cell r="L1284">
            <v>138.6</v>
          </cell>
          <cell r="M1284">
            <v>0.75</v>
          </cell>
          <cell r="N1284">
            <v>1.05</v>
          </cell>
          <cell r="O1284">
            <v>1.6</v>
          </cell>
          <cell r="P1284">
            <v>17</v>
          </cell>
          <cell r="Q1284">
            <v>2.9</v>
          </cell>
          <cell r="R1284">
            <v>-2.0099999999999998</v>
          </cell>
          <cell r="S1284">
            <v>0.5</v>
          </cell>
          <cell r="T1284">
            <v>0.1</v>
          </cell>
          <cell r="U1284">
            <v>69</v>
          </cell>
          <cell r="V1284">
            <v>185</v>
          </cell>
          <cell r="W1284">
            <v>233.74</v>
          </cell>
          <cell r="X1284">
            <v>0.85</v>
          </cell>
          <cell r="Y1284">
            <v>1.35</v>
          </cell>
          <cell r="Z1284">
            <v>0.35</v>
          </cell>
          <cell r="AA1284">
            <v>1.55</v>
          </cell>
          <cell r="AB1284">
            <v>2.2000000000000002</v>
          </cell>
          <cell r="AC1284">
            <v>16.255000000000003</v>
          </cell>
          <cell r="AD1284" t="str">
            <v>PI</v>
          </cell>
          <cell r="AE1284" t="str">
            <v>Y</v>
          </cell>
          <cell r="AF1284" t="str">
            <v>Y</v>
          </cell>
        </row>
        <row r="1285">
          <cell r="A1285">
            <v>43698</v>
          </cell>
          <cell r="B1285">
            <v>5</v>
          </cell>
          <cell r="C1285" t="str">
            <v>BRYMOR ROCKY RED</v>
          </cell>
          <cell r="D1285">
            <v>7</v>
          </cell>
          <cell r="E1285">
            <v>64</v>
          </cell>
          <cell r="F1285">
            <v>86</v>
          </cell>
          <cell r="G1285">
            <v>6.6</v>
          </cell>
          <cell r="H1285">
            <v>0.5</v>
          </cell>
          <cell r="I1285">
            <v>0.04</v>
          </cell>
          <cell r="J1285">
            <v>-0.05</v>
          </cell>
          <cell r="K1285">
            <v>7.1</v>
          </cell>
          <cell r="L1285">
            <v>35</v>
          </cell>
          <cell r="M1285">
            <v>-0.24999999999999997</v>
          </cell>
          <cell r="N1285">
            <v>0.4</v>
          </cell>
          <cell r="O1285">
            <v>-9.9999999999999978E-2</v>
          </cell>
          <cell r="P1285">
            <v>-11</v>
          </cell>
          <cell r="Q1285">
            <v>-0.6</v>
          </cell>
          <cell r="R1285">
            <v>1.02</v>
          </cell>
          <cell r="S1285">
            <v>0.4</v>
          </cell>
          <cell r="T1285">
            <v>0.1</v>
          </cell>
          <cell r="U1285">
            <v>46</v>
          </cell>
          <cell r="V1285">
            <v>30</v>
          </cell>
          <cell r="W1285">
            <v>34.144999999999996</v>
          </cell>
          <cell r="X1285">
            <v>-0.9</v>
          </cell>
          <cell r="Y1285">
            <v>-0.10000000000000003</v>
          </cell>
          <cell r="Z1285">
            <v>-0.2</v>
          </cell>
          <cell r="AA1285">
            <v>-0.30000000000000004</v>
          </cell>
          <cell r="AB1285">
            <v>-0.30000000000000004</v>
          </cell>
          <cell r="AC1285">
            <v>-1.9085000000000005</v>
          </cell>
          <cell r="AD1285" t="str">
            <v>PI</v>
          </cell>
          <cell r="AE1285" t="str">
            <v>Y</v>
          </cell>
          <cell r="AF1285" t="str">
            <v>Y</v>
          </cell>
        </row>
        <row r="1286">
          <cell r="A1286">
            <v>43700</v>
          </cell>
          <cell r="B1286">
            <v>5</v>
          </cell>
          <cell r="C1286" t="str">
            <v>TREDINNEY LAMARS X FACTOR</v>
          </cell>
          <cell r="D1286">
            <v>14</v>
          </cell>
          <cell r="E1286">
            <v>75</v>
          </cell>
          <cell r="F1286">
            <v>301</v>
          </cell>
          <cell r="G1286">
            <v>11.7</v>
          </cell>
          <cell r="H1286">
            <v>6.4</v>
          </cell>
          <cell r="I1286">
            <v>-0.05</v>
          </cell>
          <cell r="J1286">
            <v>-7.0000000000000007E-2</v>
          </cell>
          <cell r="K1286">
            <v>18.100000000000001</v>
          </cell>
          <cell r="L1286">
            <v>112.89999999999999</v>
          </cell>
          <cell r="M1286">
            <v>-0.1</v>
          </cell>
          <cell r="N1286">
            <v>0.9</v>
          </cell>
          <cell r="O1286">
            <v>0.6</v>
          </cell>
          <cell r="P1286">
            <v>11</v>
          </cell>
          <cell r="Q1286">
            <v>3.7</v>
          </cell>
          <cell r="R1286">
            <v>-3.15</v>
          </cell>
          <cell r="S1286">
            <v>0.19</v>
          </cell>
          <cell r="T1286">
            <v>-0.2</v>
          </cell>
          <cell r="U1286">
            <v>89</v>
          </cell>
          <cell r="V1286">
            <v>201</v>
          </cell>
          <cell r="W1286">
            <v>219.02999999999997</v>
          </cell>
          <cell r="X1286">
            <v>1.0625</v>
          </cell>
          <cell r="Y1286">
            <v>0.7</v>
          </cell>
          <cell r="Z1286">
            <v>-1.4</v>
          </cell>
          <cell r="AA1286">
            <v>-0.6</v>
          </cell>
          <cell r="AB1286">
            <v>1</v>
          </cell>
          <cell r="AC1286">
            <v>-0.83490000000000153</v>
          </cell>
          <cell r="AD1286" t="str">
            <v>Y</v>
          </cell>
          <cell r="AE1286" t="str">
            <v>Y</v>
          </cell>
          <cell r="AF1286" t="str">
            <v>Y</v>
          </cell>
        </row>
        <row r="1287">
          <cell r="A1287">
            <v>43701</v>
          </cell>
          <cell r="B1287">
            <v>5</v>
          </cell>
          <cell r="C1287" t="str">
            <v>TREDINNEY BUZZARDS EXPLORER</v>
          </cell>
          <cell r="D1287">
            <v>26</v>
          </cell>
          <cell r="E1287">
            <v>85</v>
          </cell>
          <cell r="F1287">
            <v>-260</v>
          </cell>
          <cell r="G1287">
            <v>-18.399999999999999</v>
          </cell>
          <cell r="H1287">
            <v>-12.4</v>
          </cell>
          <cell r="I1287">
            <v>-0.11</v>
          </cell>
          <cell r="J1287">
            <v>-0.06</v>
          </cell>
          <cell r="K1287">
            <v>-30.799999999999997</v>
          </cell>
          <cell r="L1287">
            <v>-309.60000000000002</v>
          </cell>
          <cell r="M1287">
            <v>-0.2</v>
          </cell>
          <cell r="N1287">
            <v>-0.3</v>
          </cell>
          <cell r="O1287">
            <v>1</v>
          </cell>
          <cell r="P1287">
            <v>16</v>
          </cell>
          <cell r="Q1287">
            <v>-0.84499999999999975</v>
          </cell>
          <cell r="R1287">
            <v>-1.415</v>
          </cell>
          <cell r="S1287">
            <v>-1.9100000000000001</v>
          </cell>
          <cell r="T1287">
            <v>-0.2</v>
          </cell>
          <cell r="U1287">
            <v>-354</v>
          </cell>
          <cell r="V1287">
            <v>-396</v>
          </cell>
          <cell r="W1287">
            <v>-350.59500000000003</v>
          </cell>
          <cell r="X1287">
            <v>-0.26249999999999996</v>
          </cell>
          <cell r="Y1287">
            <v>0.8</v>
          </cell>
          <cell r="Z1287">
            <v>0.2</v>
          </cell>
          <cell r="AA1287">
            <v>0.7</v>
          </cell>
          <cell r="AB1287">
            <v>0.9</v>
          </cell>
          <cell r="AC1287">
            <v>10.578200000000001</v>
          </cell>
          <cell r="AD1287" t="str">
            <v>Y</v>
          </cell>
          <cell r="AE1287" t="str">
            <v>Y</v>
          </cell>
          <cell r="AF1287" t="str">
            <v>N</v>
          </cell>
        </row>
        <row r="1288">
          <cell r="A1288">
            <v>43702</v>
          </cell>
          <cell r="B1288">
            <v>5</v>
          </cell>
          <cell r="C1288" t="str">
            <v>HINTON ASPEN</v>
          </cell>
          <cell r="D1288">
            <v>16</v>
          </cell>
          <cell r="E1288">
            <v>78</v>
          </cell>
          <cell r="F1288">
            <v>-79</v>
          </cell>
          <cell r="G1288">
            <v>2</v>
          </cell>
          <cell r="H1288">
            <v>-4</v>
          </cell>
          <cell r="I1288">
            <v>0.11</v>
          </cell>
          <cell r="J1288">
            <v>-0.02</v>
          </cell>
          <cell r="K1288">
            <v>-2</v>
          </cell>
          <cell r="L1288">
            <v>-30.4</v>
          </cell>
          <cell r="M1288">
            <v>-0.2</v>
          </cell>
          <cell r="N1288">
            <v>-0.1</v>
          </cell>
          <cell r="O1288">
            <v>0.1</v>
          </cell>
          <cell r="P1288">
            <v>-7</v>
          </cell>
          <cell r="Q1288">
            <v>8.5</v>
          </cell>
          <cell r="R1288">
            <v>-3.51</v>
          </cell>
          <cell r="S1288">
            <v>3.64</v>
          </cell>
          <cell r="T1288">
            <v>-0.1</v>
          </cell>
          <cell r="U1288">
            <v>63</v>
          </cell>
          <cell r="V1288">
            <v>139</v>
          </cell>
          <cell r="W1288">
            <v>182.04</v>
          </cell>
          <cell r="X1288">
            <v>-0.89999999999999991</v>
          </cell>
          <cell r="Y1288">
            <v>0.3</v>
          </cell>
          <cell r="Z1288">
            <v>-0.6</v>
          </cell>
          <cell r="AA1288">
            <v>-0.2</v>
          </cell>
          <cell r="AB1288">
            <v>0.5</v>
          </cell>
          <cell r="AC1288">
            <v>-0.52309999999999979</v>
          </cell>
          <cell r="AD1288" t="str">
            <v>Y</v>
          </cell>
          <cell r="AE1288" t="str">
            <v>Y</v>
          </cell>
          <cell r="AF1288" t="str">
            <v>Y</v>
          </cell>
        </row>
        <row r="1289">
          <cell r="A1289">
            <v>43704</v>
          </cell>
          <cell r="B1289">
            <v>5</v>
          </cell>
          <cell r="C1289" t="str">
            <v>COOPERS COURT SECRET AGENT</v>
          </cell>
          <cell r="D1289">
            <v>3</v>
          </cell>
          <cell r="E1289">
            <v>55</v>
          </cell>
          <cell r="F1289">
            <v>15</v>
          </cell>
          <cell r="G1289">
            <v>6.3</v>
          </cell>
          <cell r="H1289">
            <v>-1.8</v>
          </cell>
          <cell r="I1289">
            <v>0.1</v>
          </cell>
          <cell r="J1289">
            <v>-0.04</v>
          </cell>
          <cell r="K1289">
            <v>4.5</v>
          </cell>
          <cell r="L1289">
            <v>14.699999999999996</v>
          </cell>
          <cell r="M1289">
            <v>0.8</v>
          </cell>
          <cell r="N1289">
            <v>0.77500000000000002</v>
          </cell>
          <cell r="O1289">
            <v>-0.125</v>
          </cell>
          <cell r="P1289">
            <v>-1</v>
          </cell>
          <cell r="Q1289">
            <v>4.5999999999999996</v>
          </cell>
          <cell r="R1289">
            <v>-3.07</v>
          </cell>
          <cell r="S1289">
            <v>0.97</v>
          </cell>
          <cell r="T1289">
            <v>0</v>
          </cell>
          <cell r="U1289">
            <v>77</v>
          </cell>
          <cell r="V1289">
            <v>108</v>
          </cell>
          <cell r="W1289">
            <v>157.90249999999997</v>
          </cell>
          <cell r="X1289">
            <v>1.325</v>
          </cell>
          <cell r="Y1289">
            <v>0.12500000000000011</v>
          </cell>
          <cell r="Z1289">
            <v>-0.25</v>
          </cell>
          <cell r="AA1289">
            <v>-0.52499999999999991</v>
          </cell>
          <cell r="AB1289">
            <v>0.52499999999999991</v>
          </cell>
          <cell r="AC1289">
            <v>-1.3051749999999982</v>
          </cell>
          <cell r="AD1289" t="str">
            <v>PI</v>
          </cell>
          <cell r="AE1289" t="str">
            <v>Y</v>
          </cell>
          <cell r="AF1289" t="str">
            <v>Y</v>
          </cell>
        </row>
        <row r="1290">
          <cell r="A1290">
            <v>43707</v>
          </cell>
          <cell r="B1290">
            <v>5</v>
          </cell>
          <cell r="C1290" t="str">
            <v>HINTON SPRUCE (X2)</v>
          </cell>
          <cell r="D1290">
            <v>11</v>
          </cell>
          <cell r="E1290">
            <v>72</v>
          </cell>
          <cell r="F1290">
            <v>-120</v>
          </cell>
          <cell r="G1290">
            <v>-1.2</v>
          </cell>
          <cell r="H1290">
            <v>-5.4</v>
          </cell>
          <cell r="I1290">
            <v>0.09</v>
          </cell>
          <cell r="J1290">
            <v>-0.02</v>
          </cell>
          <cell r="K1290">
            <v>-6.6000000000000005</v>
          </cell>
          <cell r="L1290">
            <v>-70.8</v>
          </cell>
          <cell r="M1290">
            <v>-0.6</v>
          </cell>
          <cell r="N1290">
            <v>0.3</v>
          </cell>
          <cell r="O1290">
            <v>0.2</v>
          </cell>
          <cell r="P1290">
            <v>-1</v>
          </cell>
          <cell r="Q1290">
            <v>3.4</v>
          </cell>
          <cell r="R1290">
            <v>-1.53</v>
          </cell>
          <cell r="S1290">
            <v>1.32</v>
          </cell>
          <cell r="T1290">
            <v>-0.3</v>
          </cell>
          <cell r="U1290">
            <v>-72</v>
          </cell>
          <cell r="V1290">
            <v>-2</v>
          </cell>
          <cell r="W1290">
            <v>15.600000000000009</v>
          </cell>
          <cell r="X1290">
            <v>-0.79999999999999993</v>
          </cell>
          <cell r="Y1290">
            <v>0.2</v>
          </cell>
          <cell r="Z1290">
            <v>-0.4</v>
          </cell>
          <cell r="AA1290">
            <v>-0.1</v>
          </cell>
          <cell r="AB1290">
            <v>0.9</v>
          </cell>
          <cell r="AC1290">
            <v>-1.8742000000000005</v>
          </cell>
          <cell r="AD1290" t="str">
            <v>Y</v>
          </cell>
          <cell r="AE1290" t="str">
            <v>Y</v>
          </cell>
          <cell r="AF1290" t="str">
            <v>Y</v>
          </cell>
        </row>
        <row r="1291">
          <cell r="A1291">
            <v>43709</v>
          </cell>
          <cell r="B1291">
            <v>5</v>
          </cell>
          <cell r="C1291" t="str">
            <v>SEVERN ENHANCEMENT</v>
          </cell>
          <cell r="D1291">
            <v>2</v>
          </cell>
          <cell r="E1291">
            <v>51</v>
          </cell>
          <cell r="F1291">
            <v>-38</v>
          </cell>
          <cell r="G1291">
            <v>-4.7</v>
          </cell>
          <cell r="H1291">
            <v>-2.4</v>
          </cell>
          <cell r="I1291">
            <v>-0.05</v>
          </cell>
          <cell r="J1291">
            <v>-0.02</v>
          </cell>
          <cell r="K1291">
            <v>-7.1</v>
          </cell>
          <cell r="L1291">
            <v>-75.099999999999994</v>
          </cell>
          <cell r="M1291">
            <v>7.5000000000000011E-2</v>
          </cell>
          <cell r="N1291">
            <v>-1.125</v>
          </cell>
          <cell r="O1291">
            <v>-1.1000000000000001</v>
          </cell>
          <cell r="P1291">
            <v>3</v>
          </cell>
          <cell r="Q1291">
            <v>1.2149999999999999</v>
          </cell>
          <cell r="R1291">
            <v>-0.755</v>
          </cell>
          <cell r="S1291">
            <v>0.30000000000000004</v>
          </cell>
          <cell r="T1291">
            <v>-0.1</v>
          </cell>
          <cell r="U1291">
            <v>-95</v>
          </cell>
          <cell r="V1291">
            <v>-143</v>
          </cell>
          <cell r="W1291">
            <v>-73.195000000000007</v>
          </cell>
          <cell r="X1291">
            <v>-0.44999999999999996</v>
          </cell>
          <cell r="Y1291">
            <v>-1.0499999999999998</v>
          </cell>
          <cell r="Z1291">
            <v>0.27500000000000002</v>
          </cell>
          <cell r="AA1291">
            <v>-0.85</v>
          </cell>
          <cell r="AB1291">
            <v>-0.99999999999999978</v>
          </cell>
          <cell r="AC1291">
            <v>-11.306924999999998</v>
          </cell>
          <cell r="AD1291" t="str">
            <v>PI</v>
          </cell>
          <cell r="AE1291" t="str">
            <v>Y</v>
          </cell>
          <cell r="AF1291" t="str">
            <v>N</v>
          </cell>
        </row>
        <row r="1292">
          <cell r="A1292">
            <v>43710</v>
          </cell>
          <cell r="B1292">
            <v>5</v>
          </cell>
          <cell r="C1292" t="str">
            <v>SUMMERHILL DAINTY DANIEL</v>
          </cell>
          <cell r="D1292">
            <v>12</v>
          </cell>
          <cell r="E1292">
            <v>74</v>
          </cell>
          <cell r="F1292">
            <v>-124</v>
          </cell>
          <cell r="G1292">
            <v>-5.5</v>
          </cell>
          <cell r="H1292">
            <v>-1.5</v>
          </cell>
          <cell r="I1292">
            <v>0.01</v>
          </cell>
          <cell r="J1292">
            <v>0.05</v>
          </cell>
          <cell r="K1292">
            <v>-7</v>
          </cell>
          <cell r="L1292">
            <v>-29.9</v>
          </cell>
          <cell r="M1292">
            <v>0.1</v>
          </cell>
          <cell r="N1292">
            <v>-0.5</v>
          </cell>
          <cell r="O1292">
            <v>1</v>
          </cell>
          <cell r="P1292">
            <v>5</v>
          </cell>
          <cell r="Q1292">
            <v>-4.2</v>
          </cell>
          <cell r="R1292">
            <v>1.26</v>
          </cell>
          <cell r="S1292">
            <v>-2.19</v>
          </cell>
          <cell r="T1292">
            <v>-0.2</v>
          </cell>
          <cell r="U1292">
            <v>-171</v>
          </cell>
          <cell r="V1292">
            <v>-128</v>
          </cell>
          <cell r="W1292">
            <v>-149.21</v>
          </cell>
          <cell r="X1292">
            <v>-0.4</v>
          </cell>
          <cell r="Y1292">
            <v>1</v>
          </cell>
          <cell r="Z1292">
            <v>1</v>
          </cell>
          <cell r="AA1292">
            <v>1</v>
          </cell>
          <cell r="AB1292">
            <v>1</v>
          </cell>
          <cell r="AC1292">
            <v>17.861999999999998</v>
          </cell>
          <cell r="AD1292" t="str">
            <v>Y</v>
          </cell>
          <cell r="AE1292" t="str">
            <v>Y</v>
          </cell>
          <cell r="AF1292" t="str">
            <v>Y</v>
          </cell>
        </row>
        <row r="1293">
          <cell r="A1293">
            <v>43712</v>
          </cell>
          <cell r="B1293">
            <v>5</v>
          </cell>
          <cell r="C1293" t="str">
            <v>TREWARNEVAS SOLOMON</v>
          </cell>
          <cell r="D1293">
            <v>8</v>
          </cell>
          <cell r="E1293">
            <v>69</v>
          </cell>
          <cell r="F1293">
            <v>-161</v>
          </cell>
          <cell r="G1293">
            <v>-14</v>
          </cell>
          <cell r="H1293">
            <v>-6.5</v>
          </cell>
          <cell r="I1293">
            <v>-0.11</v>
          </cell>
          <cell r="J1293">
            <v>-0.01</v>
          </cell>
          <cell r="K1293">
            <v>-20.5</v>
          </cell>
          <cell r="L1293">
            <v>-191.6</v>
          </cell>
          <cell r="M1293">
            <v>0.65</v>
          </cell>
          <cell r="N1293">
            <v>0.9</v>
          </cell>
          <cell r="O1293">
            <v>1.6</v>
          </cell>
          <cell r="P1293">
            <v>2</v>
          </cell>
          <cell r="Q1293">
            <v>-8.8000000000000007</v>
          </cell>
          <cell r="R1293">
            <v>2.9</v>
          </cell>
          <cell r="S1293">
            <v>-4.4000000000000004</v>
          </cell>
          <cell r="T1293">
            <v>0</v>
          </cell>
          <cell r="U1293">
            <v>-267</v>
          </cell>
          <cell r="V1293">
            <v>-368</v>
          </cell>
          <cell r="W1293">
            <v>-383.94500000000005</v>
          </cell>
          <cell r="X1293">
            <v>0.8</v>
          </cell>
          <cell r="Y1293">
            <v>1.1000000000000001</v>
          </cell>
          <cell r="Z1293">
            <v>2</v>
          </cell>
          <cell r="AA1293">
            <v>2.2000000000000002</v>
          </cell>
          <cell r="AB1293">
            <v>1.85</v>
          </cell>
          <cell r="AC1293">
            <v>23.25</v>
          </cell>
          <cell r="AD1293" t="str">
            <v>PI</v>
          </cell>
          <cell r="AE1293" t="str">
            <v>Y</v>
          </cell>
          <cell r="AF1293" t="str">
            <v>Y</v>
          </cell>
        </row>
        <row r="1294">
          <cell r="A1294">
            <v>43713</v>
          </cell>
          <cell r="B1294">
            <v>5</v>
          </cell>
          <cell r="C1294" t="str">
            <v>TREVIDER W GRACEFUL HERCULES</v>
          </cell>
          <cell r="D1294">
            <v>26</v>
          </cell>
          <cell r="E1294">
            <v>83</v>
          </cell>
          <cell r="F1294">
            <v>66</v>
          </cell>
          <cell r="G1294">
            <v>2.6</v>
          </cell>
          <cell r="H1294">
            <v>6.3</v>
          </cell>
          <cell r="I1294">
            <v>-0.01</v>
          </cell>
          <cell r="J1294">
            <v>7.0000000000000007E-2</v>
          </cell>
          <cell r="K1294">
            <v>8.9</v>
          </cell>
          <cell r="L1294">
            <v>123</v>
          </cell>
          <cell r="M1294">
            <v>-0.9</v>
          </cell>
          <cell r="N1294">
            <v>-0.1</v>
          </cell>
          <cell r="O1294">
            <v>0.4</v>
          </cell>
          <cell r="P1294">
            <v>-2</v>
          </cell>
          <cell r="Q1294">
            <v>0.6</v>
          </cell>
          <cell r="R1294">
            <v>-1.03</v>
          </cell>
          <cell r="S1294">
            <v>-0.4</v>
          </cell>
          <cell r="T1294">
            <v>-0.1</v>
          </cell>
          <cell r="U1294">
            <v>53</v>
          </cell>
          <cell r="V1294">
            <v>125</v>
          </cell>
          <cell r="W1294">
            <v>127.05999999999999</v>
          </cell>
          <cell r="X1294">
            <v>-1.9</v>
          </cell>
          <cell r="Y1294">
            <v>0.3</v>
          </cell>
          <cell r="Z1294">
            <v>-0.4</v>
          </cell>
          <cell r="AA1294">
            <v>-0.2</v>
          </cell>
          <cell r="AB1294">
            <v>-0.1</v>
          </cell>
          <cell r="AC1294">
            <v>2.2394999999999996</v>
          </cell>
          <cell r="AD1294" t="str">
            <v>Y</v>
          </cell>
          <cell r="AE1294" t="str">
            <v>Y</v>
          </cell>
          <cell r="AF1294" t="str">
            <v>Y</v>
          </cell>
        </row>
        <row r="1295">
          <cell r="A1295">
            <v>43714</v>
          </cell>
          <cell r="B1295">
            <v>5</v>
          </cell>
          <cell r="C1295" t="str">
            <v>TREWEY LORELEIS BUZZARD</v>
          </cell>
          <cell r="D1295">
            <v>22</v>
          </cell>
          <cell r="E1295">
            <v>80</v>
          </cell>
          <cell r="F1295">
            <v>87</v>
          </cell>
          <cell r="G1295">
            <v>-2.2999999999999998</v>
          </cell>
          <cell r="H1295">
            <v>0.1</v>
          </cell>
          <cell r="I1295">
            <v>-0.12</v>
          </cell>
          <cell r="J1295">
            <v>-0.05</v>
          </cell>
          <cell r="K1295">
            <v>-2.1999999999999997</v>
          </cell>
          <cell r="L1295">
            <v>-53.5</v>
          </cell>
          <cell r="M1295">
            <v>-0.6</v>
          </cell>
          <cell r="N1295">
            <v>-0.2</v>
          </cell>
          <cell r="O1295">
            <v>0.3</v>
          </cell>
          <cell r="P1295">
            <v>5</v>
          </cell>
          <cell r="Q1295">
            <v>2.6</v>
          </cell>
          <cell r="R1295">
            <v>-2.91</v>
          </cell>
          <cell r="S1295">
            <v>-0.46</v>
          </cell>
          <cell r="T1295">
            <v>-0.1</v>
          </cell>
          <cell r="U1295">
            <v>-70</v>
          </cell>
          <cell r="V1295">
            <v>-15</v>
          </cell>
          <cell r="W1295">
            <v>-3.1500000000000057</v>
          </cell>
          <cell r="X1295">
            <v>-0.75</v>
          </cell>
          <cell r="Y1295">
            <v>0.2</v>
          </cell>
          <cell r="Z1295">
            <v>0.7</v>
          </cell>
          <cell r="AA1295">
            <v>0.1</v>
          </cell>
          <cell r="AB1295">
            <v>-0.2</v>
          </cell>
          <cell r="AC1295">
            <v>7.4337</v>
          </cell>
          <cell r="AD1295" t="str">
            <v>Y</v>
          </cell>
          <cell r="AE1295" t="str">
            <v>Y</v>
          </cell>
          <cell r="AF1295" t="str">
            <v>Y</v>
          </cell>
        </row>
        <row r="1296">
          <cell r="A1296">
            <v>43715</v>
          </cell>
          <cell r="B1296">
            <v>5</v>
          </cell>
          <cell r="C1296" t="str">
            <v>THORNTON TITAN</v>
          </cell>
          <cell r="D1296">
            <v>2</v>
          </cell>
          <cell r="E1296">
            <v>52</v>
          </cell>
          <cell r="F1296">
            <v>-299</v>
          </cell>
          <cell r="G1296">
            <v>-7</v>
          </cell>
          <cell r="H1296">
            <v>-7.2</v>
          </cell>
          <cell r="I1296">
            <v>0.14000000000000001</v>
          </cell>
          <cell r="J1296">
            <v>0.06</v>
          </cell>
          <cell r="K1296">
            <v>-14.2</v>
          </cell>
          <cell r="L1296">
            <v>-87.399999999999991</v>
          </cell>
          <cell r="M1296">
            <v>-0.21249999999999997</v>
          </cell>
          <cell r="N1296">
            <v>-0.25</v>
          </cell>
          <cell r="O1296">
            <v>2.5000000000000022E-2</v>
          </cell>
          <cell r="P1296">
            <v>-7</v>
          </cell>
          <cell r="Q1296">
            <v>0.24500000000000002</v>
          </cell>
          <cell r="R1296">
            <v>-0.52</v>
          </cell>
          <cell r="S1296">
            <v>-0.27</v>
          </cell>
          <cell r="T1296">
            <v>0.1</v>
          </cell>
          <cell r="U1296">
            <v>-50</v>
          </cell>
          <cell r="V1296">
            <v>-149</v>
          </cell>
          <cell r="W1296">
            <v>-85.116249999999994</v>
          </cell>
          <cell r="X1296">
            <v>1.2500000000000011E-2</v>
          </cell>
          <cell r="Y1296">
            <v>0.1875</v>
          </cell>
          <cell r="Z1296">
            <v>-0.78749999999999998</v>
          </cell>
          <cell r="AA1296">
            <v>-0.28750000000000003</v>
          </cell>
          <cell r="AB1296">
            <v>0.4</v>
          </cell>
          <cell r="AC1296">
            <v>-2.9773750000000003</v>
          </cell>
          <cell r="AD1296" t="str">
            <v>PI</v>
          </cell>
          <cell r="AE1296" t="str">
            <v>Y</v>
          </cell>
          <cell r="AF1296" t="str">
            <v>N</v>
          </cell>
        </row>
        <row r="1297">
          <cell r="A1297">
            <v>43716</v>
          </cell>
          <cell r="B1297">
            <v>5</v>
          </cell>
          <cell r="C1297" t="str">
            <v>GREENSFIELD MOZI MAY</v>
          </cell>
          <cell r="D1297">
            <v>16</v>
          </cell>
          <cell r="E1297">
            <v>78</v>
          </cell>
          <cell r="F1297">
            <v>-10</v>
          </cell>
          <cell r="G1297">
            <v>9.3000000000000007</v>
          </cell>
          <cell r="H1297">
            <v>-1.5</v>
          </cell>
          <cell r="I1297">
            <v>0.17</v>
          </cell>
          <cell r="J1297">
            <v>-0.02</v>
          </cell>
          <cell r="K1297">
            <v>7.8000000000000007</v>
          </cell>
          <cell r="L1297">
            <v>57.7</v>
          </cell>
          <cell r="M1297" t="str">
            <v>*</v>
          </cell>
          <cell r="N1297" t="str">
            <v>*</v>
          </cell>
          <cell r="O1297" t="str">
            <v>*</v>
          </cell>
          <cell r="P1297">
            <v>9</v>
          </cell>
          <cell r="Q1297">
            <v>3.8</v>
          </cell>
          <cell r="R1297">
            <v>-1.83</v>
          </cell>
          <cell r="S1297">
            <v>1.37</v>
          </cell>
          <cell r="T1297">
            <v>0.1</v>
          </cell>
          <cell r="U1297">
            <v>67</v>
          </cell>
          <cell r="V1297">
            <v>127</v>
          </cell>
          <cell r="W1297">
            <v>57.7</v>
          </cell>
          <cell r="X1297" t="str">
            <v>*</v>
          </cell>
          <cell r="Y1297" t="str">
            <v>*</v>
          </cell>
          <cell r="Z1297" t="str">
            <v>*</v>
          </cell>
          <cell r="AA1297" t="str">
            <v>*</v>
          </cell>
          <cell r="AB1297" t="str">
            <v>*</v>
          </cell>
          <cell r="AC1297" t="str">
            <v>*</v>
          </cell>
          <cell r="AD1297" t="str">
            <v>PI</v>
          </cell>
          <cell r="AE1297" t="str">
            <v>Y</v>
          </cell>
          <cell r="AF1297" t="str">
            <v>Y</v>
          </cell>
        </row>
        <row r="1298">
          <cell r="A1298">
            <v>43717</v>
          </cell>
          <cell r="B1298">
            <v>5</v>
          </cell>
          <cell r="C1298" t="str">
            <v>GREENSFIELD MAY KING</v>
          </cell>
          <cell r="D1298">
            <v>22</v>
          </cell>
          <cell r="E1298">
            <v>82</v>
          </cell>
          <cell r="F1298">
            <v>8</v>
          </cell>
          <cell r="G1298">
            <v>11.1</v>
          </cell>
          <cell r="H1298">
            <v>0.8</v>
          </cell>
          <cell r="I1298">
            <v>0.19</v>
          </cell>
          <cell r="J1298">
            <v>0.01</v>
          </cell>
          <cell r="K1298">
            <v>11.9</v>
          </cell>
          <cell r="L1298">
            <v>112.69999999999999</v>
          </cell>
          <cell r="M1298">
            <v>-0.8</v>
          </cell>
          <cell r="N1298">
            <v>-0.7</v>
          </cell>
          <cell r="O1298">
            <v>-0.2</v>
          </cell>
          <cell r="P1298">
            <v>1</v>
          </cell>
          <cell r="Q1298">
            <v>0.9</v>
          </cell>
          <cell r="R1298">
            <v>0.81</v>
          </cell>
          <cell r="S1298">
            <v>1.42</v>
          </cell>
          <cell r="T1298">
            <v>0.1</v>
          </cell>
          <cell r="U1298">
            <v>19</v>
          </cell>
          <cell r="V1298">
            <v>104</v>
          </cell>
          <cell r="W1298">
            <v>108.82</v>
          </cell>
          <cell r="X1298" t="str">
            <v>*</v>
          </cell>
          <cell r="Y1298">
            <v>0.2</v>
          </cell>
          <cell r="Z1298">
            <v>0</v>
          </cell>
          <cell r="AA1298">
            <v>0</v>
          </cell>
          <cell r="AB1298">
            <v>-0.3</v>
          </cell>
          <cell r="AC1298">
            <v>3.702</v>
          </cell>
          <cell r="AD1298" t="str">
            <v>Y</v>
          </cell>
          <cell r="AE1298" t="str">
            <v>Y</v>
          </cell>
          <cell r="AF1298" t="str">
            <v>Y</v>
          </cell>
        </row>
        <row r="1299">
          <cell r="A1299">
            <v>43720</v>
          </cell>
          <cell r="B1299">
            <v>5</v>
          </cell>
          <cell r="C1299" t="str">
            <v>WEBBERY RUFUS</v>
          </cell>
          <cell r="D1299">
            <v>4</v>
          </cell>
          <cell r="E1299">
            <v>56</v>
          </cell>
          <cell r="F1299">
            <v>-87</v>
          </cell>
          <cell r="G1299">
            <v>-6.5</v>
          </cell>
          <cell r="H1299">
            <v>-3.2</v>
          </cell>
          <cell r="I1299">
            <v>-0.04</v>
          </cell>
          <cell r="J1299">
            <v>0</v>
          </cell>
          <cell r="K1299">
            <v>-9.6999999999999993</v>
          </cell>
          <cell r="L1299">
            <v>-87.699999999999989</v>
          </cell>
          <cell r="M1299">
            <v>-0.89999999999999991</v>
          </cell>
          <cell r="N1299">
            <v>-1.7999999999999998</v>
          </cell>
          <cell r="O1299">
            <v>1.1499999999999999</v>
          </cell>
          <cell r="P1299">
            <v>-4</v>
          </cell>
          <cell r="Q1299">
            <v>-2.2000000000000002</v>
          </cell>
          <cell r="R1299">
            <v>2.5499999999999998</v>
          </cell>
          <cell r="S1299">
            <v>0.46</v>
          </cell>
          <cell r="T1299">
            <v>-0.3</v>
          </cell>
          <cell r="U1299">
            <v>-166</v>
          </cell>
          <cell r="V1299">
            <v>-130</v>
          </cell>
          <cell r="W1299">
            <v>-193.65</v>
          </cell>
          <cell r="X1299">
            <v>-0.6</v>
          </cell>
          <cell r="Y1299">
            <v>1.35</v>
          </cell>
          <cell r="Z1299">
            <v>0.15000000000000002</v>
          </cell>
          <cell r="AA1299">
            <v>1.05</v>
          </cell>
          <cell r="AB1299">
            <v>1.5499999999999998</v>
          </cell>
          <cell r="AC1299">
            <v>16.639899999999997</v>
          </cell>
          <cell r="AD1299" t="str">
            <v>PI</v>
          </cell>
          <cell r="AE1299" t="str">
            <v>Y</v>
          </cell>
          <cell r="AF1299" t="str">
            <v>Y</v>
          </cell>
        </row>
        <row r="1300">
          <cell r="A1300">
            <v>43721</v>
          </cell>
          <cell r="B1300">
            <v>5</v>
          </cell>
          <cell r="C1300" t="str">
            <v>SKEEL SHOWMAN</v>
          </cell>
          <cell r="D1300">
            <v>8</v>
          </cell>
          <cell r="E1300">
            <v>66</v>
          </cell>
          <cell r="F1300">
            <v>346</v>
          </cell>
          <cell r="G1300">
            <v>2.8</v>
          </cell>
          <cell r="H1300">
            <v>7.1</v>
          </cell>
          <cell r="I1300">
            <v>-0.24</v>
          </cell>
          <cell r="J1300">
            <v>-7.0000000000000007E-2</v>
          </cell>
          <cell r="K1300">
            <v>9.8999999999999986</v>
          </cell>
          <cell r="L1300">
            <v>28.799999999999997</v>
          </cell>
          <cell r="M1300">
            <v>1.65</v>
          </cell>
          <cell r="N1300">
            <v>0.75</v>
          </cell>
          <cell r="O1300">
            <v>1.1000000000000001</v>
          </cell>
          <cell r="P1300">
            <v>-4</v>
          </cell>
          <cell r="Q1300">
            <v>-6.5</v>
          </cell>
          <cell r="R1300">
            <v>2</v>
          </cell>
          <cell r="S1300">
            <v>-3.41</v>
          </cell>
          <cell r="T1300">
            <v>0</v>
          </cell>
          <cell r="U1300">
            <v>-34</v>
          </cell>
          <cell r="V1300">
            <v>-99</v>
          </cell>
          <cell r="W1300">
            <v>-94.890000000000015</v>
          </cell>
          <cell r="X1300" t="str">
            <v>*</v>
          </cell>
          <cell r="Y1300">
            <v>1.85</v>
          </cell>
          <cell r="Z1300">
            <v>1.25</v>
          </cell>
          <cell r="AA1300">
            <v>0.95</v>
          </cell>
          <cell r="AB1300">
            <v>0.60000000000000009</v>
          </cell>
          <cell r="AC1300">
            <v>32.599999999999994</v>
          </cell>
          <cell r="AD1300" t="str">
            <v>PI</v>
          </cell>
          <cell r="AE1300" t="str">
            <v>Y</v>
          </cell>
          <cell r="AF1300" t="str">
            <v>Y</v>
          </cell>
        </row>
        <row r="1301">
          <cell r="A1301">
            <v>43722</v>
          </cell>
          <cell r="B1301">
            <v>5</v>
          </cell>
          <cell r="C1301" t="str">
            <v>TREGALLANT JOKER</v>
          </cell>
          <cell r="D1301">
            <v>8</v>
          </cell>
          <cell r="E1301">
            <v>65</v>
          </cell>
          <cell r="F1301">
            <v>13</v>
          </cell>
          <cell r="G1301">
            <v>-0.9</v>
          </cell>
          <cell r="H1301">
            <v>0.1</v>
          </cell>
          <cell r="I1301">
            <v>-0.03</v>
          </cell>
          <cell r="J1301">
            <v>-0.01</v>
          </cell>
          <cell r="K1301">
            <v>-0.8</v>
          </cell>
          <cell r="L1301">
            <v>-11.3</v>
          </cell>
          <cell r="M1301">
            <v>-0.58750000000000002</v>
          </cell>
          <cell r="N1301">
            <v>-0.55000000000000004</v>
          </cell>
          <cell r="O1301">
            <v>-0.7</v>
          </cell>
          <cell r="P1301">
            <v>-6</v>
          </cell>
          <cell r="Q1301">
            <v>2.1</v>
          </cell>
          <cell r="R1301">
            <v>-0.96</v>
          </cell>
          <cell r="S1301">
            <v>0.82</v>
          </cell>
          <cell r="T1301">
            <v>-0.1</v>
          </cell>
          <cell r="U1301">
            <v>1</v>
          </cell>
          <cell r="V1301">
            <v>35</v>
          </cell>
          <cell r="W1301">
            <v>25.331249999999997</v>
          </cell>
          <cell r="X1301">
            <v>-1.0625</v>
          </cell>
          <cell r="Y1301">
            <v>-0.46250000000000002</v>
          </cell>
          <cell r="Z1301">
            <v>0.58749999999999991</v>
          </cell>
          <cell r="AA1301">
            <v>-4.163336342344337E-17</v>
          </cell>
          <cell r="AB1301">
            <v>-0.72500000000000009</v>
          </cell>
          <cell r="AC1301">
            <v>-1.3814250000000001</v>
          </cell>
          <cell r="AD1301" t="str">
            <v>PI</v>
          </cell>
          <cell r="AE1301" t="str">
            <v>Y</v>
          </cell>
          <cell r="AF1301" t="str">
            <v>Y</v>
          </cell>
        </row>
        <row r="1302">
          <cell r="A1302">
            <v>43723</v>
          </cell>
          <cell r="B1302">
            <v>5</v>
          </cell>
          <cell r="C1302" t="str">
            <v>WEBBERY PETER</v>
          </cell>
          <cell r="D1302">
            <v>10</v>
          </cell>
          <cell r="E1302">
            <v>71</v>
          </cell>
          <cell r="F1302">
            <v>-23</v>
          </cell>
          <cell r="G1302">
            <v>-4.7</v>
          </cell>
          <cell r="H1302">
            <v>-1.8</v>
          </cell>
          <cell r="I1302">
            <v>-0.06</v>
          </cell>
          <cell r="J1302">
            <v>-0.02</v>
          </cell>
          <cell r="K1302">
            <v>-6.5</v>
          </cell>
          <cell r="L1302">
            <v>-69.099999999999994</v>
          </cell>
          <cell r="M1302">
            <v>0.25</v>
          </cell>
          <cell r="N1302">
            <v>-1.2</v>
          </cell>
          <cell r="O1302">
            <v>-0.10000000000000003</v>
          </cell>
          <cell r="P1302">
            <v>11</v>
          </cell>
          <cell r="Q1302">
            <v>2.1</v>
          </cell>
          <cell r="R1302">
            <v>-3.15</v>
          </cell>
          <cell r="S1302">
            <v>-1.0900000000000001</v>
          </cell>
          <cell r="T1302">
            <v>-0.1</v>
          </cell>
          <cell r="U1302">
            <v>-105</v>
          </cell>
          <cell r="V1302">
            <v>-34</v>
          </cell>
          <cell r="W1302">
            <v>-50.185000000000002</v>
          </cell>
          <cell r="X1302">
            <v>3.7499999999999978E-2</v>
          </cell>
          <cell r="Y1302">
            <v>-5.0000000000000044E-2</v>
          </cell>
          <cell r="Z1302">
            <v>2.2000000000000002</v>
          </cell>
          <cell r="AA1302">
            <v>1.1499999999999999</v>
          </cell>
          <cell r="AB1302">
            <v>-0.85</v>
          </cell>
          <cell r="AC1302">
            <v>14.602249999999998</v>
          </cell>
          <cell r="AD1302" t="str">
            <v>PI</v>
          </cell>
          <cell r="AE1302" t="str">
            <v>Y</v>
          </cell>
          <cell r="AF1302" t="str">
            <v>Y</v>
          </cell>
        </row>
        <row r="1303">
          <cell r="A1303">
            <v>43725</v>
          </cell>
          <cell r="B1303">
            <v>5</v>
          </cell>
          <cell r="C1303" t="str">
            <v>ABER SILVER FLASH</v>
          </cell>
          <cell r="D1303">
            <v>16</v>
          </cell>
          <cell r="E1303">
            <v>77</v>
          </cell>
          <cell r="F1303">
            <v>112</v>
          </cell>
          <cell r="G1303">
            <v>2.8</v>
          </cell>
          <cell r="H1303">
            <v>3.2</v>
          </cell>
          <cell r="I1303">
            <v>-0.05</v>
          </cell>
          <cell r="J1303">
            <v>-0.01</v>
          </cell>
          <cell r="K1303">
            <v>6</v>
          </cell>
          <cell r="L1303">
            <v>44.399999999999991</v>
          </cell>
          <cell r="M1303">
            <v>1.1000000000000001</v>
          </cell>
          <cell r="N1303">
            <v>0.2</v>
          </cell>
          <cell r="O1303">
            <v>1.3</v>
          </cell>
          <cell r="P1303">
            <v>8</v>
          </cell>
          <cell r="Q1303">
            <v>-7</v>
          </cell>
          <cell r="R1303">
            <v>2.71</v>
          </cell>
          <cell r="S1303">
            <v>-3.16</v>
          </cell>
          <cell r="T1303">
            <v>0</v>
          </cell>
          <cell r="U1303">
            <v>-92</v>
          </cell>
          <cell r="V1303">
            <v>-84</v>
          </cell>
          <cell r="W1303">
            <v>-118.95000000000002</v>
          </cell>
          <cell r="X1303">
            <v>0.42499999999999999</v>
          </cell>
          <cell r="Y1303">
            <v>1.7</v>
          </cell>
          <cell r="Z1303">
            <v>1.2</v>
          </cell>
          <cell r="AA1303">
            <v>1.6</v>
          </cell>
          <cell r="AB1303">
            <v>1.4</v>
          </cell>
          <cell r="AC1303">
            <v>28.307499999999997</v>
          </cell>
          <cell r="AD1303" t="str">
            <v>Y</v>
          </cell>
          <cell r="AE1303" t="str">
            <v>Y</v>
          </cell>
          <cell r="AF1303" t="str">
            <v>Y</v>
          </cell>
        </row>
        <row r="1304">
          <cell r="A1304">
            <v>43726</v>
          </cell>
          <cell r="B1304">
            <v>5</v>
          </cell>
          <cell r="C1304" t="str">
            <v>ABER HURRICANE</v>
          </cell>
          <cell r="D1304">
            <v>3</v>
          </cell>
          <cell r="E1304">
            <v>56</v>
          </cell>
          <cell r="F1304">
            <v>-69</v>
          </cell>
          <cell r="G1304">
            <v>-5.8</v>
          </cell>
          <cell r="H1304">
            <v>-1</v>
          </cell>
          <cell r="I1304">
            <v>-0.04</v>
          </cell>
          <cell r="J1304">
            <v>0.02</v>
          </cell>
          <cell r="K1304">
            <v>-6.8</v>
          </cell>
          <cell r="L1304">
            <v>-44.599999999999994</v>
          </cell>
          <cell r="M1304">
            <v>0.6875</v>
          </cell>
          <cell r="N1304">
            <v>-0.12500000000000006</v>
          </cell>
          <cell r="O1304">
            <v>0.18749999999999997</v>
          </cell>
          <cell r="P1304">
            <v>6</v>
          </cell>
          <cell r="Q1304">
            <v>-1.7</v>
          </cell>
          <cell r="R1304">
            <v>-0.13</v>
          </cell>
          <cell r="S1304">
            <v>-1.46</v>
          </cell>
          <cell r="T1304">
            <v>0</v>
          </cell>
          <cell r="U1304">
            <v>-67</v>
          </cell>
          <cell r="V1304">
            <v>-78</v>
          </cell>
          <cell r="W1304">
            <v>-86.543749999999989</v>
          </cell>
          <cell r="X1304" t="str">
            <v>*</v>
          </cell>
          <cell r="Y1304">
            <v>1.0875000000000001</v>
          </cell>
          <cell r="Z1304">
            <v>0.15000000000000008</v>
          </cell>
          <cell r="AA1304">
            <v>-3.7500000000000033E-2</v>
          </cell>
          <cell r="AB1304">
            <v>-0.3125</v>
          </cell>
          <cell r="AC1304">
            <v>17.367912500000003</v>
          </cell>
          <cell r="AD1304" t="str">
            <v>PI</v>
          </cell>
          <cell r="AE1304" t="str">
            <v>N</v>
          </cell>
          <cell r="AF1304" t="str">
            <v>Y</v>
          </cell>
        </row>
        <row r="1305">
          <cell r="A1305">
            <v>43729</v>
          </cell>
          <cell r="B1305">
            <v>5</v>
          </cell>
          <cell r="C1305" t="str">
            <v>THORNTON HELIOS</v>
          </cell>
          <cell r="D1305">
            <v>8</v>
          </cell>
          <cell r="E1305">
            <v>65</v>
          </cell>
          <cell r="F1305">
            <v>-162</v>
          </cell>
          <cell r="G1305">
            <v>-2.5</v>
          </cell>
          <cell r="H1305">
            <v>-2.7</v>
          </cell>
          <cell r="I1305">
            <v>0.1</v>
          </cell>
          <cell r="J1305">
            <v>0.06</v>
          </cell>
          <cell r="K1305">
            <v>-5.2</v>
          </cell>
          <cell r="L1305">
            <v>-11.700000000000003</v>
          </cell>
          <cell r="M1305">
            <v>1.05</v>
          </cell>
          <cell r="N1305">
            <v>0.9</v>
          </cell>
          <cell r="O1305">
            <v>1</v>
          </cell>
          <cell r="P1305">
            <v>-6</v>
          </cell>
          <cell r="Q1305">
            <v>-1</v>
          </cell>
          <cell r="R1305">
            <v>-0.76</v>
          </cell>
          <cell r="S1305">
            <v>-1.42</v>
          </cell>
          <cell r="T1305">
            <v>0.2</v>
          </cell>
          <cell r="U1305">
            <v>3</v>
          </cell>
          <cell r="V1305">
            <v>-27</v>
          </cell>
          <cell r="W1305">
            <v>0.51500000000000057</v>
          </cell>
          <cell r="X1305">
            <v>1.6</v>
          </cell>
          <cell r="Y1305">
            <v>0.89999999999999991</v>
          </cell>
          <cell r="Z1305">
            <v>0.35000000000000003</v>
          </cell>
          <cell r="AA1305">
            <v>0.45</v>
          </cell>
          <cell r="AB1305">
            <v>1.35</v>
          </cell>
          <cell r="AC1305">
            <v>11.515549999999998</v>
          </cell>
          <cell r="AD1305" t="str">
            <v>PI</v>
          </cell>
          <cell r="AE1305" t="str">
            <v>Y</v>
          </cell>
          <cell r="AF1305" t="str">
            <v>Y</v>
          </cell>
        </row>
        <row r="1306">
          <cell r="A1306">
            <v>43730</v>
          </cell>
          <cell r="B1306">
            <v>5</v>
          </cell>
          <cell r="C1306" t="str">
            <v>THORNTON PRIAPUS</v>
          </cell>
          <cell r="D1306">
            <v>10</v>
          </cell>
          <cell r="E1306">
            <v>70</v>
          </cell>
          <cell r="F1306">
            <v>-244</v>
          </cell>
          <cell r="G1306">
            <v>-7.3</v>
          </cell>
          <cell r="H1306">
            <v>-8.6</v>
          </cell>
          <cell r="I1306">
            <v>0.09</v>
          </cell>
          <cell r="J1306">
            <v>0</v>
          </cell>
          <cell r="K1306">
            <v>-15.899999999999999</v>
          </cell>
          <cell r="L1306">
            <v>-140.1</v>
          </cell>
          <cell r="M1306">
            <v>9.9999999999999978E-2</v>
          </cell>
          <cell r="N1306">
            <v>-0.7</v>
          </cell>
          <cell r="O1306">
            <v>0.60000000000000009</v>
          </cell>
          <cell r="P1306">
            <v>-8</v>
          </cell>
          <cell r="Q1306">
            <v>-5.0999999999999996</v>
          </cell>
          <cell r="R1306">
            <v>2.95</v>
          </cell>
          <cell r="S1306">
            <v>-1.43</v>
          </cell>
          <cell r="T1306">
            <v>0</v>
          </cell>
          <cell r="U1306">
            <v>-135</v>
          </cell>
          <cell r="V1306">
            <v>-236</v>
          </cell>
          <cell r="W1306">
            <v>-278.32</v>
          </cell>
          <cell r="X1306">
            <v>0.65</v>
          </cell>
          <cell r="Y1306">
            <v>0.35</v>
          </cell>
          <cell r="Z1306">
            <v>0.25</v>
          </cell>
          <cell r="AA1306">
            <v>0.55000000000000004</v>
          </cell>
          <cell r="AB1306">
            <v>0.64999999999999991</v>
          </cell>
          <cell r="AC1306">
            <v>4.9724000000000004</v>
          </cell>
          <cell r="AD1306" t="str">
            <v>PI</v>
          </cell>
          <cell r="AE1306" t="str">
            <v>Y</v>
          </cell>
          <cell r="AF1306" t="str">
            <v>Y</v>
          </cell>
        </row>
        <row r="1307">
          <cell r="A1307">
            <v>43734</v>
          </cell>
          <cell r="B1307">
            <v>5</v>
          </cell>
          <cell r="C1307" t="str">
            <v>GREENSFIELD IRISH LIQUER</v>
          </cell>
          <cell r="D1307">
            <v>3</v>
          </cell>
          <cell r="E1307">
            <v>52</v>
          </cell>
          <cell r="F1307">
            <v>-183</v>
          </cell>
          <cell r="G1307">
            <v>-11</v>
          </cell>
          <cell r="H1307">
            <v>-5.2</v>
          </cell>
          <cell r="I1307">
            <v>-0.04</v>
          </cell>
          <cell r="J1307">
            <v>0.02</v>
          </cell>
          <cell r="K1307">
            <v>-16.2</v>
          </cell>
          <cell r="L1307">
            <v>-129.80000000000001</v>
          </cell>
          <cell r="M1307">
            <v>0.5</v>
          </cell>
          <cell r="N1307">
            <v>-0.55000000000000004</v>
          </cell>
          <cell r="O1307">
            <v>-0.15000000000000002</v>
          </cell>
          <cell r="P1307">
            <v>3</v>
          </cell>
          <cell r="Q1307">
            <v>3.1</v>
          </cell>
          <cell r="R1307">
            <v>-2.42</v>
          </cell>
          <cell r="S1307">
            <v>0.3</v>
          </cell>
          <cell r="T1307">
            <v>0</v>
          </cell>
          <cell r="U1307">
            <v>-100</v>
          </cell>
          <cell r="V1307">
            <v>-71</v>
          </cell>
          <cell r="W1307">
            <v>-62.164999999999992</v>
          </cell>
          <cell r="X1307">
            <v>0.6</v>
          </cell>
          <cell r="Y1307">
            <v>0.35</v>
          </cell>
          <cell r="Z1307">
            <v>1.7</v>
          </cell>
          <cell r="AA1307">
            <v>0.75</v>
          </cell>
          <cell r="AB1307">
            <v>-0.6</v>
          </cell>
          <cell r="AC1307">
            <v>16.665049999999997</v>
          </cell>
          <cell r="AD1307" t="str">
            <v>PI</v>
          </cell>
          <cell r="AE1307" t="str">
            <v>Y</v>
          </cell>
          <cell r="AF1307" t="str">
            <v>Y</v>
          </cell>
        </row>
        <row r="1308">
          <cell r="A1308">
            <v>43735</v>
          </cell>
          <cell r="B1308">
            <v>5</v>
          </cell>
          <cell r="C1308" t="str">
            <v>BOCADDON ICED VELVET</v>
          </cell>
          <cell r="D1308">
            <v>7</v>
          </cell>
          <cell r="E1308">
            <v>63</v>
          </cell>
          <cell r="F1308">
            <v>222</v>
          </cell>
          <cell r="G1308">
            <v>0.1</v>
          </cell>
          <cell r="H1308">
            <v>8.1</v>
          </cell>
          <cell r="I1308">
            <v>-0.18</v>
          </cell>
          <cell r="J1308">
            <v>0</v>
          </cell>
          <cell r="K1308">
            <v>8.1999999999999993</v>
          </cell>
          <cell r="L1308">
            <v>74.099999999999994</v>
          </cell>
          <cell r="M1308">
            <v>0.10000000000000003</v>
          </cell>
          <cell r="N1308">
            <v>-0.3</v>
          </cell>
          <cell r="O1308">
            <v>1.5750000000000002</v>
          </cell>
          <cell r="P1308">
            <v>9</v>
          </cell>
          <cell r="Q1308">
            <v>-2.6</v>
          </cell>
          <cell r="R1308">
            <v>-0.47</v>
          </cell>
          <cell r="S1308">
            <v>-2.4900000000000002</v>
          </cell>
          <cell r="T1308">
            <v>-0.2</v>
          </cell>
          <cell r="U1308">
            <v>-74</v>
          </cell>
          <cell r="V1308">
            <v>16</v>
          </cell>
          <cell r="W1308">
            <v>-2.9500000000000099</v>
          </cell>
          <cell r="X1308">
            <v>-0.375</v>
          </cell>
          <cell r="Y1308">
            <v>1.2749999999999999</v>
          </cell>
          <cell r="Z1308">
            <v>1.35</v>
          </cell>
          <cell r="AA1308">
            <v>1.85</v>
          </cell>
          <cell r="AB1308">
            <v>1.95</v>
          </cell>
          <cell r="AC1308">
            <v>21.653475</v>
          </cell>
          <cell r="AD1308" t="str">
            <v>PI</v>
          </cell>
          <cell r="AE1308" t="str">
            <v>Y</v>
          </cell>
          <cell r="AF1308" t="str">
            <v>Y</v>
          </cell>
        </row>
        <row r="1309">
          <cell r="A1309">
            <v>43736</v>
          </cell>
          <cell r="B1309">
            <v>5</v>
          </cell>
          <cell r="C1309" t="str">
            <v>BOCADDON ICED GLACIER</v>
          </cell>
          <cell r="D1309">
            <v>3</v>
          </cell>
          <cell r="E1309">
            <v>54</v>
          </cell>
          <cell r="F1309">
            <v>13</v>
          </cell>
          <cell r="G1309">
            <v>2.8</v>
          </cell>
          <cell r="H1309">
            <v>0.6</v>
          </cell>
          <cell r="I1309">
            <v>0.04</v>
          </cell>
          <cell r="J1309">
            <v>0</v>
          </cell>
          <cell r="K1309">
            <v>3.4</v>
          </cell>
          <cell r="L1309">
            <v>32</v>
          </cell>
          <cell r="M1309">
            <v>-0.27499999999999997</v>
          </cell>
          <cell r="N1309">
            <v>-0.22499999999999998</v>
          </cell>
          <cell r="O1309">
            <v>1.6</v>
          </cell>
          <cell r="P1309">
            <v>6</v>
          </cell>
          <cell r="Q1309">
            <v>-0.18999999999999995</v>
          </cell>
          <cell r="R1309">
            <v>-0.36</v>
          </cell>
          <cell r="S1309">
            <v>-0.45499999999999996</v>
          </cell>
          <cell r="T1309">
            <v>-0.3</v>
          </cell>
          <cell r="U1309">
            <v>-152</v>
          </cell>
          <cell r="V1309">
            <v>-38</v>
          </cell>
          <cell r="W1309">
            <v>14.885000000000007</v>
          </cell>
          <cell r="X1309">
            <v>-0.625</v>
          </cell>
          <cell r="Y1309">
            <v>1.6</v>
          </cell>
          <cell r="Z1309">
            <v>1.3</v>
          </cell>
          <cell r="AA1309">
            <v>1.7000000000000002</v>
          </cell>
          <cell r="AB1309">
            <v>1.75</v>
          </cell>
          <cell r="AC1309">
            <v>26.527800000000003</v>
          </cell>
          <cell r="AD1309" t="str">
            <v>PI</v>
          </cell>
          <cell r="AE1309" t="str">
            <v>Y</v>
          </cell>
          <cell r="AF1309" t="str">
            <v>N</v>
          </cell>
        </row>
        <row r="1310">
          <cell r="A1310">
            <v>43737</v>
          </cell>
          <cell r="B1310">
            <v>5</v>
          </cell>
          <cell r="C1310" t="str">
            <v>EAVESFORD MOZZARD</v>
          </cell>
          <cell r="D1310">
            <v>20</v>
          </cell>
          <cell r="E1310">
            <v>81</v>
          </cell>
          <cell r="F1310">
            <v>-196</v>
          </cell>
          <cell r="G1310">
            <v>-8.6</v>
          </cell>
          <cell r="H1310">
            <v>-6.7</v>
          </cell>
          <cell r="I1310">
            <v>0.02</v>
          </cell>
          <cell r="J1310">
            <v>0</v>
          </cell>
          <cell r="K1310">
            <v>-15.3</v>
          </cell>
          <cell r="L1310">
            <v>-133</v>
          </cell>
          <cell r="M1310">
            <v>0.5</v>
          </cell>
          <cell r="N1310">
            <v>-1.6</v>
          </cell>
          <cell r="O1310">
            <v>0.4</v>
          </cell>
          <cell r="P1310">
            <v>5</v>
          </cell>
          <cell r="Q1310">
            <v>-2</v>
          </cell>
          <cell r="R1310">
            <v>-1.1499999999999999</v>
          </cell>
          <cell r="S1310">
            <v>-2.56</v>
          </cell>
          <cell r="T1310">
            <v>0</v>
          </cell>
          <cell r="U1310">
            <v>-172</v>
          </cell>
          <cell r="V1310">
            <v>-209</v>
          </cell>
          <cell r="W1310">
            <v>-219.68</v>
          </cell>
          <cell r="X1310">
            <v>1.1000000000000001</v>
          </cell>
          <cell r="Y1310">
            <v>-0.2</v>
          </cell>
          <cell r="Z1310">
            <v>0.9</v>
          </cell>
          <cell r="AA1310">
            <v>0.2</v>
          </cell>
          <cell r="AB1310">
            <v>0.1</v>
          </cell>
          <cell r="AC1310">
            <v>2.0266999999999999</v>
          </cell>
          <cell r="AD1310" t="str">
            <v>Y</v>
          </cell>
          <cell r="AE1310" t="str">
            <v>Y</v>
          </cell>
          <cell r="AF1310" t="str">
            <v>Y</v>
          </cell>
        </row>
        <row r="1311">
          <cell r="A1311">
            <v>43738</v>
          </cell>
          <cell r="B1311">
            <v>5</v>
          </cell>
          <cell r="C1311" t="str">
            <v>BEECHGROVES EPHRAM</v>
          </cell>
          <cell r="D1311">
            <v>4</v>
          </cell>
          <cell r="E1311">
            <v>59</v>
          </cell>
          <cell r="F1311">
            <v>96</v>
          </cell>
          <cell r="G1311">
            <v>-3.6</v>
          </cell>
          <cell r="H1311">
            <v>-0.8</v>
          </cell>
          <cell r="I1311">
            <v>-0.15</v>
          </cell>
          <cell r="J1311">
            <v>-7.0000000000000007E-2</v>
          </cell>
          <cell r="K1311">
            <v>-4.4000000000000004</v>
          </cell>
          <cell r="L1311">
            <v>-86.800000000000011</v>
          </cell>
          <cell r="M1311">
            <v>1.05</v>
          </cell>
          <cell r="N1311">
            <v>1.6500000000000001</v>
          </cell>
          <cell r="O1311">
            <v>1.5</v>
          </cell>
          <cell r="P1311">
            <v>-1</v>
          </cell>
          <cell r="Q1311">
            <v>-4.5</v>
          </cell>
          <cell r="R1311">
            <v>2.42</v>
          </cell>
          <cell r="S1311">
            <v>-1.46</v>
          </cell>
          <cell r="T1311">
            <v>0</v>
          </cell>
          <cell r="U1311">
            <v>-124</v>
          </cell>
          <cell r="V1311">
            <v>-177</v>
          </cell>
          <cell r="W1311">
            <v>-147.11000000000001</v>
          </cell>
          <cell r="X1311">
            <v>1.7</v>
          </cell>
          <cell r="Y1311">
            <v>1.25</v>
          </cell>
          <cell r="Z1311">
            <v>1.75</v>
          </cell>
          <cell r="AA1311">
            <v>1.85</v>
          </cell>
          <cell r="AB1311">
            <v>1.7</v>
          </cell>
          <cell r="AC1311">
            <v>24.232099999999996</v>
          </cell>
          <cell r="AD1311" t="str">
            <v>PI</v>
          </cell>
          <cell r="AE1311" t="str">
            <v>Y</v>
          </cell>
          <cell r="AF1311" t="str">
            <v>Y</v>
          </cell>
        </row>
        <row r="1312">
          <cell r="A1312">
            <v>43740</v>
          </cell>
          <cell r="B1312">
            <v>5</v>
          </cell>
          <cell r="C1312" t="str">
            <v>BEECHGROVES EZRA</v>
          </cell>
          <cell r="D1312">
            <v>61</v>
          </cell>
          <cell r="E1312">
            <v>91</v>
          </cell>
          <cell r="F1312">
            <v>-186</v>
          </cell>
          <cell r="G1312">
            <v>3.9</v>
          </cell>
          <cell r="H1312">
            <v>-1.4</v>
          </cell>
          <cell r="I1312">
            <v>0.24</v>
          </cell>
          <cell r="J1312">
            <v>0.09</v>
          </cell>
          <cell r="K1312">
            <v>2.5</v>
          </cell>
          <cell r="L1312">
            <v>81.5</v>
          </cell>
          <cell r="M1312">
            <v>1.5</v>
          </cell>
          <cell r="N1312">
            <v>1.4</v>
          </cell>
          <cell r="O1312">
            <v>0.5</v>
          </cell>
          <cell r="P1312">
            <v>13</v>
          </cell>
          <cell r="Q1312">
            <v>-4.5</v>
          </cell>
          <cell r="R1312">
            <v>3.03</v>
          </cell>
          <cell r="S1312">
            <v>-0.9</v>
          </cell>
          <cell r="T1312">
            <v>0.1</v>
          </cell>
          <cell r="U1312">
            <v>48</v>
          </cell>
          <cell r="V1312">
            <v>33</v>
          </cell>
          <cell r="W1312">
            <v>10.920000000000002</v>
          </cell>
          <cell r="X1312">
            <v>3</v>
          </cell>
          <cell r="Y1312">
            <v>0.4</v>
          </cell>
          <cell r="Z1312">
            <v>1</v>
          </cell>
          <cell r="AA1312">
            <v>1.1000000000000001</v>
          </cell>
          <cell r="AB1312">
            <v>0.8</v>
          </cell>
          <cell r="AC1312">
            <v>9.8011999999999997</v>
          </cell>
          <cell r="AD1312" t="str">
            <v>Y</v>
          </cell>
          <cell r="AE1312" t="str">
            <v>Y</v>
          </cell>
          <cell r="AF1312" t="str">
            <v>Y</v>
          </cell>
        </row>
        <row r="1313">
          <cell r="A1313">
            <v>43741</v>
          </cell>
          <cell r="B1313">
            <v>5</v>
          </cell>
          <cell r="C1313" t="str">
            <v>SUMMERHILL DAINTY DUKE</v>
          </cell>
          <cell r="D1313">
            <v>9</v>
          </cell>
          <cell r="E1313">
            <v>67</v>
          </cell>
          <cell r="F1313">
            <v>76</v>
          </cell>
          <cell r="G1313">
            <v>0.5</v>
          </cell>
          <cell r="H1313">
            <v>5.8</v>
          </cell>
          <cell r="I1313">
            <v>-0.06</v>
          </cell>
          <cell r="J1313">
            <v>0.05</v>
          </cell>
          <cell r="K1313">
            <v>6.3</v>
          </cell>
          <cell r="L1313">
            <v>90.1</v>
          </cell>
          <cell r="M1313">
            <v>-1</v>
          </cell>
          <cell r="N1313">
            <v>-0.3</v>
          </cell>
          <cell r="O1313">
            <v>1.1499999999999999</v>
          </cell>
          <cell r="P1313">
            <v>-1</v>
          </cell>
          <cell r="Q1313">
            <v>-0.9</v>
          </cell>
          <cell r="R1313">
            <v>-0.55000000000000004</v>
          </cell>
          <cell r="S1313">
            <v>-1.19</v>
          </cell>
          <cell r="T1313">
            <v>-0.4</v>
          </cell>
          <cell r="U1313">
            <v>-60</v>
          </cell>
          <cell r="V1313">
            <v>73</v>
          </cell>
          <cell r="W1313">
            <v>50.059999999999988</v>
          </cell>
          <cell r="X1313">
            <v>-1.1499999999999999</v>
          </cell>
          <cell r="Y1313">
            <v>1.2000000000000002</v>
          </cell>
          <cell r="Z1313">
            <v>0.45</v>
          </cell>
          <cell r="AA1313">
            <v>1</v>
          </cell>
          <cell r="AB1313">
            <v>1.2999999999999998</v>
          </cell>
          <cell r="AC1313">
            <v>16.824950000000008</v>
          </cell>
          <cell r="AD1313" t="str">
            <v>PI</v>
          </cell>
          <cell r="AE1313" t="str">
            <v>Y</v>
          </cell>
          <cell r="AF1313" t="str">
            <v>Y</v>
          </cell>
        </row>
        <row r="1314">
          <cell r="A1314">
            <v>43742</v>
          </cell>
          <cell r="B1314">
            <v>5</v>
          </cell>
          <cell r="C1314" t="str">
            <v>BEECHGROVES ELDORADO</v>
          </cell>
          <cell r="D1314">
            <v>28</v>
          </cell>
          <cell r="E1314">
            <v>84</v>
          </cell>
          <cell r="F1314">
            <v>-142</v>
          </cell>
          <cell r="G1314">
            <v>-8.8000000000000007</v>
          </cell>
          <cell r="H1314">
            <v>-6.4</v>
          </cell>
          <cell r="I1314">
            <v>-0.03</v>
          </cell>
          <cell r="J1314">
            <v>-0.02</v>
          </cell>
          <cell r="K1314">
            <v>-15.200000000000001</v>
          </cell>
          <cell r="L1314">
            <v>-150.4</v>
          </cell>
          <cell r="M1314">
            <v>0.8</v>
          </cell>
          <cell r="N1314">
            <v>2.6</v>
          </cell>
          <cell r="O1314">
            <v>2.1</v>
          </cell>
          <cell r="P1314">
            <v>-4</v>
          </cell>
          <cell r="Q1314">
            <v>-2</v>
          </cell>
          <cell r="R1314">
            <v>1.04</v>
          </cell>
          <cell r="S1314">
            <v>-0.63</v>
          </cell>
          <cell r="T1314">
            <v>0.2</v>
          </cell>
          <cell r="U1314">
            <v>-64</v>
          </cell>
          <cell r="V1314">
            <v>-115</v>
          </cell>
          <cell r="W1314">
            <v>-125.9</v>
          </cell>
          <cell r="X1314">
            <v>2.4</v>
          </cell>
          <cell r="Y1314">
            <v>1.9</v>
          </cell>
          <cell r="Z1314">
            <v>3</v>
          </cell>
          <cell r="AA1314">
            <v>2.7</v>
          </cell>
          <cell r="AB1314">
            <v>1.7</v>
          </cell>
          <cell r="AC1314">
            <v>41.101900000000001</v>
          </cell>
          <cell r="AD1314" t="str">
            <v>Y</v>
          </cell>
          <cell r="AE1314" t="str">
            <v>Y</v>
          </cell>
          <cell r="AF1314" t="str">
            <v>Y</v>
          </cell>
        </row>
        <row r="1315">
          <cell r="A1315">
            <v>43743</v>
          </cell>
          <cell r="B1315">
            <v>5</v>
          </cell>
          <cell r="C1315" t="str">
            <v>HINTON CEDAR</v>
          </cell>
          <cell r="D1315">
            <v>6</v>
          </cell>
          <cell r="E1315">
            <v>62</v>
          </cell>
          <cell r="F1315">
            <v>-109</v>
          </cell>
          <cell r="G1315">
            <v>-5.3</v>
          </cell>
          <cell r="H1315">
            <v>-4.5</v>
          </cell>
          <cell r="I1315">
            <v>0</v>
          </cell>
          <cell r="J1315">
            <v>-0.01</v>
          </cell>
          <cell r="K1315">
            <v>-9.8000000000000007</v>
          </cell>
          <cell r="L1315">
            <v>-94.1</v>
          </cell>
          <cell r="M1315">
            <v>-2.1500000000000004</v>
          </cell>
          <cell r="N1315">
            <v>-9.9999999999999978E-2</v>
          </cell>
          <cell r="O1315">
            <v>-0.5</v>
          </cell>
          <cell r="P1315">
            <v>-8</v>
          </cell>
          <cell r="Q1315">
            <v>1.7</v>
          </cell>
          <cell r="R1315">
            <v>0.06</v>
          </cell>
          <cell r="S1315">
            <v>1.41</v>
          </cell>
          <cell r="T1315">
            <v>-0.3</v>
          </cell>
          <cell r="U1315">
            <v>-49</v>
          </cell>
          <cell r="V1315">
            <v>-55</v>
          </cell>
          <cell r="W1315">
            <v>-72.265000000000001</v>
          </cell>
          <cell r="X1315">
            <v>-1.8</v>
          </cell>
          <cell r="Y1315">
            <v>-0.35</v>
          </cell>
          <cell r="Z1315">
            <v>-1.7000000000000002</v>
          </cell>
          <cell r="AA1315">
            <v>-1</v>
          </cell>
          <cell r="AB1315">
            <v>0.15000000000000002</v>
          </cell>
          <cell r="AC1315">
            <v>-15.567650000000002</v>
          </cell>
          <cell r="AD1315" t="str">
            <v>PI</v>
          </cell>
          <cell r="AE1315" t="str">
            <v>Y</v>
          </cell>
          <cell r="AF1315" t="str">
            <v>Y</v>
          </cell>
        </row>
        <row r="1316">
          <cell r="A1316">
            <v>43744</v>
          </cell>
          <cell r="B1316">
            <v>5</v>
          </cell>
          <cell r="C1316" t="str">
            <v>LOWER KEIGWIN ELIJAHS TOP CITY</v>
          </cell>
          <cell r="D1316">
            <v>18</v>
          </cell>
          <cell r="E1316">
            <v>79</v>
          </cell>
          <cell r="F1316">
            <v>1</v>
          </cell>
          <cell r="G1316">
            <v>3.8</v>
          </cell>
          <cell r="H1316">
            <v>3.7</v>
          </cell>
          <cell r="I1316">
            <v>7.0000000000000007E-2</v>
          </cell>
          <cell r="J1316">
            <v>0.06</v>
          </cell>
          <cell r="K1316">
            <v>7.5</v>
          </cell>
          <cell r="L1316">
            <v>107.8</v>
          </cell>
          <cell r="M1316">
            <v>-0.4</v>
          </cell>
          <cell r="N1316">
            <v>0</v>
          </cell>
          <cell r="O1316">
            <v>0.6</v>
          </cell>
          <cell r="P1316">
            <v>4</v>
          </cell>
          <cell r="Q1316">
            <v>-6.8</v>
          </cell>
          <cell r="R1316">
            <v>2.2599999999999998</v>
          </cell>
          <cell r="S1316">
            <v>-3.38</v>
          </cell>
          <cell r="T1316">
            <v>-0.3</v>
          </cell>
          <cell r="U1316">
            <v>-113</v>
          </cell>
          <cell r="V1316">
            <v>-35</v>
          </cell>
          <cell r="W1316">
            <v>-69.16</v>
          </cell>
          <cell r="X1316">
            <v>0.19999999999999996</v>
          </cell>
          <cell r="Y1316">
            <v>0.6</v>
          </cell>
          <cell r="Z1316">
            <v>1.6</v>
          </cell>
          <cell r="AA1316">
            <v>1.6</v>
          </cell>
          <cell r="AB1316">
            <v>0.8</v>
          </cell>
          <cell r="AC1316">
            <v>16.329799999999999</v>
          </cell>
          <cell r="AD1316" t="str">
            <v>Y</v>
          </cell>
          <cell r="AE1316" t="str">
            <v>Y</v>
          </cell>
          <cell r="AF1316" t="str">
            <v>Y</v>
          </cell>
        </row>
        <row r="1317">
          <cell r="A1317">
            <v>43745</v>
          </cell>
          <cell r="B1317">
            <v>5</v>
          </cell>
          <cell r="C1317" t="str">
            <v>LOWER KEIGWIN HERCULES TOR-NOON</v>
          </cell>
          <cell r="D1317">
            <v>8</v>
          </cell>
          <cell r="E1317">
            <v>67</v>
          </cell>
          <cell r="F1317">
            <v>-282</v>
          </cell>
          <cell r="G1317">
            <v>-15.7</v>
          </cell>
          <cell r="H1317">
            <v>-6.7</v>
          </cell>
          <cell r="I1317">
            <v>-0.04</v>
          </cell>
          <cell r="J1317">
            <v>0.06</v>
          </cell>
          <cell r="K1317">
            <v>-22.4</v>
          </cell>
          <cell r="L1317">
            <v>-162.49999999999997</v>
          </cell>
          <cell r="M1317">
            <v>0</v>
          </cell>
          <cell r="N1317">
            <v>-1.0999999999999999</v>
          </cell>
          <cell r="O1317">
            <v>-0.55000000000000004</v>
          </cell>
          <cell r="P1317">
            <v>-4</v>
          </cell>
          <cell r="Q1317">
            <v>2.2000000000000002</v>
          </cell>
          <cell r="R1317">
            <v>-2.0499999999999998</v>
          </cell>
          <cell r="S1317">
            <v>-0.05</v>
          </cell>
          <cell r="T1317">
            <v>0</v>
          </cell>
          <cell r="U1317">
            <v>-60</v>
          </cell>
          <cell r="V1317">
            <v>-116</v>
          </cell>
          <cell r="W1317">
            <v>-131.62999999999997</v>
          </cell>
          <cell r="X1317">
            <v>0</v>
          </cell>
          <cell r="Y1317">
            <v>-0.55000000000000004</v>
          </cell>
          <cell r="Z1317">
            <v>0.95000000000000007</v>
          </cell>
          <cell r="AA1317">
            <v>0.25</v>
          </cell>
          <cell r="AB1317">
            <v>-0.85000000000000009</v>
          </cell>
          <cell r="AC1317">
            <v>-0.12899999999999956</v>
          </cell>
          <cell r="AD1317" t="str">
            <v>PI</v>
          </cell>
          <cell r="AE1317" t="str">
            <v>Y</v>
          </cell>
          <cell r="AF1317" t="str">
            <v>Y</v>
          </cell>
        </row>
        <row r="1318">
          <cell r="A1318">
            <v>43746</v>
          </cell>
          <cell r="B1318">
            <v>5</v>
          </cell>
          <cell r="C1318" t="str">
            <v>SKEEL NORMAN</v>
          </cell>
          <cell r="D1318">
            <v>33</v>
          </cell>
          <cell r="E1318">
            <v>85</v>
          </cell>
          <cell r="F1318">
            <v>119</v>
          </cell>
          <cell r="G1318">
            <v>5.9</v>
          </cell>
          <cell r="H1318">
            <v>6.5</v>
          </cell>
          <cell r="I1318">
            <v>0</v>
          </cell>
          <cell r="J1318">
            <v>0.05</v>
          </cell>
          <cell r="K1318">
            <v>12.4</v>
          </cell>
          <cell r="L1318">
            <v>135.5</v>
          </cell>
          <cell r="M1318">
            <v>0.3</v>
          </cell>
          <cell r="N1318">
            <v>-2.4</v>
          </cell>
          <cell r="O1318">
            <v>0.6</v>
          </cell>
          <cell r="P1318">
            <v>32</v>
          </cell>
          <cell r="Q1318">
            <v>-7.2</v>
          </cell>
          <cell r="R1318">
            <v>4.5599999999999996</v>
          </cell>
          <cell r="S1318">
            <v>-1.7</v>
          </cell>
          <cell r="T1318">
            <v>-0.2</v>
          </cell>
          <cell r="U1318">
            <v>-210</v>
          </cell>
          <cell r="V1318">
            <v>-84</v>
          </cell>
          <cell r="W1318">
            <v>-120.34999999999998</v>
          </cell>
          <cell r="X1318">
            <v>-0.6</v>
          </cell>
          <cell r="Y1318">
            <v>0.4</v>
          </cell>
          <cell r="Z1318">
            <v>1.3</v>
          </cell>
          <cell r="AA1318">
            <v>1.5</v>
          </cell>
          <cell r="AB1318">
            <v>0.5</v>
          </cell>
          <cell r="AC1318">
            <v>12.515900000000002</v>
          </cell>
          <cell r="AD1318" t="str">
            <v>Y</v>
          </cell>
          <cell r="AE1318" t="str">
            <v>Y</v>
          </cell>
          <cell r="AF1318" t="str">
            <v>Y</v>
          </cell>
        </row>
        <row r="1319">
          <cell r="A1319">
            <v>43747</v>
          </cell>
          <cell r="B1319">
            <v>5</v>
          </cell>
          <cell r="C1319" t="str">
            <v>SKEEL DOUBLE DIAMOND</v>
          </cell>
          <cell r="D1319">
            <v>10</v>
          </cell>
          <cell r="E1319">
            <v>67</v>
          </cell>
          <cell r="F1319">
            <v>210</v>
          </cell>
          <cell r="G1319">
            <v>11</v>
          </cell>
          <cell r="H1319">
            <v>7.3</v>
          </cell>
          <cell r="I1319">
            <v>0.01</v>
          </cell>
          <cell r="J1319">
            <v>0</v>
          </cell>
          <cell r="K1319">
            <v>18.3</v>
          </cell>
          <cell r="L1319">
            <v>161</v>
          </cell>
          <cell r="M1319">
            <v>0.5</v>
          </cell>
          <cell r="N1319">
            <v>1.55</v>
          </cell>
          <cell r="O1319">
            <v>0.3</v>
          </cell>
          <cell r="P1319">
            <v>-2</v>
          </cell>
          <cell r="Q1319">
            <v>0.8</v>
          </cell>
          <cell r="R1319">
            <v>-1.1399999999999999</v>
          </cell>
          <cell r="S1319">
            <v>-0.33</v>
          </cell>
          <cell r="T1319">
            <v>0.1</v>
          </cell>
          <cell r="U1319">
            <v>169</v>
          </cell>
          <cell r="V1319">
            <v>179</v>
          </cell>
          <cell r="W1319">
            <v>225.41499999999999</v>
          </cell>
          <cell r="X1319">
            <v>0.55000000000000004</v>
          </cell>
          <cell r="Y1319">
            <v>9.9999999999999978E-2</v>
          </cell>
          <cell r="Z1319">
            <v>-0.85</v>
          </cell>
          <cell r="AA1319">
            <v>0.25</v>
          </cell>
          <cell r="AB1319">
            <v>0.7</v>
          </cell>
          <cell r="AC1319">
            <v>-5.1351500000000003</v>
          </cell>
          <cell r="AD1319" t="str">
            <v>PI</v>
          </cell>
          <cell r="AE1319" t="str">
            <v>Y</v>
          </cell>
          <cell r="AF1319" t="str">
            <v>Y</v>
          </cell>
        </row>
        <row r="1320">
          <cell r="A1320">
            <v>43749</v>
          </cell>
          <cell r="B1320">
            <v>5</v>
          </cell>
          <cell r="C1320" t="str">
            <v>HAMPS VALLEY MAYS YOGI</v>
          </cell>
          <cell r="D1320">
            <v>9</v>
          </cell>
          <cell r="E1320">
            <v>66</v>
          </cell>
          <cell r="F1320">
            <v>140</v>
          </cell>
          <cell r="G1320">
            <v>3.9</v>
          </cell>
          <cell r="H1320">
            <v>4</v>
          </cell>
          <cell r="I1320">
            <v>-0.05</v>
          </cell>
          <cell r="J1320">
            <v>-0.02</v>
          </cell>
          <cell r="K1320">
            <v>7.9</v>
          </cell>
          <cell r="L1320">
            <v>59.1</v>
          </cell>
          <cell r="M1320">
            <v>1.1000000000000001</v>
          </cell>
          <cell r="N1320">
            <v>1.1500000000000001</v>
          </cell>
          <cell r="O1320">
            <v>0.85</v>
          </cell>
          <cell r="P1320">
            <v>1</v>
          </cell>
          <cell r="Q1320">
            <v>1.2</v>
          </cell>
          <cell r="R1320">
            <v>-1.2</v>
          </cell>
          <cell r="S1320">
            <v>-0.09</v>
          </cell>
          <cell r="T1320">
            <v>0.2</v>
          </cell>
          <cell r="U1320">
            <v>51</v>
          </cell>
          <cell r="V1320">
            <v>83</v>
          </cell>
          <cell r="W1320">
            <v>128.38499999999999</v>
          </cell>
          <cell r="X1320">
            <v>1.75</v>
          </cell>
          <cell r="Y1320">
            <v>0.95</v>
          </cell>
          <cell r="Z1320">
            <v>1.35</v>
          </cell>
          <cell r="AA1320">
            <v>1.1500000000000001</v>
          </cell>
          <cell r="AB1320">
            <v>0.7</v>
          </cell>
          <cell r="AC1320">
            <v>20.010200000000001</v>
          </cell>
          <cell r="AD1320" t="str">
            <v>PI</v>
          </cell>
          <cell r="AE1320" t="str">
            <v>Y</v>
          </cell>
          <cell r="AF1320" t="str">
            <v>Y</v>
          </cell>
        </row>
        <row r="1321">
          <cell r="A1321">
            <v>43751</v>
          </cell>
          <cell r="B1321">
            <v>5</v>
          </cell>
          <cell r="C1321" t="str">
            <v>ROSEWOOD GREGORY</v>
          </cell>
          <cell r="D1321">
            <v>7</v>
          </cell>
          <cell r="E1321">
            <v>65</v>
          </cell>
          <cell r="F1321">
            <v>-132</v>
          </cell>
          <cell r="G1321">
            <v>-8.3000000000000007</v>
          </cell>
          <cell r="H1321">
            <v>-3.9</v>
          </cell>
          <cell r="I1321">
            <v>-0.03</v>
          </cell>
          <cell r="J1321">
            <v>0.01</v>
          </cell>
          <cell r="K1321">
            <v>-12.200000000000001</v>
          </cell>
          <cell r="L1321">
            <v>-99.9</v>
          </cell>
          <cell r="M1321">
            <v>-0.22500000000000001</v>
          </cell>
          <cell r="N1321">
            <v>-0.62500000000000011</v>
          </cell>
          <cell r="O1321">
            <v>-0.47499999999999998</v>
          </cell>
          <cell r="P1321">
            <v>13</v>
          </cell>
          <cell r="Q1321">
            <v>-1.9</v>
          </cell>
          <cell r="R1321">
            <v>1.9</v>
          </cell>
          <cell r="S1321">
            <v>0.13</v>
          </cell>
          <cell r="T1321">
            <v>0.1</v>
          </cell>
          <cell r="U1321">
            <v>-96</v>
          </cell>
          <cell r="V1321">
            <v>-147</v>
          </cell>
          <cell r="W1321">
            <v>-173.49</v>
          </cell>
          <cell r="X1321">
            <v>7.4999999999999983E-2</v>
          </cell>
          <cell r="Y1321">
            <v>-0.20000000000000007</v>
          </cell>
          <cell r="Z1321">
            <v>-0.3</v>
          </cell>
          <cell r="AA1321">
            <v>-0.32500000000000007</v>
          </cell>
          <cell r="AB1321">
            <v>-0.27500000000000002</v>
          </cell>
          <cell r="AC1321">
            <v>-3.9967000000000015</v>
          </cell>
          <cell r="AD1321" t="str">
            <v>PI</v>
          </cell>
          <cell r="AE1321" t="str">
            <v>Y</v>
          </cell>
          <cell r="AF1321" t="str">
            <v>Y</v>
          </cell>
        </row>
        <row r="1322">
          <cell r="A1322">
            <v>43753</v>
          </cell>
          <cell r="B1322">
            <v>5</v>
          </cell>
          <cell r="C1322" t="str">
            <v>BRYMOR TRADITIONAL TURLEY</v>
          </cell>
          <cell r="D1322">
            <v>4</v>
          </cell>
          <cell r="E1322">
            <v>52</v>
          </cell>
          <cell r="F1322">
            <v>-311</v>
          </cell>
          <cell r="G1322">
            <v>-15.5</v>
          </cell>
          <cell r="H1322">
            <v>-9.5</v>
          </cell>
          <cell r="I1322">
            <v>-0.01</v>
          </cell>
          <cell r="J1322">
            <v>0.01</v>
          </cell>
          <cell r="K1322">
            <v>-25</v>
          </cell>
          <cell r="L1322">
            <v>-205.1</v>
          </cell>
          <cell r="M1322">
            <v>1.1000000000000001</v>
          </cell>
          <cell r="N1322">
            <v>0.75</v>
          </cell>
          <cell r="O1322">
            <v>0.44999999999999996</v>
          </cell>
          <cell r="P1322">
            <v>7</v>
          </cell>
          <cell r="Q1322">
            <v>-0.5</v>
          </cell>
          <cell r="R1322">
            <v>0.52</v>
          </cell>
          <cell r="S1322">
            <v>7.0000000000000007E-2</v>
          </cell>
          <cell r="T1322">
            <v>-0.1</v>
          </cell>
          <cell r="U1322">
            <v>-167</v>
          </cell>
          <cell r="V1322">
            <v>-214</v>
          </cell>
          <cell r="W1322">
            <v>-191.935</v>
          </cell>
          <cell r="X1322" t="str">
            <v>*</v>
          </cell>
          <cell r="Y1322">
            <v>0.3</v>
          </cell>
          <cell r="Z1322">
            <v>0.45</v>
          </cell>
          <cell r="AA1322">
            <v>0.4</v>
          </cell>
          <cell r="AB1322">
            <v>0.7</v>
          </cell>
          <cell r="AC1322">
            <v>5.1678499999999996</v>
          </cell>
          <cell r="AD1322" t="str">
            <v>PI</v>
          </cell>
          <cell r="AE1322" t="str">
            <v>N</v>
          </cell>
          <cell r="AF1322" t="str">
            <v>Y</v>
          </cell>
        </row>
        <row r="1323">
          <cell r="A1323">
            <v>43754</v>
          </cell>
          <cell r="B1323">
            <v>5</v>
          </cell>
          <cell r="C1323" t="str">
            <v>TREDINNEY RED OAKS ACORN</v>
          </cell>
          <cell r="D1323">
            <v>37</v>
          </cell>
          <cell r="E1323">
            <v>86</v>
          </cell>
          <cell r="F1323">
            <v>-109</v>
          </cell>
          <cell r="G1323">
            <v>-1.6</v>
          </cell>
          <cell r="H1323">
            <v>-3</v>
          </cell>
          <cell r="I1323">
            <v>7.0000000000000007E-2</v>
          </cell>
          <cell r="J1323">
            <v>0.02</v>
          </cell>
          <cell r="K1323">
            <v>-4.5999999999999996</v>
          </cell>
          <cell r="L1323">
            <v>-30.799999999999997</v>
          </cell>
          <cell r="M1323">
            <v>-0.35</v>
          </cell>
          <cell r="N1323">
            <v>-0.25</v>
          </cell>
          <cell r="O1323">
            <v>0.1</v>
          </cell>
          <cell r="P1323">
            <v>-9</v>
          </cell>
          <cell r="Q1323">
            <v>-1.6</v>
          </cell>
          <cell r="R1323">
            <v>1.51</v>
          </cell>
          <cell r="S1323">
            <v>0.04</v>
          </cell>
          <cell r="T1323">
            <v>-0.1</v>
          </cell>
          <cell r="U1323">
            <v>-27</v>
          </cell>
          <cell r="V1323">
            <v>-57</v>
          </cell>
          <cell r="W1323">
            <v>-74.84</v>
          </cell>
          <cell r="X1323">
            <v>-1.05</v>
          </cell>
          <cell r="Y1323">
            <v>0.15</v>
          </cell>
          <cell r="Z1323">
            <v>-4.9999999999999989E-2</v>
          </cell>
          <cell r="AA1323">
            <v>0</v>
          </cell>
          <cell r="AB1323">
            <v>0.25</v>
          </cell>
          <cell r="AC1323">
            <v>1.2012</v>
          </cell>
          <cell r="AD1323" t="str">
            <v>PI</v>
          </cell>
          <cell r="AE1323" t="str">
            <v>Y</v>
          </cell>
          <cell r="AF1323" t="str">
            <v>Y</v>
          </cell>
        </row>
        <row r="1324">
          <cell r="A1324">
            <v>43755</v>
          </cell>
          <cell r="B1324">
            <v>5</v>
          </cell>
          <cell r="C1324" t="str">
            <v>TREDINNEY PRINCE PROPER JOB</v>
          </cell>
          <cell r="D1324">
            <v>15</v>
          </cell>
          <cell r="E1324">
            <v>77</v>
          </cell>
          <cell r="F1324">
            <v>102</v>
          </cell>
          <cell r="G1324">
            <v>1.6</v>
          </cell>
          <cell r="H1324">
            <v>4.5999999999999996</v>
          </cell>
          <cell r="I1324">
            <v>-0.06</v>
          </cell>
          <cell r="J1324">
            <v>0.02</v>
          </cell>
          <cell r="K1324">
            <v>6.1999999999999993</v>
          </cell>
          <cell r="L1324">
            <v>65.599999999999994</v>
          </cell>
          <cell r="M1324">
            <v>1.2</v>
          </cell>
          <cell r="N1324">
            <v>1</v>
          </cell>
          <cell r="O1324">
            <v>0.4</v>
          </cell>
          <cell r="P1324">
            <v>0</v>
          </cell>
          <cell r="Q1324">
            <v>3.1</v>
          </cell>
          <cell r="R1324">
            <v>-3</v>
          </cell>
          <cell r="S1324">
            <v>-0.15</v>
          </cell>
          <cell r="T1324">
            <v>0.4</v>
          </cell>
          <cell r="U1324">
            <v>224</v>
          </cell>
          <cell r="V1324">
            <v>166</v>
          </cell>
          <cell r="W1324">
            <v>180.48</v>
          </cell>
          <cell r="X1324">
            <v>1.1000000000000001</v>
          </cell>
          <cell r="Y1324">
            <v>-0.4</v>
          </cell>
          <cell r="Z1324">
            <v>1.1000000000000001</v>
          </cell>
          <cell r="AA1324">
            <v>0.9</v>
          </cell>
          <cell r="AB1324">
            <v>0.3</v>
          </cell>
          <cell r="AC1324">
            <v>8.3300000000000152E-2</v>
          </cell>
          <cell r="AD1324" t="str">
            <v>Y</v>
          </cell>
          <cell r="AE1324" t="str">
            <v>Y</v>
          </cell>
          <cell r="AF1324" t="str">
            <v>Y</v>
          </cell>
        </row>
        <row r="1325">
          <cell r="A1325">
            <v>43756</v>
          </cell>
          <cell r="B1325">
            <v>5</v>
          </cell>
          <cell r="C1325" t="str">
            <v>TREDINNEY YOGIS BOBO</v>
          </cell>
          <cell r="D1325">
            <v>19</v>
          </cell>
          <cell r="E1325">
            <v>78</v>
          </cell>
          <cell r="F1325">
            <v>-645</v>
          </cell>
          <cell r="G1325">
            <v>-24.2</v>
          </cell>
          <cell r="H1325">
            <v>-17.399999999999999</v>
          </cell>
          <cell r="I1325">
            <v>0.14000000000000001</v>
          </cell>
          <cell r="J1325">
            <v>0.11</v>
          </cell>
          <cell r="K1325">
            <v>-41.599999999999994</v>
          </cell>
          <cell r="L1325">
            <v>-307.79999999999995</v>
          </cell>
          <cell r="M1325">
            <v>0.19999999999999996</v>
          </cell>
          <cell r="N1325">
            <v>1.5</v>
          </cell>
          <cell r="O1325">
            <v>1</v>
          </cell>
          <cell r="P1325">
            <v>-2</v>
          </cell>
          <cell r="Q1325">
            <v>2.4</v>
          </cell>
          <cell r="R1325">
            <v>-1.51</v>
          </cell>
          <cell r="S1325">
            <v>0.6</v>
          </cell>
          <cell r="T1325">
            <v>-0.05</v>
          </cell>
          <cell r="U1325">
            <v>-205</v>
          </cell>
          <cell r="V1325">
            <v>-258</v>
          </cell>
          <cell r="W1325">
            <v>-207.86999999999995</v>
          </cell>
          <cell r="X1325">
            <v>0.95</v>
          </cell>
          <cell r="Y1325">
            <v>1.2</v>
          </cell>
          <cell r="Z1325">
            <v>1.35</v>
          </cell>
          <cell r="AA1325">
            <v>1.35</v>
          </cell>
          <cell r="AB1325">
            <v>0.95</v>
          </cell>
          <cell r="AC1325">
            <v>23.038450000000005</v>
          </cell>
          <cell r="AD1325" t="str">
            <v>PI</v>
          </cell>
          <cell r="AE1325" t="str">
            <v>Y</v>
          </cell>
          <cell r="AF1325" t="str">
            <v>Y</v>
          </cell>
        </row>
        <row r="1326">
          <cell r="A1326">
            <v>43764</v>
          </cell>
          <cell r="B1326">
            <v>5</v>
          </cell>
          <cell r="C1326" t="str">
            <v>KENVIN BOBOS MARLON</v>
          </cell>
          <cell r="D1326">
            <v>10</v>
          </cell>
          <cell r="E1326">
            <v>69</v>
          </cell>
          <cell r="F1326">
            <v>-80</v>
          </cell>
          <cell r="G1326">
            <v>3.6</v>
          </cell>
          <cell r="H1326">
            <v>5.9</v>
          </cell>
          <cell r="I1326">
            <v>0.14000000000000001</v>
          </cell>
          <cell r="J1326">
            <v>0.16</v>
          </cell>
          <cell r="K1326">
            <v>9.5</v>
          </cell>
          <cell r="L1326">
            <v>182.4</v>
          </cell>
          <cell r="M1326">
            <v>-0.15</v>
          </cell>
          <cell r="N1326">
            <v>-0.5</v>
          </cell>
          <cell r="O1326">
            <v>9.9999999999999978E-2</v>
          </cell>
          <cell r="P1326">
            <v>7</v>
          </cell>
          <cell r="Q1326">
            <v>-2.5</v>
          </cell>
          <cell r="R1326">
            <v>1.56</v>
          </cell>
          <cell r="S1326">
            <v>-0.61</v>
          </cell>
          <cell r="T1326">
            <v>-0.2</v>
          </cell>
          <cell r="U1326">
            <v>45</v>
          </cell>
          <cell r="V1326">
            <v>128</v>
          </cell>
          <cell r="W1326">
            <v>101.565</v>
          </cell>
          <cell r="X1326">
            <v>0</v>
          </cell>
          <cell r="Y1326">
            <v>4.9999999999999989E-2</v>
          </cell>
          <cell r="Z1326">
            <v>0</v>
          </cell>
          <cell r="AA1326">
            <v>9.9999999999999978E-2</v>
          </cell>
          <cell r="AB1326">
            <v>0.25</v>
          </cell>
          <cell r="AC1326">
            <v>9.1849999999999876E-2</v>
          </cell>
          <cell r="AD1326" t="str">
            <v>PI</v>
          </cell>
          <cell r="AE1326" t="str">
            <v>Y</v>
          </cell>
          <cell r="AF1326" t="str">
            <v>Y</v>
          </cell>
        </row>
        <row r="1327">
          <cell r="A1327">
            <v>43765</v>
          </cell>
          <cell r="B1327">
            <v>5</v>
          </cell>
          <cell r="C1327" t="str">
            <v>BLACKNOR CRACKER BEST BULL - P</v>
          </cell>
          <cell r="D1327">
            <v>3</v>
          </cell>
          <cell r="E1327">
            <v>53</v>
          </cell>
          <cell r="F1327">
            <v>188</v>
          </cell>
          <cell r="G1327">
            <v>8.6</v>
          </cell>
          <cell r="H1327">
            <v>7.2</v>
          </cell>
          <cell r="I1327">
            <v>-0.01</v>
          </cell>
          <cell r="J1327">
            <v>0.01</v>
          </cell>
          <cell r="K1327">
            <v>15.8</v>
          </cell>
          <cell r="L1327">
            <v>146.19999999999999</v>
          </cell>
          <cell r="M1327">
            <v>0.65</v>
          </cell>
          <cell r="N1327">
            <v>1.05</v>
          </cell>
          <cell r="O1327">
            <v>0.9</v>
          </cell>
          <cell r="P1327">
            <v>-1</v>
          </cell>
          <cell r="Q1327">
            <v>-4.8</v>
          </cell>
          <cell r="R1327">
            <v>2.66</v>
          </cell>
          <cell r="S1327">
            <v>-1.44</v>
          </cell>
          <cell r="T1327">
            <v>-0.2</v>
          </cell>
          <cell r="U1327">
            <v>-4</v>
          </cell>
          <cell r="V1327">
            <v>51</v>
          </cell>
          <cell r="W1327">
            <v>59.450000000000017</v>
          </cell>
          <cell r="X1327">
            <v>0.54999999999999993</v>
          </cell>
          <cell r="Y1327">
            <v>0.85000000000000009</v>
          </cell>
          <cell r="Z1327">
            <v>4.9999999999999989E-2</v>
          </cell>
          <cell r="AA1327">
            <v>0.30000000000000004</v>
          </cell>
          <cell r="AB1327">
            <v>1.65</v>
          </cell>
          <cell r="AC1327">
            <v>8.2070000000000007</v>
          </cell>
          <cell r="AD1327" t="str">
            <v>PI</v>
          </cell>
          <cell r="AE1327" t="str">
            <v>Y</v>
          </cell>
          <cell r="AF1327" t="str">
            <v>Y</v>
          </cell>
        </row>
        <row r="1328">
          <cell r="A1328">
            <v>43766</v>
          </cell>
          <cell r="B1328">
            <v>5</v>
          </cell>
          <cell r="C1328" t="str">
            <v>TREWEY JUNOS SKY</v>
          </cell>
          <cell r="D1328">
            <v>19</v>
          </cell>
          <cell r="E1328">
            <v>80</v>
          </cell>
          <cell r="F1328">
            <v>-132</v>
          </cell>
          <cell r="G1328">
            <v>-4</v>
          </cell>
          <cell r="H1328">
            <v>-5.3</v>
          </cell>
          <cell r="I1328">
            <v>0.04</v>
          </cell>
          <cell r="J1328">
            <v>-0.01</v>
          </cell>
          <cell r="K1328">
            <v>-9.3000000000000007</v>
          </cell>
          <cell r="L1328">
            <v>-89.199999999999989</v>
          </cell>
          <cell r="M1328">
            <v>0.3</v>
          </cell>
          <cell r="N1328">
            <v>-0.8</v>
          </cell>
          <cell r="O1328">
            <v>-1.1000000000000001</v>
          </cell>
          <cell r="P1328">
            <v>0</v>
          </cell>
          <cell r="Q1328">
            <v>2.6</v>
          </cell>
          <cell r="R1328">
            <v>-1.32</v>
          </cell>
          <cell r="S1328">
            <v>0.91</v>
          </cell>
          <cell r="T1328">
            <v>0</v>
          </cell>
          <cell r="U1328">
            <v>-24</v>
          </cell>
          <cell r="V1328">
            <v>-53</v>
          </cell>
          <cell r="W1328">
            <v>-40.36999999999999</v>
          </cell>
          <cell r="X1328">
            <v>-0.1</v>
          </cell>
          <cell r="Y1328">
            <v>-1.5</v>
          </cell>
          <cell r="Z1328">
            <v>0.7</v>
          </cell>
          <cell r="AA1328">
            <v>-0.1</v>
          </cell>
          <cell r="AB1328">
            <v>-2</v>
          </cell>
          <cell r="AC1328">
            <v>-12.294599999999999</v>
          </cell>
          <cell r="AD1328" t="str">
            <v>Y</v>
          </cell>
          <cell r="AE1328" t="str">
            <v>Y</v>
          </cell>
          <cell r="AF1328" t="str">
            <v>Y</v>
          </cell>
        </row>
        <row r="1329">
          <cell r="A1329">
            <v>43767</v>
          </cell>
          <cell r="B1329">
            <v>5</v>
          </cell>
          <cell r="C1329" t="str">
            <v>TREWEY JUNOS HEARTY SURPRISE</v>
          </cell>
          <cell r="D1329">
            <v>13</v>
          </cell>
          <cell r="E1329">
            <v>74</v>
          </cell>
          <cell r="F1329">
            <v>60</v>
          </cell>
          <cell r="G1329">
            <v>1.5</v>
          </cell>
          <cell r="H1329">
            <v>3.5</v>
          </cell>
          <cell r="I1329">
            <v>-0.02</v>
          </cell>
          <cell r="J1329">
            <v>0.02</v>
          </cell>
          <cell r="K1329">
            <v>5</v>
          </cell>
          <cell r="L1329">
            <v>59.5</v>
          </cell>
          <cell r="M1329">
            <v>-0.3</v>
          </cell>
          <cell r="N1329">
            <v>0.1</v>
          </cell>
          <cell r="O1329">
            <v>-0.6</v>
          </cell>
          <cell r="P1329">
            <v>-6</v>
          </cell>
          <cell r="Q1329">
            <v>2.2999999999999998</v>
          </cell>
          <cell r="R1329">
            <v>-1.54</v>
          </cell>
          <cell r="S1329">
            <v>0.5</v>
          </cell>
          <cell r="T1329">
            <v>0</v>
          </cell>
          <cell r="U1329">
            <v>107</v>
          </cell>
          <cell r="V1329">
            <v>109</v>
          </cell>
          <cell r="W1329">
            <v>120.05999999999999</v>
          </cell>
          <cell r="X1329">
            <v>-0.70000000000000007</v>
          </cell>
          <cell r="Y1329">
            <v>-1</v>
          </cell>
          <cell r="Z1329">
            <v>-0.2</v>
          </cell>
          <cell r="AA1329">
            <v>-0.6</v>
          </cell>
          <cell r="AB1329">
            <v>-0.8</v>
          </cell>
          <cell r="AC1329">
            <v>-13.684799999999999</v>
          </cell>
          <cell r="AD1329" t="str">
            <v>Y</v>
          </cell>
          <cell r="AE1329" t="str">
            <v>Y</v>
          </cell>
          <cell r="AF1329" t="str">
            <v>Y</v>
          </cell>
        </row>
        <row r="1330">
          <cell r="A1330">
            <v>43769</v>
          </cell>
          <cell r="B1330">
            <v>5</v>
          </cell>
          <cell r="C1330" t="str">
            <v>ABER PLUTO</v>
          </cell>
          <cell r="D1330">
            <v>5</v>
          </cell>
          <cell r="E1330">
            <v>60</v>
          </cell>
          <cell r="F1330">
            <v>8</v>
          </cell>
          <cell r="G1330">
            <v>1.4</v>
          </cell>
          <cell r="H1330">
            <v>0.9</v>
          </cell>
          <cell r="I1330">
            <v>0.02</v>
          </cell>
          <cell r="J1330">
            <v>0.01</v>
          </cell>
          <cell r="K1330">
            <v>2.2999999999999998</v>
          </cell>
          <cell r="L1330">
            <v>27.4</v>
          </cell>
          <cell r="M1330">
            <v>0.14999999999999991</v>
          </cell>
          <cell r="N1330">
            <v>-0.5</v>
          </cell>
          <cell r="O1330">
            <v>0.7</v>
          </cell>
          <cell r="P1330">
            <v>2</v>
          </cell>
          <cell r="Q1330">
            <v>-2.7</v>
          </cell>
          <cell r="R1330">
            <v>-0.01</v>
          </cell>
          <cell r="S1330">
            <v>-2.15</v>
          </cell>
          <cell r="T1330">
            <v>-0.1</v>
          </cell>
          <cell r="U1330">
            <v>-102</v>
          </cell>
          <cell r="V1330">
            <v>-28</v>
          </cell>
          <cell r="W1330">
            <v>-51.915000000000006</v>
          </cell>
          <cell r="X1330">
            <v>-5.0000000000000044E-2</v>
          </cell>
          <cell r="Y1330">
            <v>0.9</v>
          </cell>
          <cell r="Z1330">
            <v>1.35</v>
          </cell>
          <cell r="AA1330">
            <v>0.9</v>
          </cell>
          <cell r="AB1330">
            <v>0.75</v>
          </cell>
          <cell r="AC1330">
            <v>19.02525</v>
          </cell>
          <cell r="AD1330" t="str">
            <v>PI</v>
          </cell>
          <cell r="AE1330" t="str">
            <v>Y</v>
          </cell>
          <cell r="AF1330" t="str">
            <v>Y</v>
          </cell>
        </row>
        <row r="1331">
          <cell r="A1331">
            <v>43770</v>
          </cell>
          <cell r="B1331">
            <v>5</v>
          </cell>
          <cell r="C1331" t="str">
            <v>KINGWELL STINKY SALMON</v>
          </cell>
          <cell r="D1331">
            <v>10</v>
          </cell>
          <cell r="E1331">
            <v>63</v>
          </cell>
          <cell r="F1331">
            <v>-454</v>
          </cell>
          <cell r="G1331">
            <v>-17.5</v>
          </cell>
          <cell r="H1331">
            <v>-14.4</v>
          </cell>
          <cell r="I1331">
            <v>0.09</v>
          </cell>
          <cell r="J1331">
            <v>0.03</v>
          </cell>
          <cell r="K1331">
            <v>-31.9</v>
          </cell>
          <cell r="L1331">
            <v>-263.89999999999998</v>
          </cell>
          <cell r="M1331">
            <v>-4.9999999999999989E-2</v>
          </cell>
          <cell r="N1331">
            <v>-0.35</v>
          </cell>
          <cell r="O1331">
            <v>0.45</v>
          </cell>
          <cell r="P1331">
            <v>3.5</v>
          </cell>
          <cell r="Q1331">
            <v>4.9000000000000004</v>
          </cell>
          <cell r="R1331">
            <v>-2.57</v>
          </cell>
          <cell r="S1331">
            <v>1.58</v>
          </cell>
          <cell r="T1331">
            <v>-0.1</v>
          </cell>
          <cell r="U1331">
            <v>-162</v>
          </cell>
          <cell r="V1331">
            <v>-167</v>
          </cell>
          <cell r="W1331">
            <v>-152.72499999999997</v>
          </cell>
          <cell r="X1331" t="str">
            <v>*</v>
          </cell>
          <cell r="Y1331">
            <v>0.24999999999999997</v>
          </cell>
          <cell r="Z1331">
            <v>0.85</v>
          </cell>
          <cell r="AA1331">
            <v>0.9</v>
          </cell>
          <cell r="AB1331">
            <v>0.5</v>
          </cell>
          <cell r="AC1331">
            <v>7.5046999999999988</v>
          </cell>
          <cell r="AD1331" t="str">
            <v>PI</v>
          </cell>
          <cell r="AE1331" t="str">
            <v>N</v>
          </cell>
          <cell r="AF1331" t="str">
            <v>Y</v>
          </cell>
        </row>
        <row r="1332">
          <cell r="A1332">
            <v>43771</v>
          </cell>
          <cell r="B1332">
            <v>5</v>
          </cell>
          <cell r="C1332" t="str">
            <v>KIMCOTE RANGER</v>
          </cell>
          <cell r="D1332">
            <v>2</v>
          </cell>
          <cell r="E1332">
            <v>50</v>
          </cell>
          <cell r="F1332">
            <v>49</v>
          </cell>
          <cell r="G1332">
            <v>-0.7</v>
          </cell>
          <cell r="H1332">
            <v>1.7</v>
          </cell>
          <cell r="I1332">
            <v>-0.05</v>
          </cell>
          <cell r="J1332">
            <v>0</v>
          </cell>
          <cell r="K1332">
            <v>1</v>
          </cell>
          <cell r="L1332">
            <v>8.0999999999999979</v>
          </cell>
          <cell r="M1332">
            <v>0.75</v>
          </cell>
          <cell r="N1332">
            <v>0.85000000000000009</v>
          </cell>
          <cell r="O1332">
            <v>1.75</v>
          </cell>
          <cell r="P1332">
            <v>0</v>
          </cell>
          <cell r="Q1332">
            <v>-1.55</v>
          </cell>
          <cell r="R1332">
            <v>0.19500000000000001</v>
          </cell>
          <cell r="S1332">
            <v>-1.0649999999999999</v>
          </cell>
          <cell r="T1332">
            <v>0.2</v>
          </cell>
          <cell r="U1332">
            <v>-87</v>
          </cell>
          <cell r="V1332">
            <v>-72</v>
          </cell>
          <cell r="W1332">
            <v>-1.8200000000000003</v>
          </cell>
          <cell r="X1332">
            <v>0.65</v>
          </cell>
          <cell r="Y1332">
            <v>2</v>
          </cell>
          <cell r="Z1332">
            <v>2.2000000000000002</v>
          </cell>
          <cell r="AA1332">
            <v>2.25</v>
          </cell>
          <cell r="AB1332">
            <v>1.55</v>
          </cell>
          <cell r="AC1332">
            <v>38.205800000000004</v>
          </cell>
          <cell r="AD1332" t="str">
            <v>PI</v>
          </cell>
          <cell r="AE1332" t="str">
            <v>Y</v>
          </cell>
          <cell r="AF1332" t="str">
            <v>N</v>
          </cell>
        </row>
        <row r="1333">
          <cell r="A1333">
            <v>43773</v>
          </cell>
          <cell r="B1333">
            <v>5</v>
          </cell>
          <cell r="C1333" t="str">
            <v>ABER SATURN</v>
          </cell>
          <cell r="D1333">
            <v>6</v>
          </cell>
          <cell r="E1333">
            <v>63</v>
          </cell>
          <cell r="F1333">
            <v>225</v>
          </cell>
          <cell r="G1333">
            <v>8.5</v>
          </cell>
          <cell r="H1333">
            <v>7.4</v>
          </cell>
          <cell r="I1333">
            <v>-0.04</v>
          </cell>
          <cell r="J1333">
            <v>-0.01</v>
          </cell>
          <cell r="K1333">
            <v>15.9</v>
          </cell>
          <cell r="L1333">
            <v>134.5</v>
          </cell>
          <cell r="M1333">
            <v>-0.91250000000000009</v>
          </cell>
          <cell r="N1333">
            <v>-0.97500000000000009</v>
          </cell>
          <cell r="O1333">
            <v>3.7500000000000006E-2</v>
          </cell>
          <cell r="P1333">
            <v>7</v>
          </cell>
          <cell r="Q1333">
            <v>-5.6</v>
          </cell>
          <cell r="R1333">
            <v>0.79</v>
          </cell>
          <cell r="S1333">
            <v>-3.72</v>
          </cell>
          <cell r="T1333">
            <v>-0.1</v>
          </cell>
          <cell r="U1333">
            <v>-42</v>
          </cell>
          <cell r="V1333">
            <v>18</v>
          </cell>
          <cell r="W1333">
            <v>-43.688750000000013</v>
          </cell>
          <cell r="X1333">
            <v>-1.2250000000000001</v>
          </cell>
          <cell r="Y1333">
            <v>0.23749999999999999</v>
          </cell>
          <cell r="Z1333">
            <v>0.25000000000000006</v>
          </cell>
          <cell r="AA1333">
            <v>6.25E-2</v>
          </cell>
          <cell r="AB1333">
            <v>8.7500000000000008E-2</v>
          </cell>
          <cell r="AC1333">
            <v>4.6318625000000004</v>
          </cell>
          <cell r="AD1333" t="str">
            <v>PI</v>
          </cell>
          <cell r="AE1333" t="str">
            <v>Y</v>
          </cell>
          <cell r="AF1333" t="str">
            <v>Y</v>
          </cell>
        </row>
        <row r="1334">
          <cell r="A1334">
            <v>43774</v>
          </cell>
          <cell r="B1334">
            <v>5</v>
          </cell>
          <cell r="C1334" t="str">
            <v>TREGALLANT POLO</v>
          </cell>
          <cell r="D1334">
            <v>3</v>
          </cell>
          <cell r="E1334">
            <v>52</v>
          </cell>
          <cell r="F1334">
            <v>-290</v>
          </cell>
          <cell r="G1334">
            <v>-11.7</v>
          </cell>
          <cell r="H1334">
            <v>-8.5</v>
          </cell>
          <cell r="I1334">
            <v>0.05</v>
          </cell>
          <cell r="J1334">
            <v>0.03</v>
          </cell>
          <cell r="K1334">
            <v>-20.2</v>
          </cell>
          <cell r="L1334">
            <v>-159.30000000000001</v>
          </cell>
          <cell r="M1334">
            <v>-0.45</v>
          </cell>
          <cell r="N1334">
            <v>4.9999999999999989E-2</v>
          </cell>
          <cell r="O1334">
            <v>-7.5000000000000025E-2</v>
          </cell>
          <cell r="P1334">
            <v>-9</v>
          </cell>
          <cell r="Q1334">
            <v>0.9</v>
          </cell>
          <cell r="R1334">
            <v>-0.22</v>
          </cell>
          <cell r="S1334">
            <v>0.49</v>
          </cell>
          <cell r="T1334">
            <v>0.05</v>
          </cell>
          <cell r="U1334">
            <v>-98</v>
          </cell>
          <cell r="V1334">
            <v>-136</v>
          </cell>
          <cell r="W1334">
            <v>-134.64000000000001</v>
          </cell>
          <cell r="X1334">
            <v>-0.95000000000000007</v>
          </cell>
          <cell r="Y1334">
            <v>-0.20000000000000004</v>
          </cell>
          <cell r="Z1334">
            <v>-0.125</v>
          </cell>
          <cell r="AA1334">
            <v>0.3</v>
          </cell>
          <cell r="AB1334">
            <v>0.35</v>
          </cell>
          <cell r="AC1334">
            <v>-4.3909750000000001</v>
          </cell>
          <cell r="AD1334" t="str">
            <v>PI</v>
          </cell>
          <cell r="AE1334" t="str">
            <v>Y</v>
          </cell>
          <cell r="AF1334" t="str">
            <v>Y</v>
          </cell>
        </row>
        <row r="1335">
          <cell r="A1335">
            <v>43777</v>
          </cell>
          <cell r="B1335">
            <v>5</v>
          </cell>
          <cell r="C1335" t="str">
            <v>TREVIDER BONNIES AARON</v>
          </cell>
          <cell r="D1335">
            <v>9</v>
          </cell>
          <cell r="E1335">
            <v>68</v>
          </cell>
          <cell r="F1335">
            <v>198</v>
          </cell>
          <cell r="G1335">
            <v>10.8</v>
          </cell>
          <cell r="H1335">
            <v>6.6</v>
          </cell>
          <cell r="I1335">
            <v>0.02</v>
          </cell>
          <cell r="J1335">
            <v>-0.01</v>
          </cell>
          <cell r="K1335">
            <v>17.399999999999999</v>
          </cell>
          <cell r="L1335">
            <v>150</v>
          </cell>
          <cell r="M1335">
            <v>0.85000000000000009</v>
          </cell>
          <cell r="N1335">
            <v>1.05</v>
          </cell>
          <cell r="O1335">
            <v>1.25</v>
          </cell>
          <cell r="P1335">
            <v>-7</v>
          </cell>
          <cell r="Q1335">
            <v>-5.2</v>
          </cell>
          <cell r="R1335">
            <v>2.65</v>
          </cell>
          <cell r="S1335">
            <v>-1.75</v>
          </cell>
          <cell r="T1335">
            <v>-0.1</v>
          </cell>
          <cell r="U1335">
            <v>12</v>
          </cell>
          <cell r="V1335">
            <v>52</v>
          </cell>
          <cell r="W1335">
            <v>59.329999999999984</v>
          </cell>
          <cell r="X1335">
            <v>1.05</v>
          </cell>
          <cell r="Y1335">
            <v>1.2000000000000002</v>
          </cell>
          <cell r="Z1335">
            <v>0.9</v>
          </cell>
          <cell r="AA1335">
            <v>0.85000000000000009</v>
          </cell>
          <cell r="AB1335">
            <v>1.85</v>
          </cell>
          <cell r="AC1335">
            <v>17.792500000000004</v>
          </cell>
          <cell r="AD1335" t="str">
            <v>PI</v>
          </cell>
          <cell r="AE1335" t="str">
            <v>Y</v>
          </cell>
          <cell r="AF1335" t="str">
            <v>Y</v>
          </cell>
        </row>
        <row r="1336">
          <cell r="A1336">
            <v>43778</v>
          </cell>
          <cell r="B1336">
            <v>5</v>
          </cell>
          <cell r="C1336" t="str">
            <v>TREWEY SHIELAS BRUCE</v>
          </cell>
          <cell r="D1336">
            <v>7</v>
          </cell>
          <cell r="E1336">
            <v>61</v>
          </cell>
          <cell r="F1336">
            <v>-235</v>
          </cell>
          <cell r="G1336">
            <v>-10.7</v>
          </cell>
          <cell r="H1336">
            <v>-8.3000000000000007</v>
          </cell>
          <cell r="I1336">
            <v>0.01</v>
          </cell>
          <cell r="J1336">
            <v>0</v>
          </cell>
          <cell r="K1336">
            <v>-19</v>
          </cell>
          <cell r="L1336">
            <v>-168.3</v>
          </cell>
          <cell r="M1336">
            <v>1.7000000000000002</v>
          </cell>
          <cell r="N1336">
            <v>1.2999999999999998</v>
          </cell>
          <cell r="O1336">
            <v>0.19999999999999998</v>
          </cell>
          <cell r="P1336">
            <v>-1</v>
          </cell>
          <cell r="Q1336">
            <v>-0.2</v>
          </cell>
          <cell r="R1336">
            <v>1.22</v>
          </cell>
          <cell r="S1336">
            <v>0.92</v>
          </cell>
          <cell r="T1336">
            <v>-0.05</v>
          </cell>
          <cell r="U1336">
            <v>-138</v>
          </cell>
          <cell r="V1336">
            <v>-171</v>
          </cell>
          <cell r="W1336">
            <v>-122.53</v>
          </cell>
          <cell r="X1336">
            <v>2.0499999999999998</v>
          </cell>
          <cell r="Y1336">
            <v>0.25</v>
          </cell>
          <cell r="Z1336">
            <v>0.64999999999999991</v>
          </cell>
          <cell r="AA1336">
            <v>0.25000000000000006</v>
          </cell>
          <cell r="AB1336">
            <v>0.35</v>
          </cell>
          <cell r="AC1336">
            <v>6.4520999999999997</v>
          </cell>
          <cell r="AD1336" t="str">
            <v>PI</v>
          </cell>
          <cell r="AE1336" t="str">
            <v>Y</v>
          </cell>
          <cell r="AF1336" t="str">
            <v>Y</v>
          </cell>
        </row>
        <row r="1337">
          <cell r="A1337">
            <v>43779</v>
          </cell>
          <cell r="B1337">
            <v>5</v>
          </cell>
          <cell r="C1337" t="str">
            <v>BICKFIELD TOTAL ECLIPSE</v>
          </cell>
          <cell r="D1337">
            <v>13</v>
          </cell>
          <cell r="E1337">
            <v>72</v>
          </cell>
          <cell r="F1337">
            <v>48</v>
          </cell>
          <cell r="G1337">
            <v>-8.8000000000000007</v>
          </cell>
          <cell r="H1337">
            <v>0.5</v>
          </cell>
          <cell r="I1337">
            <v>-0.2</v>
          </cell>
          <cell r="J1337">
            <v>-0.02</v>
          </cell>
          <cell r="K1337">
            <v>-8.3000000000000007</v>
          </cell>
          <cell r="L1337">
            <v>-88.4</v>
          </cell>
          <cell r="M1337">
            <v>-7.5000000000000011E-2</v>
          </cell>
          <cell r="N1337">
            <v>0.42499999999999999</v>
          </cell>
          <cell r="O1337">
            <v>1.1499999999999999</v>
          </cell>
          <cell r="P1337">
            <v>-1</v>
          </cell>
          <cell r="Q1337">
            <v>2.9</v>
          </cell>
          <cell r="R1337">
            <v>-2.37</v>
          </cell>
          <cell r="S1337">
            <v>0.21</v>
          </cell>
          <cell r="T1337">
            <v>-0.2</v>
          </cell>
          <cell r="U1337">
            <v>-78</v>
          </cell>
          <cell r="V1337">
            <v>-30</v>
          </cell>
          <cell r="W1337">
            <v>-5.7399999999999949</v>
          </cell>
          <cell r="X1337">
            <v>-2.5000000000000022E-2</v>
          </cell>
          <cell r="Y1337">
            <v>1.4</v>
          </cell>
          <cell r="Z1337">
            <v>1.575</v>
          </cell>
          <cell r="AA1337">
            <v>1.5</v>
          </cell>
          <cell r="AB1337">
            <v>1.0750000000000002</v>
          </cell>
          <cell r="AC1337">
            <v>26.930675000000001</v>
          </cell>
          <cell r="AD1337" t="str">
            <v>PI</v>
          </cell>
          <cell r="AE1337" t="str">
            <v>Y</v>
          </cell>
          <cell r="AF1337" t="str">
            <v>Y</v>
          </cell>
        </row>
        <row r="1338">
          <cell r="A1338">
            <v>43781</v>
          </cell>
          <cell r="B1338">
            <v>5</v>
          </cell>
          <cell r="C1338" t="str">
            <v>KELSMOR ELIZABETH ROSES LAREDO</v>
          </cell>
          <cell r="D1338">
            <v>12</v>
          </cell>
          <cell r="E1338">
            <v>71</v>
          </cell>
          <cell r="F1338">
            <v>-232</v>
          </cell>
          <cell r="G1338">
            <v>-4.3</v>
          </cell>
          <cell r="H1338">
            <v>-6.4</v>
          </cell>
          <cell r="I1338">
            <v>0.13</v>
          </cell>
          <cell r="J1338">
            <v>0.03</v>
          </cell>
          <cell r="K1338">
            <v>-10.7</v>
          </cell>
          <cell r="L1338">
            <v>-73.899999999999977</v>
          </cell>
          <cell r="M1338">
            <v>-0.35</v>
          </cell>
          <cell r="N1338">
            <v>1.35</v>
          </cell>
          <cell r="O1338">
            <v>-4.9999999999999989E-2</v>
          </cell>
          <cell r="P1338">
            <v>-3</v>
          </cell>
          <cell r="Q1338">
            <v>2.8</v>
          </cell>
          <cell r="R1338">
            <v>0.28000000000000003</v>
          </cell>
          <cell r="S1338">
            <v>2.48</v>
          </cell>
          <cell r="T1338">
            <v>0.2</v>
          </cell>
          <cell r="U1338">
            <v>2</v>
          </cell>
          <cell r="V1338">
            <v>-16</v>
          </cell>
          <cell r="W1338">
            <v>27.040000000000028</v>
          </cell>
          <cell r="X1338">
            <v>-0.85000000000000009</v>
          </cell>
          <cell r="Y1338">
            <v>0.15</v>
          </cell>
          <cell r="Z1338">
            <v>0</v>
          </cell>
          <cell r="AA1338">
            <v>-0.35</v>
          </cell>
          <cell r="AB1338">
            <v>0.2</v>
          </cell>
          <cell r="AC1338">
            <v>1.4411499999999999</v>
          </cell>
          <cell r="AD1338" t="str">
            <v>PI</v>
          </cell>
          <cell r="AE1338" t="str">
            <v>Y</v>
          </cell>
          <cell r="AF1338" t="str">
            <v>Y</v>
          </cell>
        </row>
        <row r="1339">
          <cell r="A1339">
            <v>43784</v>
          </cell>
          <cell r="B1339"/>
          <cell r="C1339" t="str">
            <v>Leighgrange Echos Yogis - P</v>
          </cell>
          <cell r="D1339">
            <v>0</v>
          </cell>
          <cell r="E1339">
            <v>41.500000000000007</v>
          </cell>
          <cell r="F1339">
            <v>94.5</v>
          </cell>
          <cell r="G1339">
            <v>6.6</v>
          </cell>
          <cell r="H1339">
            <v>7.1</v>
          </cell>
          <cell r="I1339">
            <v>0.03</v>
          </cell>
          <cell r="J1339">
            <v>0.08</v>
          </cell>
          <cell r="K1339">
            <v>13.7</v>
          </cell>
          <cell r="L1339">
            <v>163.6</v>
          </cell>
          <cell r="M1339">
            <v>0.70000000000000007</v>
          </cell>
          <cell r="N1339">
            <v>0.9</v>
          </cell>
          <cell r="O1339">
            <v>0.75</v>
          </cell>
          <cell r="P1339">
            <v>7</v>
          </cell>
          <cell r="Q1339">
            <v>2.5150000000000001</v>
          </cell>
          <cell r="R1339">
            <v>-1.6099999999999999</v>
          </cell>
          <cell r="S1339">
            <v>0.58499999999999996</v>
          </cell>
          <cell r="T1339">
            <v>0.15</v>
          </cell>
          <cell r="U1339">
            <v>166.5</v>
          </cell>
          <cell r="V1339">
            <v>239</v>
          </cell>
          <cell r="W1339">
            <v>251.42499999999998</v>
          </cell>
          <cell r="X1339">
            <v>0.44999999999999996</v>
          </cell>
          <cell r="Y1339">
            <v>0.70000000000000007</v>
          </cell>
          <cell r="Z1339">
            <v>1.35</v>
          </cell>
          <cell r="AA1339">
            <v>1.65</v>
          </cell>
          <cell r="AB1339">
            <v>0.4</v>
          </cell>
          <cell r="AC1339">
            <v>17.475050000000003</v>
          </cell>
          <cell r="AD1339" t="str">
            <v>N</v>
          </cell>
          <cell r="AE1339" t="str">
            <v>N</v>
          </cell>
          <cell r="AF1339" t="str">
            <v>N</v>
          </cell>
        </row>
        <row r="1340">
          <cell r="A1340">
            <v>43785</v>
          </cell>
          <cell r="B1340"/>
          <cell r="C1340" t="str">
            <v>Webbery Trell Pippas Hux</v>
          </cell>
          <cell r="D1340">
            <v>0</v>
          </cell>
          <cell r="E1340">
            <v>40.5</v>
          </cell>
          <cell r="F1340">
            <v>179.5</v>
          </cell>
          <cell r="G1340">
            <v>1.75</v>
          </cell>
          <cell r="H1340">
            <v>3.2</v>
          </cell>
          <cell r="I1340">
            <v>-0.125</v>
          </cell>
          <cell r="J1340">
            <v>-3.5000000000000003E-2</v>
          </cell>
          <cell r="K1340">
            <v>4.95</v>
          </cell>
          <cell r="L1340">
            <v>7.9500000000000028</v>
          </cell>
          <cell r="M1340">
            <v>1.2999999999999998</v>
          </cell>
          <cell r="N1340">
            <v>0.35</v>
          </cell>
          <cell r="O1340">
            <v>4.9999999999999989E-2</v>
          </cell>
          <cell r="P1340">
            <v>-2.5</v>
          </cell>
          <cell r="Q1340">
            <v>0.245</v>
          </cell>
          <cell r="R1340">
            <v>-1.7050000000000001</v>
          </cell>
          <cell r="S1340">
            <v>-1.32</v>
          </cell>
          <cell r="T1340">
            <v>0</v>
          </cell>
          <cell r="U1340">
            <v>93</v>
          </cell>
          <cell r="V1340">
            <v>37</v>
          </cell>
          <cell r="W1340">
            <v>38.375</v>
          </cell>
          <cell r="X1340">
            <v>1.3</v>
          </cell>
          <cell r="Y1340">
            <v>-0.2</v>
          </cell>
          <cell r="Z1340">
            <v>-0.15</v>
          </cell>
          <cell r="AA1340">
            <v>-0.05</v>
          </cell>
          <cell r="AB1340">
            <v>0.55000000000000004</v>
          </cell>
          <cell r="AC1340">
            <v>-5.2550500000000007</v>
          </cell>
          <cell r="AD1340" t="str">
            <v>N</v>
          </cell>
          <cell r="AE1340" t="str">
            <v>N</v>
          </cell>
          <cell r="AF1340" t="str">
            <v>N</v>
          </cell>
        </row>
        <row r="1341">
          <cell r="A1341">
            <v>43787</v>
          </cell>
          <cell r="B1341"/>
          <cell r="C1341" t="str">
            <v>Webbery Otis</v>
          </cell>
          <cell r="D1341">
            <v>0</v>
          </cell>
          <cell r="E1341">
            <v>40.000000000000007</v>
          </cell>
          <cell r="F1341">
            <v>-197</v>
          </cell>
          <cell r="G1341">
            <v>-11.55</v>
          </cell>
          <cell r="H1341">
            <v>-6.4</v>
          </cell>
          <cell r="I1341">
            <v>-3.5000000000000003E-2</v>
          </cell>
          <cell r="J1341">
            <v>3.4999999999999996E-2</v>
          </cell>
          <cell r="K1341">
            <v>-17.950000000000003</v>
          </cell>
          <cell r="L1341">
            <v>-153.14999999999998</v>
          </cell>
          <cell r="M1341">
            <v>-0.60000000000000009</v>
          </cell>
          <cell r="N1341">
            <v>-0.5</v>
          </cell>
          <cell r="O1341">
            <v>-0.75</v>
          </cell>
          <cell r="P1341">
            <v>-5</v>
          </cell>
          <cell r="Q1341">
            <v>2.02</v>
          </cell>
          <cell r="R1341">
            <v>-0.48999999999999977</v>
          </cell>
          <cell r="S1341">
            <v>1.1599999999999999</v>
          </cell>
          <cell r="T1341">
            <v>0</v>
          </cell>
          <cell r="U1341">
            <v>-54</v>
          </cell>
          <cell r="V1341">
            <v>-128.5</v>
          </cell>
          <cell r="W1341">
            <v>-118.08999999999997</v>
          </cell>
          <cell r="X1341">
            <v>-1.2000000000000002</v>
          </cell>
          <cell r="Y1341">
            <v>-0.95</v>
          </cell>
          <cell r="Z1341">
            <v>-1.25</v>
          </cell>
          <cell r="AA1341">
            <v>-0.7</v>
          </cell>
          <cell r="AB1341">
            <v>-0.5</v>
          </cell>
          <cell r="AC1341">
            <v>-19.760399999999997</v>
          </cell>
          <cell r="AD1341" t="str">
            <v>N</v>
          </cell>
          <cell r="AE1341" t="str">
            <v>N</v>
          </cell>
          <cell r="AF1341" t="str">
            <v>N</v>
          </cell>
        </row>
        <row r="1342">
          <cell r="A1342">
            <v>43788</v>
          </cell>
          <cell r="B1342">
            <v>5</v>
          </cell>
          <cell r="C1342" t="str">
            <v>CADBURY WHOLENUT</v>
          </cell>
          <cell r="D1342">
            <v>8</v>
          </cell>
          <cell r="E1342">
            <v>63</v>
          </cell>
          <cell r="F1342">
            <v>0</v>
          </cell>
          <cell r="G1342">
            <v>-1.6</v>
          </cell>
          <cell r="H1342">
            <v>2.4</v>
          </cell>
          <cell r="I1342">
            <v>-0.03</v>
          </cell>
          <cell r="J1342">
            <v>0.04</v>
          </cell>
          <cell r="K1342">
            <v>0.79999999999999982</v>
          </cell>
          <cell r="L1342">
            <v>33.6</v>
          </cell>
          <cell r="M1342">
            <v>1.05</v>
          </cell>
          <cell r="N1342">
            <v>1.7000000000000002</v>
          </cell>
          <cell r="O1342">
            <v>1.75</v>
          </cell>
          <cell r="P1342">
            <v>-5</v>
          </cell>
          <cell r="Q1342">
            <v>-3.8</v>
          </cell>
          <cell r="R1342">
            <v>1.54</v>
          </cell>
          <cell r="S1342">
            <v>-1.62</v>
          </cell>
          <cell r="T1342">
            <v>0.2</v>
          </cell>
          <cell r="U1342">
            <v>-53</v>
          </cell>
          <cell r="V1342">
            <v>-38</v>
          </cell>
          <cell r="W1342">
            <v>-5.394999999999996</v>
          </cell>
          <cell r="X1342">
            <v>1.3250000000000002</v>
          </cell>
          <cell r="Y1342">
            <v>1.7250000000000001</v>
          </cell>
          <cell r="Z1342">
            <v>2.0750000000000002</v>
          </cell>
          <cell r="AA1342">
            <v>2.0499999999999998</v>
          </cell>
          <cell r="AB1342">
            <v>1.7749999999999999</v>
          </cell>
          <cell r="AC1342">
            <v>32.818049999999999</v>
          </cell>
          <cell r="AD1342" t="str">
            <v>PI</v>
          </cell>
          <cell r="AE1342" t="str">
            <v>Y</v>
          </cell>
          <cell r="AF1342" t="str">
            <v>Y</v>
          </cell>
        </row>
        <row r="1343">
          <cell r="A1343">
            <v>43790</v>
          </cell>
          <cell r="B1343"/>
          <cell r="C1343" t="str">
            <v>Webbery Liam - P</v>
          </cell>
          <cell r="D1343">
            <v>0</v>
          </cell>
          <cell r="E1343">
            <v>41.500000000000007</v>
          </cell>
          <cell r="F1343">
            <v>95</v>
          </cell>
          <cell r="G1343">
            <v>1.85</v>
          </cell>
          <cell r="H1343">
            <v>5.4499999999999993</v>
          </cell>
          <cell r="I1343">
            <v>-5.5000000000000007E-2</v>
          </cell>
          <cell r="J1343">
            <v>4.9999999999999996E-2</v>
          </cell>
          <cell r="K1343">
            <v>7.2999999999999989</v>
          </cell>
          <cell r="L1343">
            <v>87.649999999999991</v>
          </cell>
          <cell r="M1343">
            <v>-0.15000000000000002</v>
          </cell>
          <cell r="N1343">
            <v>0.25</v>
          </cell>
          <cell r="O1343">
            <v>0.1</v>
          </cell>
          <cell r="P1343">
            <v>-2.5</v>
          </cell>
          <cell r="Q1343">
            <v>-1.86</v>
          </cell>
          <cell r="R1343">
            <v>1.5649999999999999</v>
          </cell>
          <cell r="S1343">
            <v>-0.10499999999999998</v>
          </cell>
          <cell r="T1343">
            <v>0.05</v>
          </cell>
          <cell r="U1343">
            <v>87.5</v>
          </cell>
          <cell r="V1343">
            <v>56</v>
          </cell>
          <cell r="W1343">
            <v>47.214999999999989</v>
          </cell>
          <cell r="X1343">
            <v>-0.3125</v>
          </cell>
          <cell r="Y1343">
            <v>-0.15000000000000002</v>
          </cell>
          <cell r="Z1343">
            <v>-1</v>
          </cell>
          <cell r="AA1343">
            <v>-0.14999999999999997</v>
          </cell>
          <cell r="AB1343">
            <v>0.45</v>
          </cell>
          <cell r="AC1343">
            <v>-9.1124500000000008</v>
          </cell>
          <cell r="AD1343" t="str">
            <v>N</v>
          </cell>
          <cell r="AE1343" t="str">
            <v>N</v>
          </cell>
          <cell r="AF1343" t="str">
            <v>N</v>
          </cell>
        </row>
        <row r="1344">
          <cell r="A1344">
            <v>43792</v>
          </cell>
          <cell r="B1344">
            <v>5</v>
          </cell>
          <cell r="C1344" t="str">
            <v>HARTLAND VIEW HAREBELL BLUE</v>
          </cell>
          <cell r="D1344">
            <v>8</v>
          </cell>
          <cell r="E1344">
            <v>62</v>
          </cell>
          <cell r="F1344">
            <v>-280</v>
          </cell>
          <cell r="G1344">
            <v>-10.1</v>
          </cell>
          <cell r="H1344">
            <v>-8.6</v>
          </cell>
          <cell r="I1344">
            <v>7.0000000000000007E-2</v>
          </cell>
          <cell r="J1344">
            <v>0.03</v>
          </cell>
          <cell r="K1344">
            <v>-18.7</v>
          </cell>
          <cell r="L1344">
            <v>-150.89999999999998</v>
          </cell>
          <cell r="M1344">
            <v>0.19999999999999996</v>
          </cell>
          <cell r="N1344">
            <v>0.5</v>
          </cell>
          <cell r="O1344">
            <v>0.39999999999999997</v>
          </cell>
          <cell r="P1344">
            <v>-11.5</v>
          </cell>
          <cell r="Q1344">
            <v>-2.7</v>
          </cell>
          <cell r="R1344">
            <v>0.86</v>
          </cell>
          <cell r="S1344">
            <v>-1.41</v>
          </cell>
          <cell r="T1344">
            <v>0</v>
          </cell>
          <cell r="U1344">
            <v>-119</v>
          </cell>
          <cell r="V1344">
            <v>-205</v>
          </cell>
          <cell r="W1344">
            <v>-196.59499999999997</v>
          </cell>
          <cell r="X1344">
            <v>-0.375</v>
          </cell>
          <cell r="Y1344">
            <v>-0.05</v>
          </cell>
          <cell r="Z1344">
            <v>-0.35</v>
          </cell>
          <cell r="AA1344">
            <v>0.4</v>
          </cell>
          <cell r="AB1344">
            <v>0.8</v>
          </cell>
          <cell r="AC1344">
            <v>-4.6714000000000002</v>
          </cell>
          <cell r="AD1344" t="str">
            <v>PI</v>
          </cell>
          <cell r="AE1344" t="str">
            <v>N</v>
          </cell>
          <cell r="AF1344" t="str">
            <v>Y</v>
          </cell>
        </row>
        <row r="1345">
          <cell r="A1345">
            <v>43793</v>
          </cell>
          <cell r="B1345"/>
          <cell r="C1345" t="str">
            <v>GOLDEN J Graylands Meadowsweets Yogi</v>
          </cell>
          <cell r="D1345">
            <v>0</v>
          </cell>
          <cell r="E1345">
            <v>41.25</v>
          </cell>
          <cell r="F1345">
            <v>-53.5</v>
          </cell>
          <cell r="G1345">
            <v>5.0000000000000044E-2</v>
          </cell>
          <cell r="H1345">
            <v>0.4</v>
          </cell>
          <cell r="I1345">
            <v>4.4999999999999998E-2</v>
          </cell>
          <cell r="J1345">
            <v>5.5E-2</v>
          </cell>
          <cell r="K1345">
            <v>0.45000000000000007</v>
          </cell>
          <cell r="L1345">
            <v>29.85</v>
          </cell>
          <cell r="M1345">
            <v>0.5625</v>
          </cell>
          <cell r="N1345">
            <v>0.85000000000000009</v>
          </cell>
          <cell r="O1345">
            <v>0.16250000000000009</v>
          </cell>
          <cell r="P1345">
            <v>-1.5</v>
          </cell>
          <cell r="Q1345">
            <v>0.85999999999999988</v>
          </cell>
          <cell r="R1345">
            <v>-0.91</v>
          </cell>
          <cell r="S1345">
            <v>-0.125</v>
          </cell>
          <cell r="T1345">
            <v>0.3</v>
          </cell>
          <cell r="U1345">
            <v>94.5</v>
          </cell>
          <cell r="V1345">
            <v>75.5</v>
          </cell>
          <cell r="W1345">
            <v>79.111249999999998</v>
          </cell>
          <cell r="X1345">
            <v>0.55000000000000004</v>
          </cell>
          <cell r="Y1345">
            <v>0.35</v>
          </cell>
          <cell r="Z1345">
            <v>2.0125000000000002</v>
          </cell>
          <cell r="AA1345">
            <v>1.075</v>
          </cell>
          <cell r="AB1345">
            <v>-0.19999999999999996</v>
          </cell>
          <cell r="AC1345">
            <v>17.506687499999998</v>
          </cell>
          <cell r="AD1345" t="str">
            <v>N</v>
          </cell>
          <cell r="AE1345" t="str">
            <v>N</v>
          </cell>
          <cell r="AF1345" t="str">
            <v>N</v>
          </cell>
        </row>
        <row r="1346">
          <cell r="A1346">
            <v>43794</v>
          </cell>
          <cell r="B1346">
            <v>5</v>
          </cell>
          <cell r="C1346" t="str">
            <v>CARNE TASTE OF THE WEST</v>
          </cell>
          <cell r="D1346">
            <v>16</v>
          </cell>
          <cell r="E1346">
            <v>77</v>
          </cell>
          <cell r="F1346">
            <v>215</v>
          </cell>
          <cell r="G1346">
            <v>10.7</v>
          </cell>
          <cell r="H1346">
            <v>5.0999999999999996</v>
          </cell>
          <cell r="I1346">
            <v>0</v>
          </cell>
          <cell r="J1346">
            <v>-0.04</v>
          </cell>
          <cell r="K1346">
            <v>15.799999999999999</v>
          </cell>
          <cell r="L1346">
            <v>112.3</v>
          </cell>
          <cell r="M1346">
            <v>0.5</v>
          </cell>
          <cell r="N1346">
            <v>0.3</v>
          </cell>
          <cell r="O1346">
            <v>1.2</v>
          </cell>
          <cell r="P1346">
            <v>0</v>
          </cell>
          <cell r="Q1346">
            <v>-2.6</v>
          </cell>
          <cell r="R1346">
            <v>0.13</v>
          </cell>
          <cell r="S1346">
            <v>-1.97</v>
          </cell>
          <cell r="T1346">
            <v>-0.1</v>
          </cell>
          <cell r="U1346">
            <v>24</v>
          </cell>
          <cell r="V1346">
            <v>72</v>
          </cell>
          <cell r="W1346">
            <v>60.040000000000006</v>
          </cell>
          <cell r="X1346">
            <v>1.5499999999999998</v>
          </cell>
          <cell r="Y1346">
            <v>1.1000000000000001</v>
          </cell>
          <cell r="Z1346">
            <v>0</v>
          </cell>
          <cell r="AA1346">
            <v>0.8</v>
          </cell>
          <cell r="AB1346">
            <v>1.1000000000000001</v>
          </cell>
          <cell r="AC1346">
            <v>13.283500000000004</v>
          </cell>
          <cell r="AD1346" t="str">
            <v>Y</v>
          </cell>
          <cell r="AE1346" t="str">
            <v>Y</v>
          </cell>
          <cell r="AF1346" t="str">
            <v>Y</v>
          </cell>
        </row>
        <row r="1347">
          <cell r="A1347">
            <v>43795</v>
          </cell>
          <cell r="B1347">
            <v>5</v>
          </cell>
          <cell r="C1347" t="str">
            <v>CARNE TORRENT</v>
          </cell>
          <cell r="D1347">
            <v>9</v>
          </cell>
          <cell r="E1347">
            <v>67</v>
          </cell>
          <cell r="F1347">
            <v>99</v>
          </cell>
          <cell r="G1347">
            <v>2.4</v>
          </cell>
          <cell r="H1347">
            <v>0.3</v>
          </cell>
          <cell r="I1347">
            <v>-0.04</v>
          </cell>
          <cell r="J1347">
            <v>-0.06</v>
          </cell>
          <cell r="K1347">
            <v>2.6999999999999997</v>
          </cell>
          <cell r="L1347">
            <v>-12.000000000000004</v>
          </cell>
          <cell r="M1347">
            <v>0.60000000000000009</v>
          </cell>
          <cell r="N1347">
            <v>0.64999999999999991</v>
          </cell>
          <cell r="O1347">
            <v>4.9999999999999989E-2</v>
          </cell>
          <cell r="P1347">
            <v>3</v>
          </cell>
          <cell r="Q1347">
            <v>-6.2</v>
          </cell>
          <cell r="R1347">
            <v>3.13</v>
          </cell>
          <cell r="S1347">
            <v>-2.15</v>
          </cell>
          <cell r="T1347">
            <v>-0.2</v>
          </cell>
          <cell r="U1347">
            <v>-119</v>
          </cell>
          <cell r="V1347">
            <v>-138</v>
          </cell>
          <cell r="W1347">
            <v>-146.61500000000001</v>
          </cell>
          <cell r="X1347">
            <v>1.0999999999999999</v>
          </cell>
          <cell r="Y1347">
            <v>-0.3</v>
          </cell>
          <cell r="Z1347">
            <v>0.2</v>
          </cell>
          <cell r="AA1347">
            <v>-9.9999999999999978E-2</v>
          </cell>
          <cell r="AB1347">
            <v>0.3</v>
          </cell>
          <cell r="AC1347">
            <v>-4.0663</v>
          </cell>
          <cell r="AD1347" t="str">
            <v>PI</v>
          </cell>
          <cell r="AE1347" t="str">
            <v>Y</v>
          </cell>
          <cell r="AF1347" t="str">
            <v>Y</v>
          </cell>
        </row>
        <row r="1348">
          <cell r="A1348">
            <v>43797</v>
          </cell>
          <cell r="B1348"/>
          <cell r="C1348" t="str">
            <v>Tregallant Benbow - P</v>
          </cell>
          <cell r="D1348">
            <v>0</v>
          </cell>
          <cell r="E1348">
            <v>37.5</v>
          </cell>
          <cell r="F1348">
            <v>56.5</v>
          </cell>
          <cell r="G1348">
            <v>0.75</v>
          </cell>
          <cell r="H1348">
            <v>4.05</v>
          </cell>
          <cell r="I1348">
            <v>-0.03</v>
          </cell>
          <cell r="J1348">
            <v>6.5000000000000002E-2</v>
          </cell>
          <cell r="K1348">
            <v>4.8</v>
          </cell>
          <cell r="L1348">
            <v>65.150000000000006</v>
          </cell>
          <cell r="M1348">
            <v>0.35</v>
          </cell>
          <cell r="N1348">
            <v>0.7</v>
          </cell>
          <cell r="O1348">
            <v>0.67500000000000004</v>
          </cell>
          <cell r="P1348">
            <v>-4</v>
          </cell>
          <cell r="Q1348">
            <v>2.6875</v>
          </cell>
          <cell r="R1348">
            <v>-1.3125</v>
          </cell>
          <cell r="S1348">
            <v>0.96499999999999986</v>
          </cell>
          <cell r="T1348">
            <v>-0.1</v>
          </cell>
          <cell r="U1348">
            <v>52.5</v>
          </cell>
          <cell r="V1348">
            <v>108</v>
          </cell>
          <cell r="W1348">
            <v>155.76249999999999</v>
          </cell>
          <cell r="X1348">
            <v>0.39999999999999997</v>
          </cell>
          <cell r="Y1348">
            <v>0.82499999999999996</v>
          </cell>
          <cell r="Z1348">
            <v>0.22499999999999998</v>
          </cell>
          <cell r="AA1348">
            <v>0.85000000000000009</v>
          </cell>
          <cell r="AB1348">
            <v>0.82500000000000007</v>
          </cell>
          <cell r="AC1348">
            <v>11.360700000000001</v>
          </cell>
          <cell r="AD1348" t="str">
            <v>N</v>
          </cell>
          <cell r="AE1348" t="str">
            <v>N</v>
          </cell>
          <cell r="AF1348" t="str">
            <v>N</v>
          </cell>
        </row>
        <row r="1349">
          <cell r="A1349">
            <v>43799</v>
          </cell>
          <cell r="B1349"/>
          <cell r="C1349" t="str">
            <v>Brymor Sonics Khan - P</v>
          </cell>
          <cell r="D1349">
            <v>0</v>
          </cell>
          <cell r="E1349">
            <v>41.500000000000007</v>
          </cell>
          <cell r="F1349">
            <v>114</v>
          </cell>
          <cell r="G1349">
            <v>11.3</v>
          </cell>
          <cell r="H1349">
            <v>5.65</v>
          </cell>
          <cell r="I1349">
            <v>0.10500000000000001</v>
          </cell>
          <cell r="J1349">
            <v>3.5000000000000003E-2</v>
          </cell>
          <cell r="K1349">
            <v>16.950000000000003</v>
          </cell>
          <cell r="L1349">
            <v>169.1</v>
          </cell>
          <cell r="M1349">
            <v>0.1</v>
          </cell>
          <cell r="N1349">
            <v>4.9999999999999989E-2</v>
          </cell>
          <cell r="O1349">
            <v>1.2000000000000002</v>
          </cell>
          <cell r="P1349">
            <v>-6.5</v>
          </cell>
          <cell r="Q1349">
            <v>-6.5149999999999997</v>
          </cell>
          <cell r="R1349">
            <v>3.69</v>
          </cell>
          <cell r="S1349">
            <v>-1.925</v>
          </cell>
          <cell r="T1349">
            <v>0.05</v>
          </cell>
          <cell r="U1349">
            <v>25</v>
          </cell>
          <cell r="V1349">
            <v>45.5</v>
          </cell>
          <cell r="W1349">
            <v>12.754999999999995</v>
          </cell>
          <cell r="X1349">
            <v>-0.15000000000000002</v>
          </cell>
          <cell r="Y1349">
            <v>1.6</v>
          </cell>
          <cell r="Z1349">
            <v>9.9999999999999978E-2</v>
          </cell>
          <cell r="AA1349">
            <v>1.1499999999999999</v>
          </cell>
          <cell r="AB1349">
            <v>1.5</v>
          </cell>
          <cell r="AC1349">
            <v>20.151400000000002</v>
          </cell>
          <cell r="AD1349" t="str">
            <v>N</v>
          </cell>
          <cell r="AE1349" t="str">
            <v>N</v>
          </cell>
          <cell r="AF1349" t="str">
            <v>N</v>
          </cell>
        </row>
        <row r="1350">
          <cell r="A1350">
            <v>43800</v>
          </cell>
          <cell r="B1350"/>
          <cell r="C1350" t="str">
            <v>ARTIS EDWARD - P</v>
          </cell>
          <cell r="D1350">
            <v>0</v>
          </cell>
          <cell r="E1350">
            <v>40.749999999999993</v>
          </cell>
          <cell r="F1350">
            <v>123.5</v>
          </cell>
          <cell r="G1350">
            <v>3.6999999999999997</v>
          </cell>
          <cell r="H1350">
            <v>0.60000000000000009</v>
          </cell>
          <cell r="I1350">
            <v>-0.04</v>
          </cell>
          <cell r="J1350">
            <v>-4.5000000000000005E-2</v>
          </cell>
          <cell r="K1350">
            <v>4.3</v>
          </cell>
          <cell r="L1350">
            <v>-4.1000000000000068</v>
          </cell>
          <cell r="M1350">
            <v>0.625</v>
          </cell>
          <cell r="N1350">
            <v>-0.16250000000000001</v>
          </cell>
          <cell r="O1350">
            <v>0.27500000000000002</v>
          </cell>
          <cell r="P1350">
            <v>0.5</v>
          </cell>
          <cell r="Q1350">
            <v>-4.9450000000000003</v>
          </cell>
          <cell r="R1350">
            <v>1</v>
          </cell>
          <cell r="S1350">
            <v>-3.0449999999999999</v>
          </cell>
          <cell r="T1350">
            <v>0.2</v>
          </cell>
          <cell r="U1350">
            <v>-1.5</v>
          </cell>
          <cell r="V1350">
            <v>-98</v>
          </cell>
          <cell r="W1350">
            <v>-125.18625</v>
          </cell>
          <cell r="X1350">
            <v>0.57499999999999996</v>
          </cell>
          <cell r="Y1350">
            <v>0.22500000000000001</v>
          </cell>
          <cell r="Z1350">
            <v>7.4999999999999983E-2</v>
          </cell>
          <cell r="AA1350">
            <v>0.22500000000000003</v>
          </cell>
          <cell r="AB1350">
            <v>0.51249999999999996</v>
          </cell>
          <cell r="AC1350">
            <v>2.3893249999999999</v>
          </cell>
          <cell r="AD1350" t="str">
            <v>N</v>
          </cell>
          <cell r="AE1350" t="str">
            <v>N</v>
          </cell>
          <cell r="AF1350" t="str">
            <v>N</v>
          </cell>
        </row>
        <row r="1351">
          <cell r="A1351">
            <v>43801</v>
          </cell>
          <cell r="B1351"/>
          <cell r="C1351" t="str">
            <v>CADBURY PRETTYS WIZZARD - P</v>
          </cell>
          <cell r="D1351">
            <v>0</v>
          </cell>
          <cell r="E1351">
            <v>40.000000000000007</v>
          </cell>
          <cell r="F1351">
            <v>58</v>
          </cell>
          <cell r="G1351">
            <v>-2.4</v>
          </cell>
          <cell r="H1351">
            <v>-0.10000000000000009</v>
          </cell>
          <cell r="I1351">
            <v>-0.1</v>
          </cell>
          <cell r="J1351">
            <v>-2.5000000000000001E-2</v>
          </cell>
          <cell r="K1351">
            <v>-2.5</v>
          </cell>
          <cell r="L1351">
            <v>-46.8</v>
          </cell>
          <cell r="M1351">
            <v>1.3</v>
          </cell>
          <cell r="N1351">
            <v>0.35</v>
          </cell>
          <cell r="O1351">
            <v>2.15</v>
          </cell>
          <cell r="P1351">
            <v>11.5</v>
          </cell>
          <cell r="Q1351">
            <v>0.62000000000000011</v>
          </cell>
          <cell r="R1351">
            <v>-0.39500000000000002</v>
          </cell>
          <cell r="S1351">
            <v>0.12999999999999995</v>
          </cell>
          <cell r="T1351">
            <v>-0.2</v>
          </cell>
          <cell r="U1351">
            <v>-124</v>
          </cell>
          <cell r="V1351">
            <v>-19.5</v>
          </cell>
          <cell r="W1351">
            <v>-16.099999999999994</v>
          </cell>
          <cell r="X1351">
            <v>1.4</v>
          </cell>
          <cell r="Y1351">
            <v>2.4</v>
          </cell>
          <cell r="Z1351">
            <v>2.2999999999999998</v>
          </cell>
          <cell r="AA1351">
            <v>2.65</v>
          </cell>
          <cell r="AB1351">
            <v>2</v>
          </cell>
          <cell r="AC1351">
            <v>43.520399999999995</v>
          </cell>
          <cell r="AD1351" t="str">
            <v>N</v>
          </cell>
          <cell r="AE1351" t="str">
            <v>N</v>
          </cell>
          <cell r="AF1351" t="str">
            <v>N</v>
          </cell>
        </row>
        <row r="1352">
          <cell r="A1352">
            <v>43802</v>
          </cell>
          <cell r="B1352"/>
          <cell r="C1352" t="str">
            <v>TREGALLANT PIRATE</v>
          </cell>
          <cell r="D1352">
            <v>0</v>
          </cell>
          <cell r="E1352">
            <v>36.75</v>
          </cell>
          <cell r="F1352">
            <v>10.5</v>
          </cell>
          <cell r="G1352">
            <v>-2.8</v>
          </cell>
          <cell r="H1352">
            <v>-2.25</v>
          </cell>
          <cell r="I1352">
            <v>-5.5000000000000007E-2</v>
          </cell>
          <cell r="J1352">
            <v>-1.9999999999999997E-2</v>
          </cell>
          <cell r="K1352">
            <v>-5.05</v>
          </cell>
          <cell r="L1352">
            <v>-74.400000000000006</v>
          </cell>
          <cell r="M1352">
            <v>0.7</v>
          </cell>
          <cell r="N1352">
            <v>0.35</v>
          </cell>
          <cell r="O1352">
            <v>2.4999999999999967E-2</v>
          </cell>
          <cell r="P1352">
            <v>2</v>
          </cell>
          <cell r="Q1352">
            <v>0.47500000000000009</v>
          </cell>
          <cell r="R1352">
            <v>-4.5000000000000151E-2</v>
          </cell>
          <cell r="S1352">
            <v>0.31999999999999995</v>
          </cell>
          <cell r="T1352">
            <v>0.05</v>
          </cell>
          <cell r="U1352">
            <v>-27</v>
          </cell>
          <cell r="V1352">
            <v>-56.5</v>
          </cell>
          <cell r="W1352">
            <v>-47.690000000000012</v>
          </cell>
          <cell r="X1352">
            <v>0.29999999999999993</v>
          </cell>
          <cell r="Y1352">
            <v>-5.0000000000000031E-2</v>
          </cell>
          <cell r="Z1352">
            <v>0.625</v>
          </cell>
          <cell r="AA1352">
            <v>0.14999999999999997</v>
          </cell>
          <cell r="AB1352">
            <v>0.35</v>
          </cell>
          <cell r="AC1352">
            <v>1.9318249999999997</v>
          </cell>
          <cell r="AD1352" t="str">
            <v>N</v>
          </cell>
          <cell r="AE1352" t="str">
            <v>N</v>
          </cell>
          <cell r="AF1352" t="str">
            <v>N</v>
          </cell>
        </row>
        <row r="1353">
          <cell r="A1353">
            <v>43803</v>
          </cell>
          <cell r="B1353">
            <v>5</v>
          </cell>
          <cell r="C1353" t="str">
            <v>EAVESFORD MARSHALL</v>
          </cell>
          <cell r="D1353">
            <v>4</v>
          </cell>
          <cell r="E1353">
            <v>54</v>
          </cell>
          <cell r="F1353">
            <v>-24</v>
          </cell>
          <cell r="G1353">
            <v>-0.8</v>
          </cell>
          <cell r="H1353">
            <v>-1</v>
          </cell>
          <cell r="I1353">
            <v>0.01</v>
          </cell>
          <cell r="J1353">
            <v>0</v>
          </cell>
          <cell r="K1353">
            <v>-1.8</v>
          </cell>
          <cell r="L1353">
            <v>-17.599999999999998</v>
          </cell>
          <cell r="M1353">
            <v>0.52499999999999991</v>
          </cell>
          <cell r="N1353">
            <v>-2.4999999999999994E-2</v>
          </cell>
          <cell r="O1353">
            <v>0.5</v>
          </cell>
          <cell r="P1353">
            <v>3.5</v>
          </cell>
          <cell r="Q1353">
            <v>-3.4</v>
          </cell>
          <cell r="R1353">
            <v>1.31</v>
          </cell>
          <cell r="S1353">
            <v>-1.56</v>
          </cell>
          <cell r="T1353">
            <v>0</v>
          </cell>
          <cell r="U1353">
            <v>-77</v>
          </cell>
          <cell r="V1353">
            <v>-86</v>
          </cell>
          <cell r="W1353">
            <v>-99.759999999999991</v>
          </cell>
          <cell r="X1353">
            <v>0.47499999999999992</v>
          </cell>
          <cell r="Y1353">
            <v>0.45000000000000007</v>
          </cell>
          <cell r="Z1353">
            <v>0.39999999999999997</v>
          </cell>
          <cell r="AA1353">
            <v>0.57499999999999996</v>
          </cell>
          <cell r="AB1353">
            <v>0.55000000000000004</v>
          </cell>
          <cell r="AC1353">
            <v>7.5471000000000004</v>
          </cell>
          <cell r="AD1353" t="str">
            <v>PI</v>
          </cell>
          <cell r="AE1353" t="str">
            <v>N</v>
          </cell>
          <cell r="AF1353" t="str">
            <v>Y</v>
          </cell>
        </row>
        <row r="1354">
          <cell r="A1354">
            <v>43804</v>
          </cell>
          <cell r="B1354"/>
          <cell r="C1354" t="str">
            <v>EAVESFORD DARIUS</v>
          </cell>
          <cell r="D1354">
            <v>0</v>
          </cell>
          <cell r="E1354">
            <v>34.5</v>
          </cell>
          <cell r="F1354">
            <v>-163</v>
          </cell>
          <cell r="G1354">
            <v>-9.4</v>
          </cell>
          <cell r="H1354">
            <v>-4.3999999999999995</v>
          </cell>
          <cell r="I1354">
            <v>-0.03</v>
          </cell>
          <cell r="J1354">
            <v>3.5000000000000003E-2</v>
          </cell>
          <cell r="K1354">
            <v>-13.8</v>
          </cell>
          <cell r="L1354">
            <v>-107.39999999999999</v>
          </cell>
          <cell r="M1354">
            <v>0.13749999999999998</v>
          </cell>
          <cell r="N1354">
            <v>-0.6</v>
          </cell>
          <cell r="O1354">
            <v>0.52500000000000002</v>
          </cell>
          <cell r="P1354">
            <v>1</v>
          </cell>
          <cell r="Q1354">
            <v>-1.4599999999999997</v>
          </cell>
          <cell r="R1354">
            <v>0.4850000000000001</v>
          </cell>
          <cell r="S1354">
            <v>-0.72</v>
          </cell>
          <cell r="T1354">
            <v>-0.1</v>
          </cell>
          <cell r="U1354">
            <v>-120</v>
          </cell>
          <cell r="V1354">
            <v>-144.5</v>
          </cell>
          <cell r="W1354">
            <v>-157.63124999999999</v>
          </cell>
          <cell r="X1354">
            <v>0.60000000000000009</v>
          </cell>
          <cell r="Y1354">
            <v>0.45</v>
          </cell>
          <cell r="Z1354">
            <v>0.9</v>
          </cell>
          <cell r="AA1354">
            <v>0.82500000000000007</v>
          </cell>
          <cell r="AB1354">
            <v>0.48749999999999993</v>
          </cell>
          <cell r="AC1354">
            <v>10.668225</v>
          </cell>
          <cell r="AD1354" t="str">
            <v>N</v>
          </cell>
          <cell r="AE1354" t="str">
            <v>N</v>
          </cell>
          <cell r="AF1354" t="str">
            <v>N</v>
          </cell>
        </row>
        <row r="1355">
          <cell r="A1355">
            <v>43805</v>
          </cell>
          <cell r="B1355"/>
          <cell r="C1355" t="str">
            <v>ROSEWOOD ALSTAR GRANDEE-P</v>
          </cell>
          <cell r="D1355">
            <v>0</v>
          </cell>
          <cell r="E1355">
            <v>40.5</v>
          </cell>
          <cell r="F1355">
            <v>163</v>
          </cell>
          <cell r="G1355">
            <v>2.4500000000000002</v>
          </cell>
          <cell r="H1355">
            <v>4.25</v>
          </cell>
          <cell r="I1355">
            <v>-8.5000000000000006E-2</v>
          </cell>
          <cell r="J1355">
            <v>9.999999999999995E-3</v>
          </cell>
          <cell r="K1355">
            <v>6.7</v>
          </cell>
          <cell r="L1355">
            <v>41.849999999999994</v>
          </cell>
          <cell r="M1355">
            <v>0.75</v>
          </cell>
          <cell r="N1355">
            <v>0.8</v>
          </cell>
          <cell r="O1355">
            <v>0</v>
          </cell>
          <cell r="P1355">
            <v>2</v>
          </cell>
          <cell r="Q1355">
            <v>0.74</v>
          </cell>
          <cell r="R1355">
            <v>-0.14000000000000001</v>
          </cell>
          <cell r="S1355">
            <v>0.48000000000000004</v>
          </cell>
          <cell r="T1355">
            <v>0.30000000000000004</v>
          </cell>
          <cell r="U1355">
            <v>133.5</v>
          </cell>
          <cell r="V1355">
            <v>83.5</v>
          </cell>
          <cell r="W1355">
            <v>86.664999999999992</v>
          </cell>
          <cell r="X1355">
            <v>0.3</v>
          </cell>
          <cell r="Y1355">
            <v>0.5</v>
          </cell>
          <cell r="Z1355">
            <v>0.3</v>
          </cell>
          <cell r="AA1355">
            <v>0.2</v>
          </cell>
          <cell r="AB1355">
            <v>0.85000000000000009</v>
          </cell>
          <cell r="AC1355">
            <v>6.6959</v>
          </cell>
          <cell r="AD1355" t="str">
            <v>N</v>
          </cell>
          <cell r="AE1355" t="str">
            <v>N</v>
          </cell>
          <cell r="AF1355" t="str">
            <v>N</v>
          </cell>
        </row>
        <row r="1356">
          <cell r="A1356">
            <v>43806</v>
          </cell>
          <cell r="B1356"/>
          <cell r="C1356" t="str">
            <v>HINTON ASSASSIN-P</v>
          </cell>
          <cell r="D1356">
            <v>0</v>
          </cell>
          <cell r="E1356">
            <v>40.749999999999993</v>
          </cell>
          <cell r="F1356">
            <v>-88.5</v>
          </cell>
          <cell r="G1356">
            <v>1.65</v>
          </cell>
          <cell r="H1356">
            <v>0.10000000000000003</v>
          </cell>
          <cell r="I1356">
            <v>0.10500000000000001</v>
          </cell>
          <cell r="J1356">
            <v>7.0000000000000007E-2</v>
          </cell>
          <cell r="K1356">
            <v>1.75</v>
          </cell>
          <cell r="L1356">
            <v>52.25</v>
          </cell>
          <cell r="M1356">
            <v>-0.3</v>
          </cell>
          <cell r="N1356">
            <v>-0.4</v>
          </cell>
          <cell r="O1356">
            <v>-0.7</v>
          </cell>
          <cell r="P1356">
            <v>3.5</v>
          </cell>
          <cell r="Q1356">
            <v>5.1750000000000007</v>
          </cell>
          <cell r="R1356">
            <v>-2.3650000000000002</v>
          </cell>
          <cell r="S1356">
            <v>2.02</v>
          </cell>
          <cell r="T1356">
            <v>0</v>
          </cell>
          <cell r="U1356">
            <v>81.5</v>
          </cell>
          <cell r="V1356">
            <v>140.5</v>
          </cell>
          <cell r="W1356">
            <v>166.36</v>
          </cell>
          <cell r="X1356">
            <v>-0.75</v>
          </cell>
          <cell r="Y1356">
            <v>-0.2</v>
          </cell>
          <cell r="Z1356">
            <v>-1.5</v>
          </cell>
          <cell r="AA1356">
            <v>-0.55000000000000004</v>
          </cell>
          <cell r="AB1356">
            <v>-0.5</v>
          </cell>
          <cell r="AC1356">
            <v>-10.275400000000001</v>
          </cell>
          <cell r="AD1356" t="str">
            <v>N</v>
          </cell>
          <cell r="AE1356" t="str">
            <v>N</v>
          </cell>
          <cell r="AF1356" t="str">
            <v>N</v>
          </cell>
        </row>
        <row r="1357">
          <cell r="A1357">
            <v>43807</v>
          </cell>
          <cell r="B1357"/>
          <cell r="C1357" t="str">
            <v>KIMCOTE TITANIC-P</v>
          </cell>
          <cell r="D1357">
            <v>0</v>
          </cell>
          <cell r="E1357">
            <v>28.250000000000004</v>
          </cell>
          <cell r="F1357">
            <v>14.5</v>
          </cell>
          <cell r="G1357">
            <v>3.3</v>
          </cell>
          <cell r="H1357">
            <v>2.85</v>
          </cell>
          <cell r="I1357">
            <v>0.05</v>
          </cell>
          <cell r="J1357">
            <v>5.5E-2</v>
          </cell>
          <cell r="K1357">
            <v>6.15</v>
          </cell>
          <cell r="L1357">
            <v>80.900000000000006</v>
          </cell>
          <cell r="M1357">
            <v>-2.5000000000000001E-2</v>
          </cell>
          <cell r="N1357">
            <v>4.9999999999999989E-2</v>
          </cell>
          <cell r="O1357">
            <v>0.67499999999999993</v>
          </cell>
          <cell r="P1357">
            <v>-1.5</v>
          </cell>
          <cell r="Q1357">
            <v>-6.6975000000000007</v>
          </cell>
          <cell r="R1357">
            <v>3.3899999999999997</v>
          </cell>
          <cell r="S1357">
            <v>-2.33</v>
          </cell>
          <cell r="T1357">
            <v>-0.05</v>
          </cell>
          <cell r="U1357">
            <v>-74.5</v>
          </cell>
          <cell r="V1357">
            <v>-90.5</v>
          </cell>
          <cell r="W1357">
            <v>-84.620000000000019</v>
          </cell>
          <cell r="X1357">
            <v>8.7500000000000008E-2</v>
          </cell>
          <cell r="Y1357">
            <v>0.85000000000000009</v>
          </cell>
          <cell r="Z1357">
            <v>5.0000000000000017E-2</v>
          </cell>
          <cell r="AA1357">
            <v>0.66250000000000009</v>
          </cell>
          <cell r="AB1357">
            <v>0.7</v>
          </cell>
          <cell r="AC1357">
            <v>10.977775000000001</v>
          </cell>
          <cell r="AD1357" t="str">
            <v>N</v>
          </cell>
          <cell r="AE1357" t="str">
            <v>N</v>
          </cell>
          <cell r="AF1357" t="str">
            <v>N</v>
          </cell>
        </row>
        <row r="1358">
          <cell r="A1358">
            <v>43808</v>
          </cell>
          <cell r="B1358"/>
          <cell r="C1358" t="str">
            <v>BICKFIELD MERLINS WILLIAM</v>
          </cell>
          <cell r="D1358">
            <v>0</v>
          </cell>
          <cell r="E1358">
            <v>38.249999999999993</v>
          </cell>
          <cell r="F1358">
            <v>96.5</v>
          </cell>
          <cell r="G1358">
            <v>-1.1000000000000001</v>
          </cell>
          <cell r="H1358">
            <v>-0.75</v>
          </cell>
          <cell r="I1358">
            <v>-0.10500000000000001</v>
          </cell>
          <cell r="J1358">
            <v>-4.9999999999999996E-2</v>
          </cell>
          <cell r="K1358">
            <v>-1.85</v>
          </cell>
          <cell r="L1358">
            <v>-63.5</v>
          </cell>
          <cell r="M1358">
            <v>1.1499999999999999</v>
          </cell>
          <cell r="N1358">
            <v>0.75</v>
          </cell>
          <cell r="O1358">
            <v>0.6</v>
          </cell>
          <cell r="P1358">
            <v>6</v>
          </cell>
          <cell r="Q1358">
            <v>-3.75</v>
          </cell>
          <cell r="R1358">
            <v>1.6099999999999999</v>
          </cell>
          <cell r="S1358">
            <v>-1.5699999999999998</v>
          </cell>
          <cell r="T1358">
            <v>0</v>
          </cell>
          <cell r="U1358">
            <v>-62.5</v>
          </cell>
          <cell r="V1358">
            <v>-112</v>
          </cell>
          <cell r="W1358">
            <v>-130.38999999999999</v>
          </cell>
          <cell r="X1358">
            <v>1.2999999999999998</v>
          </cell>
          <cell r="Y1358">
            <v>0.55000000000000004</v>
          </cell>
          <cell r="Z1358">
            <v>1.1000000000000001</v>
          </cell>
          <cell r="AA1358">
            <v>0.9</v>
          </cell>
          <cell r="AB1358">
            <v>1.05</v>
          </cell>
          <cell r="AC1358">
            <v>11.747450000000001</v>
          </cell>
          <cell r="AD1358" t="str">
            <v>N</v>
          </cell>
          <cell r="AE1358" t="str">
            <v>N</v>
          </cell>
          <cell r="AF1358" t="str">
            <v>N</v>
          </cell>
        </row>
        <row r="1359">
          <cell r="A1359">
            <v>43809</v>
          </cell>
          <cell r="B1359"/>
          <cell r="C1359" t="str">
            <v>BOURTON ERICS HARRY</v>
          </cell>
          <cell r="D1359">
            <v>0</v>
          </cell>
          <cell r="E1359">
            <v>41</v>
          </cell>
          <cell r="F1359">
            <v>163</v>
          </cell>
          <cell r="G1359">
            <v>10.299999999999999</v>
          </cell>
          <cell r="H1359">
            <v>5.95</v>
          </cell>
          <cell r="I1359">
            <v>7.0000000000000007E-2</v>
          </cell>
          <cell r="J1359">
            <v>2.4999999999999998E-2</v>
          </cell>
          <cell r="K1359">
            <v>16.25</v>
          </cell>
          <cell r="L1359">
            <v>146.5</v>
          </cell>
          <cell r="M1359">
            <v>0.70000000000000007</v>
          </cell>
          <cell r="N1359">
            <v>0.35</v>
          </cell>
          <cell r="O1359">
            <v>0.2</v>
          </cell>
          <cell r="P1359">
            <v>-7.5</v>
          </cell>
          <cell r="Q1359">
            <v>0.70499999999999996</v>
          </cell>
          <cell r="R1359">
            <v>-1.0349999999999999</v>
          </cell>
          <cell r="S1359">
            <v>-0.36</v>
          </cell>
          <cell r="T1359">
            <v>0</v>
          </cell>
          <cell r="U1359">
            <v>141</v>
          </cell>
          <cell r="V1359">
            <v>181.5</v>
          </cell>
          <cell r="W1359">
            <v>185.13499999999999</v>
          </cell>
          <cell r="X1359">
            <v>0.79999999999999993</v>
          </cell>
          <cell r="Y1359">
            <v>0.65</v>
          </cell>
          <cell r="Z1359">
            <v>-4.9999999999999989E-2</v>
          </cell>
          <cell r="AA1359">
            <v>0.1</v>
          </cell>
          <cell r="AB1359">
            <v>0.65</v>
          </cell>
          <cell r="AC1359">
            <v>7.3769</v>
          </cell>
          <cell r="AD1359" t="str">
            <v>N</v>
          </cell>
          <cell r="AE1359" t="str">
            <v>N</v>
          </cell>
          <cell r="AF1359" t="str">
            <v>N</v>
          </cell>
        </row>
        <row r="1360">
          <cell r="A1360">
            <v>43811</v>
          </cell>
          <cell r="B1360"/>
          <cell r="C1360" t="str">
            <v>ROSEWOOD CRUNCH</v>
          </cell>
          <cell r="D1360">
            <v>0</v>
          </cell>
          <cell r="E1360">
            <v>38.75</v>
          </cell>
          <cell r="F1360">
            <v>180.5</v>
          </cell>
          <cell r="G1360">
            <v>10.6</v>
          </cell>
          <cell r="H1360">
            <v>8.0500000000000007</v>
          </cell>
          <cell r="I1360">
            <v>3.0000000000000002E-2</v>
          </cell>
          <cell r="J1360">
            <v>4.4999999999999998E-2</v>
          </cell>
          <cell r="K1360">
            <v>18.649999999999999</v>
          </cell>
          <cell r="L1360">
            <v>184.2</v>
          </cell>
          <cell r="M1360">
            <v>0.46250000000000002</v>
          </cell>
          <cell r="N1360">
            <v>0.9375</v>
          </cell>
          <cell r="O1360">
            <v>0.875</v>
          </cell>
          <cell r="P1360">
            <v>3</v>
          </cell>
          <cell r="Q1360">
            <v>-2.2799999999999998</v>
          </cell>
          <cell r="R1360">
            <v>1.0725</v>
          </cell>
          <cell r="S1360">
            <v>-0.86249999999999993</v>
          </cell>
          <cell r="T1360">
            <v>0.1</v>
          </cell>
          <cell r="U1360">
            <v>129.5</v>
          </cell>
          <cell r="V1360">
            <v>142</v>
          </cell>
          <cell r="W1360">
            <v>153.07249999999999</v>
          </cell>
          <cell r="X1360">
            <v>-0.11249999999999999</v>
          </cell>
          <cell r="Y1360">
            <v>0.91249999999999998</v>
          </cell>
          <cell r="Z1360">
            <v>-0.21250000000000002</v>
          </cell>
          <cell r="AA1360">
            <v>0.21249999999999997</v>
          </cell>
          <cell r="AB1360">
            <v>1.4500000000000002</v>
          </cell>
          <cell r="AC1360">
            <v>8.1261249999999983</v>
          </cell>
          <cell r="AD1360" t="str">
            <v>N</v>
          </cell>
          <cell r="AE1360" t="str">
            <v>N</v>
          </cell>
          <cell r="AF1360" t="str">
            <v>N</v>
          </cell>
        </row>
        <row r="1361">
          <cell r="A1361">
            <v>43812</v>
          </cell>
          <cell r="B1361">
            <v>5</v>
          </cell>
          <cell r="C1361" t="str">
            <v>BEECHGROVES SAMUEL</v>
          </cell>
          <cell r="D1361">
            <v>4</v>
          </cell>
          <cell r="E1361">
            <v>52</v>
          </cell>
          <cell r="F1361">
            <v>99</v>
          </cell>
          <cell r="G1361">
            <v>5.5</v>
          </cell>
          <cell r="H1361">
            <v>3.1</v>
          </cell>
          <cell r="I1361">
            <v>0.01</v>
          </cell>
          <cell r="J1361">
            <v>-0.01</v>
          </cell>
          <cell r="K1361">
            <v>8.6</v>
          </cell>
          <cell r="L1361">
            <v>71.900000000000006</v>
          </cell>
          <cell r="M1361">
            <v>1.3</v>
          </cell>
          <cell r="N1361">
            <v>1.7</v>
          </cell>
          <cell r="O1361">
            <v>1.3</v>
          </cell>
          <cell r="P1361">
            <v>5</v>
          </cell>
          <cell r="Q1361">
            <v>-2.6</v>
          </cell>
          <cell r="R1361">
            <v>1.2</v>
          </cell>
          <cell r="S1361">
            <v>-1</v>
          </cell>
          <cell r="T1361">
            <v>0.1</v>
          </cell>
          <cell r="U1361">
            <v>-2</v>
          </cell>
          <cell r="V1361">
            <v>20</v>
          </cell>
          <cell r="W1361">
            <v>59.13000000000001</v>
          </cell>
          <cell r="X1361">
            <v>2.5</v>
          </cell>
          <cell r="Y1361">
            <v>1.4</v>
          </cell>
          <cell r="Z1361">
            <v>2.1</v>
          </cell>
          <cell r="AA1361">
            <v>2.2000000000000002</v>
          </cell>
          <cell r="AB1361">
            <v>1.25</v>
          </cell>
          <cell r="AC1361">
            <v>29.776</v>
          </cell>
          <cell r="AD1361" t="str">
            <v>PI</v>
          </cell>
          <cell r="AE1361" t="str">
            <v>N</v>
          </cell>
          <cell r="AF1361" t="str">
            <v>Y</v>
          </cell>
        </row>
        <row r="1362">
          <cell r="A1362">
            <v>43813</v>
          </cell>
          <cell r="B1362"/>
          <cell r="C1362" t="str">
            <v>KIMCOTE DELTA FORCE -P</v>
          </cell>
          <cell r="D1362">
            <v>0</v>
          </cell>
          <cell r="E1362">
            <v>42</v>
          </cell>
          <cell r="F1362">
            <v>-12.5</v>
          </cell>
          <cell r="G1362">
            <v>0.39999999999999997</v>
          </cell>
          <cell r="H1362">
            <v>-0.8</v>
          </cell>
          <cell r="I1362">
            <v>1.4999999999999999E-2</v>
          </cell>
          <cell r="J1362">
            <v>0</v>
          </cell>
          <cell r="K1362">
            <v>-0.40000000000000008</v>
          </cell>
          <cell r="L1362">
            <v>-7.4</v>
          </cell>
          <cell r="M1362">
            <v>0.85000000000000009</v>
          </cell>
          <cell r="N1362">
            <v>0.65</v>
          </cell>
          <cell r="O1362">
            <v>0.95</v>
          </cell>
          <cell r="P1362">
            <v>-5</v>
          </cell>
          <cell r="Q1362">
            <v>-3.8249999999999997</v>
          </cell>
          <cell r="R1362">
            <v>1.5049999999999999</v>
          </cell>
          <cell r="S1362">
            <v>-1.7149999999999999</v>
          </cell>
          <cell r="T1362">
            <v>0.1</v>
          </cell>
          <cell r="U1362">
            <v>6</v>
          </cell>
          <cell r="V1362">
            <v>-55.5</v>
          </cell>
          <cell r="W1362">
            <v>-74.715000000000003</v>
          </cell>
          <cell r="X1362">
            <v>0.9</v>
          </cell>
          <cell r="Y1362">
            <v>0.95</v>
          </cell>
          <cell r="Z1362">
            <v>0.15000000000000002</v>
          </cell>
          <cell r="AA1362">
            <v>0.55000000000000004</v>
          </cell>
          <cell r="AB1362">
            <v>1.4500000000000002</v>
          </cell>
          <cell r="AC1362">
            <v>10.886299999999999</v>
          </cell>
          <cell r="AD1362" t="str">
            <v>N</v>
          </cell>
          <cell r="AE1362" t="str">
            <v>N</v>
          </cell>
          <cell r="AF1362" t="str">
            <v>N</v>
          </cell>
        </row>
        <row r="1363">
          <cell r="A1363">
            <v>43814</v>
          </cell>
          <cell r="B1363">
            <v>5</v>
          </cell>
          <cell r="C1363" t="str">
            <v>GREENSFIELD J O BRANDY</v>
          </cell>
          <cell r="D1363">
            <v>13</v>
          </cell>
          <cell r="E1363">
            <v>73</v>
          </cell>
          <cell r="F1363">
            <v>-35</v>
          </cell>
          <cell r="G1363">
            <v>2.2000000000000002</v>
          </cell>
          <cell r="H1363">
            <v>0.1</v>
          </cell>
          <cell r="I1363">
            <v>7.0000000000000007E-2</v>
          </cell>
          <cell r="J1363">
            <v>0.02</v>
          </cell>
          <cell r="K1363">
            <v>2.3000000000000003</v>
          </cell>
          <cell r="L1363">
            <v>35.799999999999997</v>
          </cell>
          <cell r="M1363">
            <v>0.15</v>
          </cell>
          <cell r="N1363">
            <v>0.3</v>
          </cell>
          <cell r="O1363">
            <v>0.25</v>
          </cell>
          <cell r="P1363">
            <v>-7</v>
          </cell>
          <cell r="Q1363">
            <v>-2.7</v>
          </cell>
          <cell r="R1363">
            <v>1.66</v>
          </cell>
          <cell r="S1363">
            <v>-0.68</v>
          </cell>
          <cell r="T1363">
            <v>0.1</v>
          </cell>
          <cell r="U1363">
            <v>-39</v>
          </cell>
          <cell r="V1363">
            <v>-14</v>
          </cell>
          <cell r="W1363">
            <v>-18.225000000000009</v>
          </cell>
          <cell r="X1363">
            <v>-9.9999999999999978E-2</v>
          </cell>
          <cell r="Y1363">
            <v>0.65</v>
          </cell>
          <cell r="Z1363">
            <v>1.3</v>
          </cell>
          <cell r="AA1363">
            <v>0.85000000000000009</v>
          </cell>
          <cell r="AB1363">
            <v>0.15000000000000002</v>
          </cell>
          <cell r="AC1363">
            <v>16.743849999999998</v>
          </cell>
          <cell r="AD1363" t="str">
            <v>PI</v>
          </cell>
          <cell r="AE1363" t="str">
            <v>Y</v>
          </cell>
          <cell r="AF1363" t="str">
            <v>Y</v>
          </cell>
        </row>
        <row r="1364">
          <cell r="A1364">
            <v>43815</v>
          </cell>
          <cell r="B1364"/>
          <cell r="C1364" t="str">
            <v>BRIDDLESFORD VIOLETS EDWARD</v>
          </cell>
          <cell r="D1364">
            <v>0</v>
          </cell>
          <cell r="E1364">
            <v>37.5</v>
          </cell>
          <cell r="F1364">
            <v>441.5</v>
          </cell>
          <cell r="G1364">
            <v>14.6</v>
          </cell>
          <cell r="H1364">
            <v>10.65</v>
          </cell>
          <cell r="I1364">
            <v>-0.115</v>
          </cell>
          <cell r="J1364">
            <v>-0.06</v>
          </cell>
          <cell r="K1364">
            <v>25.25</v>
          </cell>
          <cell r="L1364">
            <v>167.79999999999998</v>
          </cell>
          <cell r="M1364">
            <v>0.35</v>
          </cell>
          <cell r="N1364">
            <v>1.3</v>
          </cell>
          <cell r="O1364">
            <v>0.7</v>
          </cell>
          <cell r="P1364">
            <v>-10.5</v>
          </cell>
          <cell r="Q1364">
            <v>-3.3850000000000002</v>
          </cell>
          <cell r="R1364">
            <v>1.8050000000000002</v>
          </cell>
          <cell r="S1364">
            <v>-1.105</v>
          </cell>
          <cell r="T1364">
            <v>-0.1</v>
          </cell>
          <cell r="U1364">
            <v>124.5</v>
          </cell>
          <cell r="V1364">
            <v>142</v>
          </cell>
          <cell r="W1364">
            <v>125.40499999999997</v>
          </cell>
          <cell r="X1364">
            <v>0.75</v>
          </cell>
          <cell r="Y1364">
            <v>0.65</v>
          </cell>
          <cell r="Z1364">
            <v>0.8</v>
          </cell>
          <cell r="AA1364">
            <v>0.75</v>
          </cell>
          <cell r="AB1364">
            <v>0.75</v>
          </cell>
          <cell r="AC1364">
            <v>12.236150000000002</v>
          </cell>
          <cell r="AD1364" t="str">
            <v>N</v>
          </cell>
          <cell r="AE1364" t="str">
            <v>N</v>
          </cell>
          <cell r="AF1364" t="str">
            <v>N</v>
          </cell>
        </row>
        <row r="1365">
          <cell r="A1365">
            <v>43816</v>
          </cell>
          <cell r="B1365"/>
          <cell r="C1365" t="str">
            <v>BLACKNOR CRACKERS EVAS GOLDENBOY</v>
          </cell>
          <cell r="D1365">
            <v>0</v>
          </cell>
          <cell r="E1365">
            <v>37.5</v>
          </cell>
          <cell r="F1365">
            <v>-34</v>
          </cell>
          <cell r="G1365">
            <v>-5.0999999999999996</v>
          </cell>
          <cell r="H1365">
            <v>-1.2999999999999998</v>
          </cell>
          <cell r="I1365">
            <v>-6.5000000000000002E-2</v>
          </cell>
          <cell r="J1365">
            <v>1.4999999999999999E-2</v>
          </cell>
          <cell r="K1365">
            <v>-6.3999999999999995</v>
          </cell>
          <cell r="L1365">
            <v>-58.3</v>
          </cell>
          <cell r="M1365">
            <v>-0.70000000000000007</v>
          </cell>
          <cell r="N1365">
            <v>-6.25E-2</v>
          </cell>
          <cell r="O1365">
            <v>0.67500000000000004</v>
          </cell>
          <cell r="P1365">
            <v>9.5</v>
          </cell>
          <cell r="Q1365">
            <v>-10.215</v>
          </cell>
          <cell r="R1365">
            <v>5.24</v>
          </cell>
          <cell r="S1365">
            <v>-3.4949999999999997</v>
          </cell>
          <cell r="T1365">
            <v>-0.3</v>
          </cell>
          <cell r="U1365">
            <v>-280.5</v>
          </cell>
          <cell r="V1365">
            <v>-282</v>
          </cell>
          <cell r="W1365">
            <v>-328.99874999999997</v>
          </cell>
          <cell r="X1365">
            <v>-0.1</v>
          </cell>
          <cell r="Y1365">
            <v>0.88750000000000007</v>
          </cell>
          <cell r="Z1365">
            <v>0.36250000000000004</v>
          </cell>
          <cell r="AA1365">
            <v>0.96250000000000002</v>
          </cell>
          <cell r="AB1365">
            <v>0.38750000000000001</v>
          </cell>
          <cell r="AC1365">
            <v>14.287100000000002</v>
          </cell>
          <cell r="AD1365" t="str">
            <v>N</v>
          </cell>
          <cell r="AE1365" t="str">
            <v>N</v>
          </cell>
          <cell r="AF1365" t="str">
            <v>N</v>
          </cell>
        </row>
        <row r="1366">
          <cell r="A1366">
            <v>43817</v>
          </cell>
          <cell r="B1366"/>
          <cell r="C1366" t="str">
            <v>KENVIN FRESH PRINCE</v>
          </cell>
          <cell r="D1366">
            <v>0</v>
          </cell>
          <cell r="E1366">
            <v>41</v>
          </cell>
          <cell r="F1366">
            <v>191.5</v>
          </cell>
          <cell r="G1366">
            <v>8.4</v>
          </cell>
          <cell r="H1366">
            <v>8.8000000000000007</v>
          </cell>
          <cell r="I1366">
            <v>-2.0000000000000004E-2</v>
          </cell>
          <cell r="J1366">
            <v>5.5E-2</v>
          </cell>
          <cell r="K1366">
            <v>17.200000000000003</v>
          </cell>
          <cell r="L1366">
            <v>175</v>
          </cell>
          <cell r="M1366">
            <v>-0.5</v>
          </cell>
          <cell r="N1366">
            <v>0.6</v>
          </cell>
          <cell r="O1366">
            <v>0.85000000000000009</v>
          </cell>
          <cell r="P1366">
            <v>-16</v>
          </cell>
          <cell r="Q1366">
            <v>-4.75</v>
          </cell>
          <cell r="R1366">
            <v>2.895</v>
          </cell>
          <cell r="S1366">
            <v>-1.2250000000000001</v>
          </cell>
          <cell r="T1366">
            <v>0</v>
          </cell>
          <cell r="U1366">
            <v>98</v>
          </cell>
          <cell r="V1366">
            <v>99.5</v>
          </cell>
          <cell r="W1366">
            <v>75.78000000000003</v>
          </cell>
          <cell r="X1366">
            <v>-1.3</v>
          </cell>
          <cell r="Y1366">
            <v>0.70000000000000007</v>
          </cell>
          <cell r="Z1366">
            <v>0.35</v>
          </cell>
          <cell r="AA1366">
            <v>1.1499999999999999</v>
          </cell>
          <cell r="AB1366">
            <v>1.25</v>
          </cell>
          <cell r="AC1366">
            <v>9.2593499999999995</v>
          </cell>
          <cell r="AD1366" t="str">
            <v>N</v>
          </cell>
          <cell r="AE1366" t="str">
            <v>N</v>
          </cell>
          <cell r="AF1366" t="str">
            <v>N</v>
          </cell>
        </row>
        <row r="1367">
          <cell r="A1367">
            <v>43819</v>
          </cell>
          <cell r="B1367"/>
          <cell r="C1367" t="str">
            <v>TREWARNEVAS HELIOS - P</v>
          </cell>
          <cell r="D1367">
            <v>0</v>
          </cell>
          <cell r="E1367">
            <v>35</v>
          </cell>
          <cell r="F1367">
            <v>-208.5</v>
          </cell>
          <cell r="G1367">
            <v>-14.15</v>
          </cell>
          <cell r="H1367">
            <v>-7.8</v>
          </cell>
          <cell r="I1367">
            <v>-7.4999999999999997E-2</v>
          </cell>
          <cell r="J1367">
            <v>9.9999999999999985E-3</v>
          </cell>
          <cell r="K1367">
            <v>-21.95</v>
          </cell>
          <cell r="L1367">
            <v>-199.95</v>
          </cell>
          <cell r="M1367">
            <v>7.5000000000000011E-2</v>
          </cell>
          <cell r="N1367">
            <v>0.75</v>
          </cell>
          <cell r="O1367">
            <v>0.60000000000000009</v>
          </cell>
          <cell r="P1367">
            <v>-1.5</v>
          </cell>
          <cell r="Q1367">
            <v>-2.2900000000000005</v>
          </cell>
          <cell r="R1367">
            <v>0.55999999999999994</v>
          </cell>
          <cell r="S1367">
            <v>-1.31</v>
          </cell>
          <cell r="T1367">
            <v>0.05</v>
          </cell>
          <cell r="U1367">
            <v>-154.5</v>
          </cell>
          <cell r="V1367">
            <v>-239.5</v>
          </cell>
          <cell r="W1367">
            <v>-237.1825</v>
          </cell>
          <cell r="X1367">
            <v>0.23750000000000002</v>
          </cell>
          <cell r="Y1367">
            <v>0.25000000000000006</v>
          </cell>
          <cell r="Z1367">
            <v>1.1499999999999999</v>
          </cell>
          <cell r="AA1367">
            <v>1.05</v>
          </cell>
          <cell r="AB1367">
            <v>0.875</v>
          </cell>
          <cell r="AC1367">
            <v>8.2545500000000001</v>
          </cell>
          <cell r="AD1367" t="str">
            <v>N</v>
          </cell>
          <cell r="AE1367" t="str">
            <v>N</v>
          </cell>
          <cell r="AF1367" t="str">
            <v>N</v>
          </cell>
        </row>
        <row r="1368">
          <cell r="A1368">
            <v>43820</v>
          </cell>
          <cell r="B1368"/>
          <cell r="C1368" t="str">
            <v>TREWARNEVAS FAYETTE - P</v>
          </cell>
          <cell r="D1368">
            <v>0</v>
          </cell>
          <cell r="E1368">
            <v>42.25</v>
          </cell>
          <cell r="F1368">
            <v>47</v>
          </cell>
          <cell r="G1368">
            <v>-2.8499999999999996</v>
          </cell>
          <cell r="H1368">
            <v>0.55000000000000004</v>
          </cell>
          <cell r="I1368">
            <v>-0.09</v>
          </cell>
          <cell r="J1368">
            <v>-5.000000000000001E-3</v>
          </cell>
          <cell r="K1368">
            <v>-2.2999999999999998</v>
          </cell>
          <cell r="L1368">
            <v>-33.450000000000003</v>
          </cell>
          <cell r="M1368">
            <v>0.375</v>
          </cell>
          <cell r="N1368">
            <v>1.4</v>
          </cell>
          <cell r="O1368">
            <v>0.92500000000000004</v>
          </cell>
          <cell r="P1368">
            <v>0.5</v>
          </cell>
          <cell r="Q1368">
            <v>-3.0300000000000002</v>
          </cell>
          <cell r="R1368">
            <v>0.94</v>
          </cell>
          <cell r="S1368">
            <v>-1.56</v>
          </cell>
          <cell r="T1368">
            <v>0</v>
          </cell>
          <cell r="U1368">
            <v>-39</v>
          </cell>
          <cell r="V1368">
            <v>-45.5</v>
          </cell>
          <cell r="W1368">
            <v>-71.417500000000004</v>
          </cell>
          <cell r="X1368">
            <v>1.0375000000000001</v>
          </cell>
          <cell r="Y1368">
            <v>1.2750000000000001</v>
          </cell>
          <cell r="Z1368">
            <v>0.8</v>
          </cell>
          <cell r="AA1368">
            <v>0.95000000000000007</v>
          </cell>
          <cell r="AB1368">
            <v>0.89999999999999991</v>
          </cell>
          <cell r="AC1368">
            <v>20.946725000000004</v>
          </cell>
          <cell r="AD1368" t="str">
            <v>N</v>
          </cell>
          <cell r="AE1368" t="str">
            <v>N</v>
          </cell>
          <cell r="AF1368" t="str">
            <v>N</v>
          </cell>
        </row>
        <row r="1369">
          <cell r="A1369">
            <v>43821</v>
          </cell>
          <cell r="B1369"/>
          <cell r="C1369" t="str">
            <v>KENVIN LYNNES CRIXUS</v>
          </cell>
          <cell r="D1369">
            <v>0</v>
          </cell>
          <cell r="E1369">
            <v>39.75</v>
          </cell>
          <cell r="F1369">
            <v>76</v>
          </cell>
          <cell r="G1369">
            <v>5</v>
          </cell>
          <cell r="H1369">
            <v>3.9</v>
          </cell>
          <cell r="I1369">
            <v>1.4999999999999999E-2</v>
          </cell>
          <cell r="J1369">
            <v>3.4999999999999996E-2</v>
          </cell>
          <cell r="K1369">
            <v>8.9</v>
          </cell>
          <cell r="L1369">
            <v>92.6</v>
          </cell>
          <cell r="M1369">
            <v>0.8</v>
          </cell>
          <cell r="N1369">
            <v>1.4500000000000002</v>
          </cell>
          <cell r="O1369">
            <v>0.95</v>
          </cell>
          <cell r="P1369">
            <v>-5.5</v>
          </cell>
          <cell r="Q1369">
            <v>-4.83</v>
          </cell>
          <cell r="R1369">
            <v>2.31</v>
          </cell>
          <cell r="S1369">
            <v>-1.7849999999999999</v>
          </cell>
          <cell r="T1369">
            <v>0.15</v>
          </cell>
          <cell r="U1369">
            <v>85</v>
          </cell>
          <cell r="V1369">
            <v>43.5</v>
          </cell>
          <cell r="W1369">
            <v>19.379999999999995</v>
          </cell>
          <cell r="X1369">
            <v>0.55000000000000004</v>
          </cell>
          <cell r="Y1369">
            <v>1.1499999999999999</v>
          </cell>
          <cell r="Z1369">
            <v>0.59999999999999987</v>
          </cell>
          <cell r="AA1369">
            <v>0.60000000000000009</v>
          </cell>
          <cell r="AB1369">
            <v>1.3</v>
          </cell>
          <cell r="AC1369">
            <v>16.746650000000002</v>
          </cell>
          <cell r="AD1369" t="str">
            <v>N</v>
          </cell>
          <cell r="AE1369" t="str">
            <v>N</v>
          </cell>
          <cell r="AF1369" t="str">
            <v>N</v>
          </cell>
        </row>
        <row r="1370">
          <cell r="A1370">
            <v>43822</v>
          </cell>
          <cell r="B1370"/>
          <cell r="C1370" t="str">
            <v>SKEEL GALAXY</v>
          </cell>
          <cell r="D1370">
            <v>0</v>
          </cell>
          <cell r="E1370">
            <v>40.000000000000007</v>
          </cell>
          <cell r="F1370">
            <v>147</v>
          </cell>
          <cell r="G1370">
            <v>3.8499999999999996</v>
          </cell>
          <cell r="H1370">
            <v>5.3</v>
          </cell>
          <cell r="I1370">
            <v>-6.5000000000000002E-2</v>
          </cell>
          <cell r="J1370">
            <v>0.01</v>
          </cell>
          <cell r="K1370">
            <v>9.1499999999999986</v>
          </cell>
          <cell r="L1370">
            <v>81.849999999999994</v>
          </cell>
          <cell r="M1370">
            <v>0.4</v>
          </cell>
          <cell r="N1370">
            <v>-9.9999999999999978E-2</v>
          </cell>
          <cell r="O1370">
            <v>0.89999999999999991</v>
          </cell>
          <cell r="P1370">
            <v>8.5</v>
          </cell>
          <cell r="Q1370">
            <v>-6.3599999999999994</v>
          </cell>
          <cell r="R1370">
            <v>3.5350000000000001</v>
          </cell>
          <cell r="S1370">
            <v>-1.92</v>
          </cell>
          <cell r="T1370">
            <v>-0.05</v>
          </cell>
          <cell r="U1370">
            <v>-63</v>
          </cell>
          <cell r="V1370">
            <v>-49</v>
          </cell>
          <cell r="W1370">
            <v>-80.745000000000005</v>
          </cell>
          <cell r="X1370">
            <v>-0.71249999999999991</v>
          </cell>
          <cell r="Y1370">
            <v>1.1000000000000001</v>
          </cell>
          <cell r="Z1370">
            <v>9.9999999999999978E-2</v>
          </cell>
          <cell r="AA1370">
            <v>0.39999999999999997</v>
          </cell>
          <cell r="AB1370">
            <v>1.35</v>
          </cell>
          <cell r="AC1370">
            <v>12.963700000000001</v>
          </cell>
          <cell r="AD1370" t="str">
            <v>N</v>
          </cell>
          <cell r="AE1370" t="str">
            <v>N</v>
          </cell>
          <cell r="AF1370" t="str">
            <v>N</v>
          </cell>
        </row>
        <row r="1371">
          <cell r="A1371">
            <v>43823</v>
          </cell>
          <cell r="B1371"/>
          <cell r="C1371" t="str">
            <v>INSTEAD BRIGADIER _x000D_
INSTEAD BRIGADIER</v>
          </cell>
          <cell r="D1371">
            <v>0</v>
          </cell>
          <cell r="E1371">
            <v>31.421874999999996</v>
          </cell>
          <cell r="F1371">
            <v>-140</v>
          </cell>
          <cell r="G1371">
            <v>-6.9499999999999993</v>
          </cell>
          <cell r="H1371">
            <v>-3.2874999999999996</v>
          </cell>
          <cell r="I1371">
            <v>-1.2500000000000011E-3</v>
          </cell>
          <cell r="J1371">
            <v>0.03</v>
          </cell>
          <cell r="K1371">
            <v>-10.237499999999999</v>
          </cell>
          <cell r="L1371">
            <v>-72.3</v>
          </cell>
          <cell r="M1371">
            <v>1.1000000000000001</v>
          </cell>
          <cell r="N1371">
            <v>0.19999999999999998</v>
          </cell>
          <cell r="O1371">
            <v>1.5499999999999998</v>
          </cell>
          <cell r="P1371">
            <v>5.5</v>
          </cell>
          <cell r="Q1371">
            <v>2.2425000000000002</v>
          </cell>
          <cell r="R1371">
            <v>-1.18</v>
          </cell>
          <cell r="S1371">
            <v>0.73249999999999993</v>
          </cell>
          <cell r="T1371">
            <v>-0.15000000000000002</v>
          </cell>
          <cell r="U1371">
            <v>-120.62493449999997</v>
          </cell>
          <cell r="V1371">
            <v>-2.9624999999999915</v>
          </cell>
          <cell r="W1371">
            <v>-2.9624999999999915</v>
          </cell>
          <cell r="X1371">
            <v>1.4</v>
          </cell>
          <cell r="Y1371">
            <v>1.8499999999999999</v>
          </cell>
          <cell r="Z1371">
            <v>2.0499999999999998</v>
          </cell>
          <cell r="AA1371">
            <v>1.9</v>
          </cell>
          <cell r="AB1371">
            <v>1</v>
          </cell>
          <cell r="AC1371">
            <v>36.513299999999994</v>
          </cell>
          <cell r="AD1371" t="str">
            <v>N</v>
          </cell>
          <cell r="AE1371" t="str">
            <v>N</v>
          </cell>
          <cell r="AF1371" t="str">
            <v>N</v>
          </cell>
        </row>
        <row r="1372">
          <cell r="A1372">
            <v>43824</v>
          </cell>
          <cell r="B1372"/>
          <cell r="C1372" t="str">
            <v>SHOELANDS SAMBA YETTE</v>
          </cell>
          <cell r="D1372">
            <v>0</v>
          </cell>
          <cell r="E1372">
            <v>33.125</v>
          </cell>
          <cell r="F1372">
            <v>-245.75</v>
          </cell>
          <cell r="G1372">
            <v>-12.462499999999999</v>
          </cell>
          <cell r="H1372">
            <v>-6.5374999999999996</v>
          </cell>
          <cell r="I1372">
            <v>-6.2500000000000038E-3</v>
          </cell>
          <cell r="J1372">
            <v>3.0000000000000002E-2</v>
          </cell>
          <cell r="K1372">
            <v>-19</v>
          </cell>
          <cell r="L1372">
            <v>-144.61249999999998</v>
          </cell>
          <cell r="M1372">
            <v>-0.3</v>
          </cell>
          <cell r="N1372">
            <v>0.57500000000000007</v>
          </cell>
          <cell r="O1372">
            <v>-5.0000000000000017E-2</v>
          </cell>
          <cell r="P1372">
            <v>-3.75</v>
          </cell>
          <cell r="Q1372">
            <v>1.1500000000000001</v>
          </cell>
          <cell r="R1372">
            <v>-1.3612499999999998</v>
          </cell>
          <cell r="S1372">
            <v>-0.29125000000000001</v>
          </cell>
          <cell r="T1372">
            <v>0.25</v>
          </cell>
          <cell r="U1372">
            <v>-21.720640374999988</v>
          </cell>
          <cell r="V1372">
            <v>-102.7225</v>
          </cell>
          <cell r="W1372">
            <v>-102.7225</v>
          </cell>
          <cell r="X1372">
            <v>-0.52500000000000002</v>
          </cell>
          <cell r="Y1372">
            <v>0.24999999999999997</v>
          </cell>
          <cell r="Z1372">
            <v>-0.36249999999999999</v>
          </cell>
          <cell r="AA1372">
            <v>-0.28749999999999998</v>
          </cell>
          <cell r="AB1372">
            <v>0</v>
          </cell>
          <cell r="AC1372">
            <v>1.4130874999999994</v>
          </cell>
          <cell r="AD1372" t="str">
            <v>N</v>
          </cell>
          <cell r="AE1372" t="str">
            <v>N</v>
          </cell>
          <cell r="AF1372" t="str">
            <v>N</v>
          </cell>
        </row>
        <row r="1373">
          <cell r="A1373">
            <v>43825</v>
          </cell>
          <cell r="B1373"/>
          <cell r="C1373" t="str">
            <v>ABER JUPITER</v>
          </cell>
          <cell r="D1373">
            <v>0</v>
          </cell>
          <cell r="E1373">
            <v>40.000000000000007</v>
          </cell>
          <cell r="F1373">
            <v>278.5</v>
          </cell>
          <cell r="G1373">
            <v>13.35</v>
          </cell>
          <cell r="H1373">
            <v>11.15</v>
          </cell>
          <cell r="I1373">
            <v>-5.0000000000000044E-3</v>
          </cell>
          <cell r="J1373">
            <v>3.9999999999999994E-2</v>
          </cell>
          <cell r="K1373">
            <v>24.5</v>
          </cell>
          <cell r="L1373">
            <v>231.75</v>
          </cell>
          <cell r="M1373">
            <v>0.70000000000000007</v>
          </cell>
          <cell r="N1373">
            <v>0.7</v>
          </cell>
          <cell r="O1373">
            <v>0.75</v>
          </cell>
          <cell r="P1373">
            <v>0</v>
          </cell>
          <cell r="Q1373">
            <v>5.0000000000000044E-2</v>
          </cell>
          <cell r="R1373">
            <v>-8.9999999999999969E-2</v>
          </cell>
          <cell r="S1373">
            <v>-5.0000000000000044E-2</v>
          </cell>
          <cell r="T1373">
            <v>0</v>
          </cell>
          <cell r="U1373">
            <v>171</v>
          </cell>
          <cell r="V1373">
            <v>257.5</v>
          </cell>
          <cell r="W1373">
            <v>257.64</v>
          </cell>
          <cell r="X1373">
            <v>0.75</v>
          </cell>
          <cell r="Y1373">
            <v>0.85000000000000009</v>
          </cell>
          <cell r="Z1373">
            <v>0.79999999999999993</v>
          </cell>
          <cell r="AA1373">
            <v>0.75</v>
          </cell>
          <cell r="AB1373">
            <v>0.75</v>
          </cell>
          <cell r="AC1373">
            <v>15.121550000000003</v>
          </cell>
          <cell r="AD1373" t="str">
            <v>N</v>
          </cell>
          <cell r="AE1373" t="str">
            <v>N</v>
          </cell>
          <cell r="AF1373" t="str">
            <v>N</v>
          </cell>
        </row>
        <row r="1374">
          <cell r="A1374">
            <v>43826</v>
          </cell>
          <cell r="B1374"/>
          <cell r="C1374" t="str">
            <v>KIMCOTE GERONIMO - P</v>
          </cell>
          <cell r="D1374">
            <v>0</v>
          </cell>
          <cell r="E1374">
            <v>41</v>
          </cell>
          <cell r="F1374">
            <v>381.5</v>
          </cell>
          <cell r="G1374">
            <v>13.5</v>
          </cell>
          <cell r="H1374">
            <v>7.3000000000000007</v>
          </cell>
          <cell r="I1374">
            <v>-8.5000000000000006E-2</v>
          </cell>
          <cell r="J1374">
            <v>-0.08</v>
          </cell>
          <cell r="K1374">
            <v>20.8</v>
          </cell>
          <cell r="L1374">
            <v>114.9</v>
          </cell>
          <cell r="M1374">
            <v>0.05</v>
          </cell>
          <cell r="N1374">
            <v>1.05</v>
          </cell>
          <cell r="O1374">
            <v>0.5</v>
          </cell>
          <cell r="P1374">
            <v>-4</v>
          </cell>
          <cell r="Q1374">
            <v>-3.6850000000000001</v>
          </cell>
          <cell r="R1374">
            <v>1.66</v>
          </cell>
          <cell r="S1374">
            <v>-1.4550000000000001</v>
          </cell>
          <cell r="T1374">
            <v>0.05</v>
          </cell>
          <cell r="U1374">
            <v>89</v>
          </cell>
          <cell r="V1374">
            <v>70</v>
          </cell>
          <cell r="W1374">
            <v>51.435000000000002</v>
          </cell>
          <cell r="X1374">
            <v>-0.67500000000000004</v>
          </cell>
          <cell r="Y1374">
            <v>0.35</v>
          </cell>
          <cell r="Z1374">
            <v>0.10000000000000003</v>
          </cell>
          <cell r="AA1374">
            <v>0.4</v>
          </cell>
          <cell r="AB1374">
            <v>0.8</v>
          </cell>
          <cell r="AC1374">
            <v>3.6405499999999993</v>
          </cell>
          <cell r="AD1374" t="str">
            <v>N</v>
          </cell>
          <cell r="AE1374" t="str">
            <v>N</v>
          </cell>
          <cell r="AF1374" t="str">
            <v>N</v>
          </cell>
        </row>
        <row r="1375">
          <cell r="A1375">
            <v>43827</v>
          </cell>
          <cell r="B1375"/>
          <cell r="C1375" t="str">
            <v>TIRESFORD BRIDEGROOM</v>
          </cell>
          <cell r="D1375">
            <v>0</v>
          </cell>
          <cell r="E1375">
            <v>39</v>
          </cell>
          <cell r="F1375">
            <v>181</v>
          </cell>
          <cell r="G1375">
            <v>2.9000000000000004</v>
          </cell>
          <cell r="H1375">
            <v>2.0999999999999996</v>
          </cell>
          <cell r="I1375">
            <v>-9.5000000000000001E-2</v>
          </cell>
          <cell r="J1375">
            <v>-4.5000000000000005E-2</v>
          </cell>
          <cell r="K1375">
            <v>5</v>
          </cell>
          <cell r="L1375">
            <v>-4.3000000000000114</v>
          </cell>
          <cell r="M1375">
            <v>0.75</v>
          </cell>
          <cell r="N1375">
            <v>0.7</v>
          </cell>
          <cell r="O1375">
            <v>0.15000000000000002</v>
          </cell>
          <cell r="P1375">
            <v>-5</v>
          </cell>
          <cell r="Q1375">
            <v>0.82499999999999996</v>
          </cell>
          <cell r="R1375">
            <v>-0.105</v>
          </cell>
          <cell r="S1375">
            <v>0.58000000000000007</v>
          </cell>
          <cell r="T1375">
            <v>0.2</v>
          </cell>
          <cell r="U1375">
            <v>107.5</v>
          </cell>
          <cell r="V1375">
            <v>38.5</v>
          </cell>
          <cell r="W1375">
            <v>44.759999999999991</v>
          </cell>
          <cell r="X1375">
            <v>0.2</v>
          </cell>
          <cell r="Y1375">
            <v>-9.9999999999999992E-2</v>
          </cell>
          <cell r="Z1375">
            <v>-1.3877787807814457E-17</v>
          </cell>
          <cell r="AA1375">
            <v>0</v>
          </cell>
          <cell r="AB1375">
            <v>0.85000000000000009</v>
          </cell>
          <cell r="AC1375">
            <v>-3.7564000000000002</v>
          </cell>
          <cell r="AD1375" t="str">
            <v>N</v>
          </cell>
          <cell r="AE1375" t="str">
            <v>N</v>
          </cell>
          <cell r="AF1375" t="str">
            <v>N</v>
          </cell>
        </row>
        <row r="1376">
          <cell r="A1376">
            <v>43828</v>
          </cell>
          <cell r="B1376"/>
          <cell r="C1376" t="str">
            <v>KIMCOTE PRINCE-P</v>
          </cell>
          <cell r="D1376">
            <v>0</v>
          </cell>
          <cell r="E1376">
            <v>29.5</v>
          </cell>
          <cell r="F1376">
            <v>-161.5</v>
          </cell>
          <cell r="G1376">
            <v>-9.5</v>
          </cell>
          <cell r="H1376">
            <v>-3.6</v>
          </cell>
          <cell r="I1376">
            <v>-3.0000000000000002E-2</v>
          </cell>
          <cell r="J1376">
            <v>0.06</v>
          </cell>
          <cell r="K1376">
            <v>-13.1</v>
          </cell>
          <cell r="L1376">
            <v>-92.899999999999991</v>
          </cell>
          <cell r="M1376">
            <v>0.3125</v>
          </cell>
          <cell r="N1376">
            <v>0.51250000000000007</v>
          </cell>
          <cell r="O1376">
            <v>0.65</v>
          </cell>
          <cell r="P1376">
            <v>-3.5</v>
          </cell>
          <cell r="Q1376">
            <v>-0.66500000000000004</v>
          </cell>
          <cell r="R1376">
            <v>0.32750000000000001</v>
          </cell>
          <cell r="S1376">
            <v>-0.24249999999999999</v>
          </cell>
          <cell r="T1376">
            <v>0.2</v>
          </cell>
          <cell r="U1376">
            <v>-78.5</v>
          </cell>
          <cell r="V1376">
            <v>-131.5</v>
          </cell>
          <cell r="W1376">
            <v>-91.389999999999986</v>
          </cell>
          <cell r="X1376">
            <v>0.25</v>
          </cell>
          <cell r="Y1376">
            <v>0.92500000000000004</v>
          </cell>
          <cell r="Z1376">
            <v>0.77500000000000013</v>
          </cell>
          <cell r="AA1376">
            <v>0.91249999999999998</v>
          </cell>
          <cell r="AB1376">
            <v>0.6875</v>
          </cell>
          <cell r="AC1376">
            <v>16.315400000000004</v>
          </cell>
          <cell r="AD1376" t="str">
            <v>N</v>
          </cell>
          <cell r="AE1376" t="str">
            <v>N</v>
          </cell>
          <cell r="AF1376" t="str">
            <v>N</v>
          </cell>
        </row>
        <row r="1377">
          <cell r="A1377">
            <v>43829</v>
          </cell>
          <cell r="B1377"/>
          <cell r="C1377" t="str">
            <v>CADBURY PRETTYS MALFOY-P</v>
          </cell>
          <cell r="D1377">
            <v>0</v>
          </cell>
          <cell r="E1377">
            <v>40.000000000000007</v>
          </cell>
          <cell r="F1377">
            <v>58</v>
          </cell>
          <cell r="G1377">
            <v>-2.4</v>
          </cell>
          <cell r="H1377">
            <v>-0.10000000000000009</v>
          </cell>
          <cell r="I1377">
            <v>-0.1</v>
          </cell>
          <cell r="J1377">
            <v>-2.5000000000000001E-2</v>
          </cell>
          <cell r="K1377">
            <v>-2.5</v>
          </cell>
          <cell r="L1377">
            <v>-46.8</v>
          </cell>
          <cell r="M1377">
            <v>1.3</v>
          </cell>
          <cell r="N1377">
            <v>0.35</v>
          </cell>
          <cell r="O1377">
            <v>2.15</v>
          </cell>
          <cell r="P1377">
            <v>11.5</v>
          </cell>
          <cell r="Q1377">
            <v>0.62000000000000011</v>
          </cell>
          <cell r="R1377">
            <v>-0.39500000000000002</v>
          </cell>
          <cell r="S1377">
            <v>0.12999999999999995</v>
          </cell>
          <cell r="T1377">
            <v>-0.2</v>
          </cell>
          <cell r="U1377">
            <v>-124</v>
          </cell>
          <cell r="V1377">
            <v>-19.5</v>
          </cell>
          <cell r="W1377">
            <v>-16.099999999999994</v>
          </cell>
          <cell r="X1377">
            <v>1.4</v>
          </cell>
          <cell r="Y1377">
            <v>2.4</v>
          </cell>
          <cell r="Z1377">
            <v>2.2999999999999998</v>
          </cell>
          <cell r="AA1377">
            <v>2.65</v>
          </cell>
          <cell r="AB1377">
            <v>2</v>
          </cell>
          <cell r="AC1377">
            <v>43.520399999999995</v>
          </cell>
          <cell r="AD1377" t="str">
            <v>N</v>
          </cell>
          <cell r="AE1377" t="str">
            <v>N</v>
          </cell>
          <cell r="AF1377" t="str">
            <v>N</v>
          </cell>
        </row>
        <row r="1378">
          <cell r="A1378">
            <v>43830</v>
          </cell>
          <cell r="B1378"/>
          <cell r="C1378" t="str">
            <v>TREGALLANT ENSIGN</v>
          </cell>
          <cell r="D1378">
            <v>0</v>
          </cell>
          <cell r="E1378">
            <v>37.5</v>
          </cell>
          <cell r="F1378">
            <v>-225.5</v>
          </cell>
          <cell r="G1378">
            <v>-1.4</v>
          </cell>
          <cell r="H1378">
            <v>-3.75</v>
          </cell>
          <cell r="I1378">
            <v>0.17500000000000002</v>
          </cell>
          <cell r="J1378">
            <v>8.4999999999999992E-2</v>
          </cell>
          <cell r="K1378">
            <v>-5.15</v>
          </cell>
          <cell r="L1378">
            <v>2.6000000000000085</v>
          </cell>
          <cell r="M1378">
            <v>-7.4999999999999997E-2</v>
          </cell>
          <cell r="N1378">
            <v>0.73749999999999993</v>
          </cell>
          <cell r="O1378">
            <v>-0.26250000000000001</v>
          </cell>
          <cell r="P1378">
            <v>-8</v>
          </cell>
          <cell r="Q1378">
            <v>2.7849999999999997</v>
          </cell>
          <cell r="R1378">
            <v>-1.4850000000000001</v>
          </cell>
          <cell r="S1378">
            <v>0.91</v>
          </cell>
          <cell r="T1378">
            <v>0</v>
          </cell>
          <cell r="U1378">
            <v>62.5</v>
          </cell>
          <cell r="V1378">
            <v>76.5</v>
          </cell>
          <cell r="W1378">
            <v>94.528750000000002</v>
          </cell>
          <cell r="X1378">
            <v>0.6</v>
          </cell>
          <cell r="Y1378">
            <v>-0.16250000000000001</v>
          </cell>
          <cell r="Z1378">
            <v>9.9999999999999992E-2</v>
          </cell>
          <cell r="AA1378">
            <v>-0.27500000000000002</v>
          </cell>
          <cell r="AB1378">
            <v>-0.26250000000000001</v>
          </cell>
          <cell r="AC1378">
            <v>-1.2054124999999998</v>
          </cell>
          <cell r="AD1378" t="str">
            <v>N</v>
          </cell>
          <cell r="AE1378" t="str">
            <v>N</v>
          </cell>
          <cell r="AF1378" t="str">
            <v>N</v>
          </cell>
        </row>
        <row r="1379">
          <cell r="A1379">
            <v>43831</v>
          </cell>
          <cell r="B1379"/>
          <cell r="C1379" t="str">
            <v>FAIRFIELD EZRAS IMPACT</v>
          </cell>
          <cell r="D1379">
            <v>0</v>
          </cell>
          <cell r="E1379">
            <v>40.749999999999993</v>
          </cell>
          <cell r="F1379">
            <v>-43</v>
          </cell>
          <cell r="G1379">
            <v>5.4</v>
          </cell>
          <cell r="H1379">
            <v>3.3</v>
          </cell>
          <cell r="I1379">
            <v>0.13500000000000001</v>
          </cell>
          <cell r="J1379">
            <v>0.1</v>
          </cell>
          <cell r="K1379">
            <v>8.6999999999999993</v>
          </cell>
          <cell r="L1379">
            <v>131.80000000000001</v>
          </cell>
          <cell r="M1379">
            <v>0.75</v>
          </cell>
          <cell r="N1379">
            <v>1.2999999999999998</v>
          </cell>
          <cell r="O1379">
            <v>0.7</v>
          </cell>
          <cell r="P1379">
            <v>2.5</v>
          </cell>
          <cell r="Q1379">
            <v>-2.71</v>
          </cell>
          <cell r="R1379">
            <v>1.5699999999999998</v>
          </cell>
          <cell r="S1379">
            <v>-0.76500000000000001</v>
          </cell>
          <cell r="T1379">
            <v>0.1</v>
          </cell>
          <cell r="U1379">
            <v>115</v>
          </cell>
          <cell r="V1379">
            <v>115.5</v>
          </cell>
          <cell r="W1379">
            <v>102.19000000000003</v>
          </cell>
          <cell r="X1379">
            <v>1.9</v>
          </cell>
          <cell r="Y1379">
            <v>0.45</v>
          </cell>
          <cell r="Z1379">
            <v>0.55000000000000004</v>
          </cell>
          <cell r="AA1379">
            <v>0.75</v>
          </cell>
          <cell r="AB1379">
            <v>0.8</v>
          </cell>
          <cell r="AC1379">
            <v>7.8028999999999993</v>
          </cell>
          <cell r="AD1379" t="str">
            <v>N</v>
          </cell>
          <cell r="AE1379" t="str">
            <v>N</v>
          </cell>
          <cell r="AF1379" t="str">
            <v>N</v>
          </cell>
        </row>
        <row r="1380">
          <cell r="A1380">
            <v>43832</v>
          </cell>
          <cell r="B1380"/>
          <cell r="C1380" t="str">
            <v>TREDINNEY PRINCES LION KING</v>
          </cell>
          <cell r="D1380">
            <v>0</v>
          </cell>
          <cell r="E1380">
            <v>42.500000000000007</v>
          </cell>
          <cell r="F1380">
            <v>158.5</v>
          </cell>
          <cell r="G1380">
            <v>7.9</v>
          </cell>
          <cell r="H1380">
            <v>6.85</v>
          </cell>
          <cell r="I1380">
            <v>0</v>
          </cell>
          <cell r="J1380">
            <v>0.03</v>
          </cell>
          <cell r="K1380">
            <v>14.75</v>
          </cell>
          <cell r="L1380">
            <v>144.69999999999999</v>
          </cell>
          <cell r="M1380">
            <v>0.95000000000000007</v>
          </cell>
          <cell r="N1380">
            <v>1.4500000000000002</v>
          </cell>
          <cell r="O1380">
            <v>0.55000000000000004</v>
          </cell>
          <cell r="P1380">
            <v>-3.5</v>
          </cell>
          <cell r="Q1380">
            <v>-0.19499999999999995</v>
          </cell>
          <cell r="R1380">
            <v>6.0000000000000053E-2</v>
          </cell>
          <cell r="S1380">
            <v>-9.5000000000000001E-2</v>
          </cell>
          <cell r="T1380">
            <v>0.2</v>
          </cell>
          <cell r="U1380">
            <v>209.5</v>
          </cell>
          <cell r="V1380">
            <v>188.5</v>
          </cell>
          <cell r="W1380">
            <v>187.69</v>
          </cell>
          <cell r="X1380">
            <v>1.25</v>
          </cell>
          <cell r="Y1380">
            <v>0.35</v>
          </cell>
          <cell r="Z1380">
            <v>0.75</v>
          </cell>
          <cell r="AA1380">
            <v>0.89999999999999991</v>
          </cell>
          <cell r="AB1380">
            <v>0.95</v>
          </cell>
          <cell r="AC1380">
            <v>7.1578000000000008</v>
          </cell>
          <cell r="AD1380" t="str">
            <v>N</v>
          </cell>
          <cell r="AE1380" t="str">
            <v>N</v>
          </cell>
          <cell r="AF1380" t="str">
            <v>N</v>
          </cell>
        </row>
        <row r="1381">
          <cell r="A1381">
            <v>43833</v>
          </cell>
          <cell r="B1381"/>
          <cell r="C1381" t="str">
            <v>BRIDDLESFORD BLUEBELL LEOPOLD</v>
          </cell>
          <cell r="D1381">
            <v>0</v>
          </cell>
          <cell r="E1381">
            <v>38.249999999999993</v>
          </cell>
          <cell r="F1381">
            <v>414</v>
          </cell>
          <cell r="G1381">
            <v>16.149999999999999</v>
          </cell>
          <cell r="H1381">
            <v>10.5</v>
          </cell>
          <cell r="I1381">
            <v>-6.5000000000000002E-2</v>
          </cell>
          <cell r="J1381">
            <v>-4.4999999999999998E-2</v>
          </cell>
          <cell r="K1381">
            <v>26.65</v>
          </cell>
          <cell r="L1381">
            <v>189.74999999999997</v>
          </cell>
          <cell r="M1381">
            <v>-0.2</v>
          </cell>
          <cell r="N1381">
            <v>1.3</v>
          </cell>
          <cell r="O1381">
            <v>0.65</v>
          </cell>
          <cell r="P1381">
            <v>-13</v>
          </cell>
          <cell r="Q1381">
            <v>-1.325</v>
          </cell>
          <cell r="R1381">
            <v>0.87</v>
          </cell>
          <cell r="S1381">
            <v>-0.29500000000000004</v>
          </cell>
          <cell r="T1381">
            <v>-0.05</v>
          </cell>
          <cell r="U1381">
            <v>159.5</v>
          </cell>
          <cell r="V1381">
            <v>201</v>
          </cell>
          <cell r="W1381">
            <v>194.48499999999996</v>
          </cell>
          <cell r="X1381">
            <v>0.64999999999999991</v>
          </cell>
          <cell r="Y1381">
            <v>0.5</v>
          </cell>
          <cell r="Z1381">
            <v>0.8</v>
          </cell>
          <cell r="AA1381">
            <v>0.7</v>
          </cell>
          <cell r="AB1381">
            <v>0.5</v>
          </cell>
          <cell r="AC1381">
            <v>10.7271</v>
          </cell>
          <cell r="AD1381" t="str">
            <v>N</v>
          </cell>
          <cell r="AE1381" t="str">
            <v>N</v>
          </cell>
          <cell r="AF1381" t="str">
            <v>N</v>
          </cell>
        </row>
        <row r="1382">
          <cell r="A1382">
            <v>43834</v>
          </cell>
          <cell r="B1382"/>
          <cell r="C1382" t="str">
            <v>BRIDDLESFORD LILYS ARTHUR</v>
          </cell>
          <cell r="D1382">
            <v>0</v>
          </cell>
          <cell r="E1382">
            <v>38.75</v>
          </cell>
          <cell r="F1382">
            <v>176</v>
          </cell>
          <cell r="G1382">
            <v>7.25</v>
          </cell>
          <cell r="H1382">
            <v>3.7</v>
          </cell>
          <cell r="I1382">
            <v>-2.5000000000000001E-2</v>
          </cell>
          <cell r="J1382">
            <v>-3.4999999999999996E-2</v>
          </cell>
          <cell r="K1382">
            <v>10.95</v>
          </cell>
          <cell r="L1382">
            <v>68.849999999999994</v>
          </cell>
          <cell r="M1382">
            <v>0.65</v>
          </cell>
          <cell r="N1382">
            <v>0.29999999999999993</v>
          </cell>
          <cell r="O1382">
            <v>1.65</v>
          </cell>
          <cell r="P1382">
            <v>8.5</v>
          </cell>
          <cell r="Q1382">
            <v>-2.5949999999999998</v>
          </cell>
          <cell r="R1382">
            <v>1.49</v>
          </cell>
          <cell r="S1382">
            <v>-0.745</v>
          </cell>
          <cell r="T1382">
            <v>-0.1</v>
          </cell>
          <cell r="U1382">
            <v>-64.5</v>
          </cell>
          <cell r="V1382">
            <v>26</v>
          </cell>
          <cell r="W1382">
            <v>12.824999999999989</v>
          </cell>
          <cell r="X1382">
            <v>-2.5000000000000022E-2</v>
          </cell>
          <cell r="Y1382">
            <v>2</v>
          </cell>
          <cell r="Z1382">
            <v>1.25</v>
          </cell>
          <cell r="AA1382">
            <v>1.35</v>
          </cell>
          <cell r="AB1382">
            <v>1.85</v>
          </cell>
          <cell r="AC1382">
            <v>31.565550000000002</v>
          </cell>
          <cell r="AD1382" t="str">
            <v>N</v>
          </cell>
          <cell r="AE1382" t="str">
            <v>N</v>
          </cell>
          <cell r="AF1382" t="str">
            <v>N</v>
          </cell>
        </row>
        <row r="1383">
          <cell r="A1383">
            <v>43835</v>
          </cell>
          <cell r="B1383"/>
          <cell r="C1383" t="str">
            <v>BICKFIELD BRIGHT SPARK</v>
          </cell>
          <cell r="D1383">
            <v>0</v>
          </cell>
          <cell r="E1383">
            <v>42</v>
          </cell>
          <cell r="F1383">
            <v>280.5</v>
          </cell>
          <cell r="G1383">
            <v>8</v>
          </cell>
          <cell r="H1383">
            <v>7.45</v>
          </cell>
          <cell r="I1383">
            <v>-9.9999999999999992E-2</v>
          </cell>
          <cell r="J1383">
            <v>-3.4999999999999996E-2</v>
          </cell>
          <cell r="K1383">
            <v>15.45</v>
          </cell>
          <cell r="L1383">
            <v>108.8</v>
          </cell>
          <cell r="M1383">
            <v>9.9999999999999978E-2</v>
          </cell>
          <cell r="N1383">
            <v>0.70000000000000007</v>
          </cell>
          <cell r="O1383">
            <v>0.85000000000000009</v>
          </cell>
          <cell r="P1383">
            <v>-10.5</v>
          </cell>
          <cell r="Q1383">
            <v>-1.63</v>
          </cell>
          <cell r="R1383">
            <v>0.28500000000000003</v>
          </cell>
          <cell r="S1383">
            <v>-1.05</v>
          </cell>
          <cell r="T1383">
            <v>0.2</v>
          </cell>
          <cell r="U1383">
            <v>88</v>
          </cell>
          <cell r="V1383">
            <v>101</v>
          </cell>
          <cell r="W1383">
            <v>92.974999999999994</v>
          </cell>
          <cell r="X1383">
            <v>0.15000000000000002</v>
          </cell>
          <cell r="Y1383">
            <v>1.1000000000000001</v>
          </cell>
          <cell r="Z1383">
            <v>2.1500000000000004</v>
          </cell>
          <cell r="AA1383">
            <v>1.75</v>
          </cell>
          <cell r="AB1383">
            <v>0.3</v>
          </cell>
          <cell r="AC1383">
            <v>28.086649999999999</v>
          </cell>
          <cell r="AD1383" t="str">
            <v>N</v>
          </cell>
          <cell r="AE1383" t="str">
            <v>N</v>
          </cell>
          <cell r="AF1383" t="str">
            <v>N</v>
          </cell>
        </row>
        <row r="1384">
          <cell r="A1384">
            <v>43836</v>
          </cell>
          <cell r="B1384"/>
          <cell r="C1384" t="str">
            <v>LEIGHGRANGE ECHOS LYNNDELL</v>
          </cell>
          <cell r="D1384">
            <v>0</v>
          </cell>
          <cell r="E1384">
            <v>41</v>
          </cell>
          <cell r="F1384">
            <v>-84.5</v>
          </cell>
          <cell r="G1384">
            <v>4.6500000000000004</v>
          </cell>
          <cell r="H1384">
            <v>2.6</v>
          </cell>
          <cell r="I1384">
            <v>0.15500000000000003</v>
          </cell>
          <cell r="J1384">
            <v>0.10500000000000001</v>
          </cell>
          <cell r="K1384">
            <v>7.25</v>
          </cell>
          <cell r="L1384">
            <v>127.65</v>
          </cell>
          <cell r="M1384">
            <v>0.2</v>
          </cell>
          <cell r="N1384">
            <v>1.45</v>
          </cell>
          <cell r="O1384">
            <v>0.2</v>
          </cell>
          <cell r="P1384">
            <v>-0.5</v>
          </cell>
          <cell r="Q1384">
            <v>1.2650000000000001</v>
          </cell>
          <cell r="R1384">
            <v>-0.59999999999999987</v>
          </cell>
          <cell r="S1384">
            <v>0.48499999999999999</v>
          </cell>
          <cell r="T1384">
            <v>0.05</v>
          </cell>
          <cell r="U1384">
            <v>140.5</v>
          </cell>
          <cell r="V1384">
            <v>191</v>
          </cell>
          <cell r="W1384">
            <v>197.01499999999999</v>
          </cell>
          <cell r="X1384">
            <v>0.54999999999999993</v>
          </cell>
          <cell r="Y1384">
            <v>0.4</v>
          </cell>
          <cell r="Z1384">
            <v>0.3</v>
          </cell>
          <cell r="AA1384">
            <v>0.44999999999999996</v>
          </cell>
          <cell r="AB1384">
            <v>-0.15</v>
          </cell>
          <cell r="AC1384">
            <v>8.1027000000000005</v>
          </cell>
          <cell r="AD1384" t="str">
            <v>N</v>
          </cell>
          <cell r="AE1384" t="str">
            <v>N</v>
          </cell>
          <cell r="AF1384" t="str">
            <v>N</v>
          </cell>
        </row>
        <row r="1385">
          <cell r="A1385">
            <v>43837</v>
          </cell>
          <cell r="B1385"/>
          <cell r="C1385" t="str">
            <v>TREDINNEY CONQUERORS CANDYMAN</v>
          </cell>
          <cell r="D1385">
            <v>0</v>
          </cell>
          <cell r="E1385">
            <v>41.25</v>
          </cell>
          <cell r="F1385">
            <v>325.5</v>
          </cell>
          <cell r="G1385">
            <v>16.399999999999999</v>
          </cell>
          <cell r="H1385">
            <v>7.5500000000000007</v>
          </cell>
          <cell r="I1385">
            <v>9.9999999999999985E-3</v>
          </cell>
          <cell r="J1385">
            <v>-4.5000000000000005E-2</v>
          </cell>
          <cell r="K1385">
            <v>23.95</v>
          </cell>
          <cell r="L1385">
            <v>168.39999999999998</v>
          </cell>
          <cell r="M1385">
            <v>-0.05</v>
          </cell>
          <cell r="N1385">
            <v>0.65</v>
          </cell>
          <cell r="O1385">
            <v>4.9999999999999989E-2</v>
          </cell>
          <cell r="P1385">
            <v>-3.5</v>
          </cell>
          <cell r="Q1385">
            <v>-0.57499999999999996</v>
          </cell>
          <cell r="R1385">
            <v>2.0000000000000018E-2</v>
          </cell>
          <cell r="S1385">
            <v>-0.43499999999999994</v>
          </cell>
          <cell r="T1385">
            <v>0.05</v>
          </cell>
          <cell r="U1385">
            <v>147</v>
          </cell>
          <cell r="V1385">
            <v>176</v>
          </cell>
          <cell r="W1385">
            <v>171.54999999999998</v>
          </cell>
          <cell r="X1385">
            <v>-0.5</v>
          </cell>
          <cell r="Y1385">
            <v>9.9999999999999978E-2</v>
          </cell>
          <cell r="Z1385">
            <v>-0.67500000000000004</v>
          </cell>
          <cell r="AA1385">
            <v>-0.17499999999999996</v>
          </cell>
          <cell r="AB1385">
            <v>0.625</v>
          </cell>
          <cell r="AC1385">
            <v>-4.1595250000000004</v>
          </cell>
          <cell r="AD1385" t="str">
            <v>N</v>
          </cell>
          <cell r="AE1385" t="str">
            <v>N</v>
          </cell>
          <cell r="AF1385" t="str">
            <v>N</v>
          </cell>
        </row>
        <row r="1386">
          <cell r="A1386">
            <v>43838</v>
          </cell>
          <cell r="B1386"/>
          <cell r="C1386" t="str">
            <v>TREDINNEY GRUMPYS ECHO</v>
          </cell>
          <cell r="D1386">
            <v>0</v>
          </cell>
          <cell r="E1386">
            <v>40.25</v>
          </cell>
          <cell r="F1386">
            <v>200</v>
          </cell>
          <cell r="G1386">
            <v>7.35</v>
          </cell>
          <cell r="H1386">
            <v>5.4</v>
          </cell>
          <cell r="I1386">
            <v>-4.4999999999999998E-2</v>
          </cell>
          <cell r="J1386">
            <v>-1.4999999999999999E-2</v>
          </cell>
          <cell r="K1386">
            <v>12.75</v>
          </cell>
          <cell r="L1386">
            <v>94.149999999999991</v>
          </cell>
          <cell r="M1386">
            <v>1.1499999999999999</v>
          </cell>
          <cell r="N1386">
            <v>1.6500000000000001</v>
          </cell>
          <cell r="O1386">
            <v>0.65</v>
          </cell>
          <cell r="P1386">
            <v>-2</v>
          </cell>
          <cell r="Q1386">
            <v>0.29249999999999998</v>
          </cell>
          <cell r="R1386">
            <v>-0.745</v>
          </cell>
          <cell r="S1386">
            <v>-0.43</v>
          </cell>
          <cell r="T1386">
            <v>0.30000000000000004</v>
          </cell>
          <cell r="U1386">
            <v>197</v>
          </cell>
          <cell r="V1386">
            <v>137.5</v>
          </cell>
          <cell r="W1386">
            <v>155.39250000000001</v>
          </cell>
          <cell r="X1386">
            <v>1.6500000000000001</v>
          </cell>
          <cell r="Y1386">
            <v>0.7</v>
          </cell>
          <cell r="Z1386">
            <v>9.9999999999999978E-2</v>
          </cell>
          <cell r="AA1386">
            <v>0.30000000000000004</v>
          </cell>
          <cell r="AB1386">
            <v>0.95000000000000007</v>
          </cell>
          <cell r="AC1386">
            <v>8.2306999999999988</v>
          </cell>
          <cell r="AD1386" t="str">
            <v>N</v>
          </cell>
          <cell r="AE1386" t="str">
            <v>N</v>
          </cell>
          <cell r="AF1386" t="str">
            <v>N</v>
          </cell>
        </row>
        <row r="1387">
          <cell r="A1387">
            <v>43839</v>
          </cell>
          <cell r="B1387"/>
          <cell r="C1387" t="str">
            <v>TREDINNEY PRINCE PENWITHS LAD</v>
          </cell>
          <cell r="D1387">
            <v>0</v>
          </cell>
          <cell r="E1387">
            <v>42.25</v>
          </cell>
          <cell r="F1387">
            <v>16.5</v>
          </cell>
          <cell r="G1387">
            <v>0.95000000000000018</v>
          </cell>
          <cell r="H1387">
            <v>2.4</v>
          </cell>
          <cell r="I1387">
            <v>0</v>
          </cell>
          <cell r="J1387">
            <v>4.4999999999999998E-2</v>
          </cell>
          <cell r="K1387">
            <v>3.35</v>
          </cell>
          <cell r="L1387">
            <v>49.95</v>
          </cell>
          <cell r="M1387">
            <v>0.95000000000000007</v>
          </cell>
          <cell r="N1387">
            <v>1.1000000000000001</v>
          </cell>
          <cell r="O1387">
            <v>0.55000000000000004</v>
          </cell>
          <cell r="P1387">
            <v>3.5</v>
          </cell>
          <cell r="Q1387">
            <v>2.2400000000000002</v>
          </cell>
          <cell r="R1387">
            <v>-2.16</v>
          </cell>
          <cell r="S1387">
            <v>-0.11499999999999999</v>
          </cell>
          <cell r="T1387">
            <v>0.25</v>
          </cell>
          <cell r="U1387">
            <v>142</v>
          </cell>
          <cell r="V1387">
            <v>129.5</v>
          </cell>
          <cell r="W1387">
            <v>140.76000000000002</v>
          </cell>
          <cell r="X1387">
            <v>1.1000000000000001</v>
          </cell>
          <cell r="Y1387">
            <v>0.4</v>
          </cell>
          <cell r="Z1387">
            <v>1.3</v>
          </cell>
          <cell r="AA1387">
            <v>1.2999999999999998</v>
          </cell>
          <cell r="AB1387">
            <v>0.8</v>
          </cell>
          <cell r="AC1387">
            <v>11.597300000000002</v>
          </cell>
          <cell r="AD1387" t="str">
            <v>N</v>
          </cell>
          <cell r="AE1387" t="str">
            <v>N</v>
          </cell>
          <cell r="AF1387" t="str">
            <v>N</v>
          </cell>
        </row>
        <row r="1388">
          <cell r="A1388">
            <v>43841</v>
          </cell>
          <cell r="B1388"/>
          <cell r="C1388" t="str">
            <v>GREENSFIELD PHIL THE CONQUEROR</v>
          </cell>
          <cell r="D1388">
            <v>0</v>
          </cell>
          <cell r="E1388">
            <v>41.25</v>
          </cell>
          <cell r="F1388">
            <v>255</v>
          </cell>
          <cell r="G1388">
            <v>12.45</v>
          </cell>
          <cell r="H1388">
            <v>3.55</v>
          </cell>
          <cell r="I1388">
            <v>5.000000000000001E-3</v>
          </cell>
          <cell r="J1388">
            <v>-6.5000000000000002E-2</v>
          </cell>
          <cell r="K1388">
            <v>16</v>
          </cell>
          <cell r="L1388">
            <v>81.05</v>
          </cell>
          <cell r="M1388">
            <v>0.4</v>
          </cell>
          <cell r="N1388">
            <v>1.1000000000000001</v>
          </cell>
          <cell r="O1388">
            <v>0</v>
          </cell>
          <cell r="P1388">
            <v>-3</v>
          </cell>
          <cell r="Q1388">
            <v>-1.58</v>
          </cell>
          <cell r="R1388">
            <v>0.55499999999999994</v>
          </cell>
          <cell r="S1388">
            <v>-0.76</v>
          </cell>
          <cell r="T1388">
            <v>0.05</v>
          </cell>
          <cell r="U1388">
            <v>107.5</v>
          </cell>
          <cell r="V1388">
            <v>82.5</v>
          </cell>
          <cell r="W1388">
            <v>74.59</v>
          </cell>
          <cell r="X1388">
            <v>0.35000000000000003</v>
          </cell>
          <cell r="Y1388">
            <v>5.0000000000000044E-2</v>
          </cell>
          <cell r="Z1388">
            <v>-0.35</v>
          </cell>
          <cell r="AA1388">
            <v>-0.24999999999999997</v>
          </cell>
          <cell r="AB1388">
            <v>0.55000000000000004</v>
          </cell>
          <cell r="AC1388">
            <v>-2.8796999999999997</v>
          </cell>
          <cell r="AD1388" t="str">
            <v>N</v>
          </cell>
          <cell r="AE1388" t="str">
            <v>N</v>
          </cell>
          <cell r="AF1388" t="str">
            <v>N</v>
          </cell>
        </row>
        <row r="1389">
          <cell r="A1389">
            <v>43842</v>
          </cell>
          <cell r="B1389"/>
          <cell r="C1389" t="str">
            <v>GREENSFIELD TILLER STAR</v>
          </cell>
          <cell r="D1389">
            <v>0</v>
          </cell>
          <cell r="E1389">
            <v>41.25</v>
          </cell>
          <cell r="F1389">
            <v>-173</v>
          </cell>
          <cell r="G1389">
            <v>4.25</v>
          </cell>
          <cell r="H1389">
            <v>0.6</v>
          </cell>
          <cell r="I1389">
            <v>0.23499999999999999</v>
          </cell>
          <cell r="J1389">
            <v>0.14000000000000001</v>
          </cell>
          <cell r="K1389">
            <v>4.8499999999999996</v>
          </cell>
          <cell r="L1389">
            <v>119.45</v>
          </cell>
          <cell r="M1389">
            <v>-0.55000000000000004</v>
          </cell>
          <cell r="N1389">
            <v>0</v>
          </cell>
          <cell r="O1389">
            <v>0.4</v>
          </cell>
          <cell r="P1389">
            <v>0</v>
          </cell>
          <cell r="Q1389">
            <v>-5.9849999999999994</v>
          </cell>
          <cell r="R1389">
            <v>3.9050000000000002</v>
          </cell>
          <cell r="S1389">
            <v>-1.32</v>
          </cell>
          <cell r="T1389">
            <v>0.05</v>
          </cell>
          <cell r="U1389">
            <v>-34</v>
          </cell>
          <cell r="V1389">
            <v>-6.5</v>
          </cell>
          <cell r="W1389">
            <v>-36.17</v>
          </cell>
          <cell r="X1389">
            <v>-2.5000000000000008E-2</v>
          </cell>
          <cell r="Y1389">
            <v>0.6</v>
          </cell>
          <cell r="Z1389">
            <v>0.7</v>
          </cell>
          <cell r="AA1389">
            <v>0.75</v>
          </cell>
          <cell r="AB1389">
            <v>0.15000000000000002</v>
          </cell>
          <cell r="AC1389">
            <v>12.583299999999999</v>
          </cell>
          <cell r="AD1389" t="str">
            <v>N</v>
          </cell>
          <cell r="AE1389" t="str">
            <v>N</v>
          </cell>
          <cell r="AF1389" t="str">
            <v>N</v>
          </cell>
        </row>
        <row r="1390">
          <cell r="A1390">
            <v>43843</v>
          </cell>
          <cell r="B1390"/>
          <cell r="C1390" t="str">
            <v>BEECHGROVES ELINORS ESPRESSO</v>
          </cell>
          <cell r="D1390">
            <v>0</v>
          </cell>
          <cell r="E1390">
            <v>42.75</v>
          </cell>
          <cell r="F1390">
            <v>-27.5</v>
          </cell>
          <cell r="G1390">
            <v>6</v>
          </cell>
          <cell r="H1390">
            <v>0.25</v>
          </cell>
          <cell r="I1390">
            <v>0.13</v>
          </cell>
          <cell r="J1390">
            <v>3.0000000000000002E-2</v>
          </cell>
          <cell r="K1390">
            <v>6.25</v>
          </cell>
          <cell r="L1390">
            <v>70</v>
          </cell>
          <cell r="M1390">
            <v>0.7</v>
          </cell>
          <cell r="N1390">
            <v>2.0499999999999998</v>
          </cell>
          <cell r="O1390">
            <v>0.60000000000000009</v>
          </cell>
          <cell r="P1390">
            <v>-7</v>
          </cell>
          <cell r="Q1390">
            <v>-1.52</v>
          </cell>
          <cell r="R1390">
            <v>0.89999999999999991</v>
          </cell>
          <cell r="S1390">
            <v>-0.42000000000000004</v>
          </cell>
          <cell r="T1390">
            <v>0.25</v>
          </cell>
          <cell r="U1390">
            <v>186.5</v>
          </cell>
          <cell r="V1390">
            <v>101</v>
          </cell>
          <cell r="W1390">
            <v>93.995000000000005</v>
          </cell>
          <cell r="X1390">
            <v>1</v>
          </cell>
          <cell r="Y1390">
            <v>9.9999999999999978E-2</v>
          </cell>
          <cell r="Z1390">
            <v>-0.6</v>
          </cell>
          <cell r="AA1390">
            <v>0.45000000000000007</v>
          </cell>
          <cell r="AB1390">
            <v>1.1000000000000001</v>
          </cell>
          <cell r="AC1390">
            <v>-4.7102000000000004</v>
          </cell>
          <cell r="AD1390" t="str">
            <v>N</v>
          </cell>
          <cell r="AE1390" t="str">
            <v>N</v>
          </cell>
          <cell r="AF1390" t="str">
            <v>N</v>
          </cell>
        </row>
        <row r="1391">
          <cell r="A1391">
            <v>43844</v>
          </cell>
          <cell r="B1391"/>
          <cell r="C1391" t="str">
            <v>KENPREST EDMUND OF TROY</v>
          </cell>
          <cell r="D1391">
            <v>0</v>
          </cell>
          <cell r="E1391">
            <v>15.750000000000002</v>
          </cell>
          <cell r="F1391">
            <v>150</v>
          </cell>
          <cell r="G1391">
            <v>6</v>
          </cell>
          <cell r="H1391">
            <v>4.45</v>
          </cell>
          <cell r="I1391">
            <v>-0.02</v>
          </cell>
          <cell r="J1391">
            <v>0</v>
          </cell>
          <cell r="K1391">
            <v>10.45</v>
          </cell>
          <cell r="L1391">
            <v>83</v>
          </cell>
          <cell r="M1391">
            <v>0.25</v>
          </cell>
          <cell r="N1391">
            <v>0.9</v>
          </cell>
          <cell r="O1391">
            <v>0.7</v>
          </cell>
          <cell r="P1391">
            <v>-1</v>
          </cell>
          <cell r="Q1391">
            <v>-1.7475000000000001</v>
          </cell>
          <cell r="R1391">
            <v>1.3825000000000001</v>
          </cell>
          <cell r="S1391">
            <v>-0.17499999999999999</v>
          </cell>
          <cell r="T1391">
            <v>0.05</v>
          </cell>
          <cell r="U1391">
            <v>47.344237500000006</v>
          </cell>
          <cell r="V1391">
            <v>64.557500000000005</v>
          </cell>
          <cell r="W1391">
            <v>64.557500000000005</v>
          </cell>
          <cell r="X1391">
            <v>0</v>
          </cell>
          <cell r="Y1391">
            <v>0.95</v>
          </cell>
          <cell r="Z1391">
            <v>0.6</v>
          </cell>
          <cell r="AA1391">
            <v>0.8</v>
          </cell>
          <cell r="AB1391">
            <v>1.05</v>
          </cell>
          <cell r="AC1391">
            <v>14.643750000000001</v>
          </cell>
          <cell r="AD1391" t="str">
            <v>N</v>
          </cell>
          <cell r="AE1391" t="str">
            <v>N</v>
          </cell>
          <cell r="AF1391" t="str">
            <v>N</v>
          </cell>
        </row>
        <row r="1392">
          <cell r="A1392">
            <v>43845</v>
          </cell>
          <cell r="B1392"/>
          <cell r="C1392" t="str">
            <v>HARTLAND VIEW ANDANTE REX</v>
          </cell>
          <cell r="D1392">
            <v>0</v>
          </cell>
          <cell r="E1392">
            <v>39.5</v>
          </cell>
          <cell r="F1392">
            <v>54</v>
          </cell>
          <cell r="G1392">
            <v>3.2</v>
          </cell>
          <cell r="H1392">
            <v>3.55</v>
          </cell>
          <cell r="I1392">
            <v>5.0000000000000001E-3</v>
          </cell>
          <cell r="J1392">
            <v>0.04</v>
          </cell>
          <cell r="K1392">
            <v>6.75</v>
          </cell>
          <cell r="L1392">
            <v>78.2</v>
          </cell>
          <cell r="M1392">
            <v>0.22500000000000003</v>
          </cell>
          <cell r="N1392">
            <v>0.65</v>
          </cell>
          <cell r="O1392">
            <v>0.82500000000000007</v>
          </cell>
          <cell r="P1392">
            <v>-3.5</v>
          </cell>
          <cell r="Q1392">
            <v>-3.2949999999999999</v>
          </cell>
          <cell r="R1392">
            <v>1.5137500000000002</v>
          </cell>
          <cell r="S1392">
            <v>-1.2825000000000002</v>
          </cell>
          <cell r="T1392">
            <v>9.9999999999999992E-2</v>
          </cell>
          <cell r="U1392">
            <v>-5.5</v>
          </cell>
          <cell r="V1392">
            <v>-17.5</v>
          </cell>
          <cell r="W1392">
            <v>16.347500000000011</v>
          </cell>
          <cell r="X1392">
            <v>0.6</v>
          </cell>
          <cell r="Y1392">
            <v>0.97500000000000009</v>
          </cell>
          <cell r="Z1392">
            <v>1.425</v>
          </cell>
          <cell r="AA1392">
            <v>1.2</v>
          </cell>
          <cell r="AB1392">
            <v>0.85</v>
          </cell>
          <cell r="AC1392">
            <v>20.4116</v>
          </cell>
          <cell r="AD1392" t="str">
            <v>N</v>
          </cell>
          <cell r="AE1392" t="str">
            <v>N</v>
          </cell>
          <cell r="AF1392" t="str">
            <v>N</v>
          </cell>
        </row>
        <row r="1393">
          <cell r="A1393">
            <v>43846</v>
          </cell>
          <cell r="B1393"/>
          <cell r="C1393" t="str">
            <v>HARTLAND VIEW ANDANTE ZORRO</v>
          </cell>
          <cell r="D1393">
            <v>0</v>
          </cell>
          <cell r="E1393">
            <v>42.25</v>
          </cell>
          <cell r="F1393">
            <v>-27</v>
          </cell>
          <cell r="G1393">
            <v>2.0499999999999998</v>
          </cell>
          <cell r="H1393">
            <v>1.5</v>
          </cell>
          <cell r="I1393">
            <v>0.06</v>
          </cell>
          <cell r="J1393">
            <v>6.0000000000000005E-2</v>
          </cell>
          <cell r="K1393">
            <v>3.55</v>
          </cell>
          <cell r="L1393">
            <v>59.25</v>
          </cell>
          <cell r="M1393">
            <v>1.1000000000000001</v>
          </cell>
          <cell r="N1393">
            <v>1.6</v>
          </cell>
          <cell r="O1393">
            <v>1.5</v>
          </cell>
          <cell r="P1393">
            <v>-6.5</v>
          </cell>
          <cell r="Q1393">
            <v>-2.2349999999999999</v>
          </cell>
          <cell r="R1393">
            <v>-0.18499999999999997</v>
          </cell>
          <cell r="S1393">
            <v>-1.94</v>
          </cell>
          <cell r="T1393">
            <v>0.15</v>
          </cell>
          <cell r="U1393">
            <v>69</v>
          </cell>
          <cell r="V1393">
            <v>69.5</v>
          </cell>
          <cell r="W1393">
            <v>58.47</v>
          </cell>
          <cell r="X1393">
            <v>1.4</v>
          </cell>
          <cell r="Y1393">
            <v>1.5</v>
          </cell>
          <cell r="Z1393">
            <v>2.5</v>
          </cell>
          <cell r="AA1393">
            <v>2.25</v>
          </cell>
          <cell r="AB1393">
            <v>1.25</v>
          </cell>
          <cell r="AC1393">
            <v>33.503</v>
          </cell>
          <cell r="AD1393" t="str">
            <v>N</v>
          </cell>
          <cell r="AE1393" t="str">
            <v>N</v>
          </cell>
          <cell r="AF1393" t="str">
            <v>N</v>
          </cell>
        </row>
        <row r="1394">
          <cell r="A1394">
            <v>43847</v>
          </cell>
          <cell r="B1394"/>
          <cell r="C1394" t="str">
            <v>BRIDDLESFORD DAISYS ALFRED</v>
          </cell>
          <cell r="D1394">
            <v>0</v>
          </cell>
          <cell r="E1394">
            <v>42</v>
          </cell>
          <cell r="F1394">
            <v>19</v>
          </cell>
          <cell r="G1394">
            <v>7.1499999999999995</v>
          </cell>
          <cell r="H1394">
            <v>2.7</v>
          </cell>
          <cell r="I1394">
            <v>0.12</v>
          </cell>
          <cell r="J1394">
            <v>0.06</v>
          </cell>
          <cell r="K1394">
            <v>9.85</v>
          </cell>
          <cell r="L1394">
            <v>110.75</v>
          </cell>
          <cell r="M1394">
            <v>0.2</v>
          </cell>
          <cell r="N1394">
            <v>1.05</v>
          </cell>
          <cell r="O1394">
            <v>0.25</v>
          </cell>
          <cell r="P1394">
            <v>4.5</v>
          </cell>
          <cell r="Q1394">
            <v>4.0149999999999997</v>
          </cell>
          <cell r="R1394">
            <v>-2.4900000000000002</v>
          </cell>
          <cell r="S1394">
            <v>0.99</v>
          </cell>
          <cell r="T1394">
            <v>0.25</v>
          </cell>
          <cell r="U1394">
            <v>186</v>
          </cell>
          <cell r="V1394">
            <v>216</v>
          </cell>
          <cell r="W1394">
            <v>235.89499999999998</v>
          </cell>
          <cell r="X1394">
            <v>0.15000000000000002</v>
          </cell>
          <cell r="Y1394">
            <v>0.60000000000000009</v>
          </cell>
          <cell r="Z1394">
            <v>-0.70000000000000007</v>
          </cell>
          <cell r="AA1394">
            <v>-0.4</v>
          </cell>
          <cell r="AB1394">
            <v>0.9</v>
          </cell>
          <cell r="AC1394">
            <v>2.0495000000000014</v>
          </cell>
          <cell r="AD1394" t="str">
            <v>N</v>
          </cell>
          <cell r="AE1394" t="str">
            <v>N</v>
          </cell>
          <cell r="AF1394" t="str">
            <v>N</v>
          </cell>
        </row>
        <row r="1395">
          <cell r="A1395">
            <v>43848</v>
          </cell>
          <cell r="B1395"/>
          <cell r="C1395" t="str">
            <v>KENVIN LYNNES DELMONTE</v>
          </cell>
          <cell r="D1395">
            <v>0</v>
          </cell>
          <cell r="E1395">
            <v>17.5</v>
          </cell>
          <cell r="F1395">
            <v>18.5</v>
          </cell>
          <cell r="G1395">
            <v>2.35</v>
          </cell>
          <cell r="H1395">
            <v>2.5</v>
          </cell>
          <cell r="I1395">
            <v>0.02</v>
          </cell>
          <cell r="J1395">
            <v>4.4999999999999998E-2</v>
          </cell>
          <cell r="K1395">
            <v>4.8499999999999996</v>
          </cell>
          <cell r="L1395">
            <v>63.75</v>
          </cell>
          <cell r="M1395">
            <v>0.6</v>
          </cell>
          <cell r="N1395">
            <v>0.8</v>
          </cell>
          <cell r="O1395">
            <v>0.65</v>
          </cell>
          <cell r="P1395">
            <v>-3</v>
          </cell>
          <cell r="Q1395">
            <v>-0.53</v>
          </cell>
          <cell r="R1395">
            <v>-0.19</v>
          </cell>
          <cell r="S1395">
            <v>-0.58499999999999996</v>
          </cell>
          <cell r="T1395">
            <v>0.15</v>
          </cell>
          <cell r="U1395">
            <v>72.234217999999998</v>
          </cell>
          <cell r="V1395">
            <v>78.430000000000007</v>
          </cell>
          <cell r="W1395">
            <v>78.430000000000007</v>
          </cell>
          <cell r="X1395">
            <v>0.9</v>
          </cell>
          <cell r="Y1395">
            <v>0.75</v>
          </cell>
          <cell r="Z1395">
            <v>1.1499999999999999</v>
          </cell>
          <cell r="AA1395">
            <v>0.9</v>
          </cell>
          <cell r="AB1395">
            <v>0.5</v>
          </cell>
          <cell r="AC1395">
            <v>16.412299999999998</v>
          </cell>
          <cell r="AD1395" t="str">
            <v>N</v>
          </cell>
          <cell r="AE1395" t="str">
            <v>N</v>
          </cell>
          <cell r="AF1395" t="str">
            <v>N</v>
          </cell>
        </row>
        <row r="1396">
          <cell r="A1396">
            <v>43849</v>
          </cell>
          <cell r="B1396"/>
          <cell r="C1396" t="str">
            <v>SKEEL BRENIN</v>
          </cell>
          <cell r="D1396">
            <v>0</v>
          </cell>
          <cell r="E1396">
            <v>41</v>
          </cell>
          <cell r="F1396">
            <v>329</v>
          </cell>
          <cell r="G1396">
            <v>14.649999999999999</v>
          </cell>
          <cell r="H1396">
            <v>6.85</v>
          </cell>
          <cell r="I1396">
            <v>-3.5000000000000003E-2</v>
          </cell>
          <cell r="J1396">
            <v>-6.0000000000000005E-2</v>
          </cell>
          <cell r="K1396">
            <v>21.5</v>
          </cell>
          <cell r="L1396">
            <v>137.25</v>
          </cell>
          <cell r="M1396">
            <v>0.7</v>
          </cell>
          <cell r="N1396">
            <v>1.2</v>
          </cell>
          <cell r="O1396">
            <v>9.9999999999999978E-2</v>
          </cell>
          <cell r="P1396">
            <v>-1</v>
          </cell>
          <cell r="Q1396">
            <v>-3.06</v>
          </cell>
          <cell r="R1396">
            <v>1.28</v>
          </cell>
          <cell r="S1396">
            <v>-1.2949999999999999</v>
          </cell>
          <cell r="T1396">
            <v>-0.05</v>
          </cell>
          <cell r="U1396">
            <v>124.5</v>
          </cell>
          <cell r="V1396">
            <v>113.5</v>
          </cell>
          <cell r="W1396">
            <v>98.19</v>
          </cell>
          <cell r="X1396">
            <v>0.60000000000000009</v>
          </cell>
          <cell r="Y1396">
            <v>-4.9999999999999989E-2</v>
          </cell>
          <cell r="Z1396">
            <v>-0.19999999999999998</v>
          </cell>
          <cell r="AA1396">
            <v>-0.14999999999999997</v>
          </cell>
          <cell r="AB1396">
            <v>0.70000000000000007</v>
          </cell>
          <cell r="AC1396">
            <v>-3.8326500000000001</v>
          </cell>
          <cell r="AD1396" t="str">
            <v>N</v>
          </cell>
          <cell r="AE1396" t="str">
            <v>N</v>
          </cell>
          <cell r="AF1396" t="str">
            <v>N</v>
          </cell>
        </row>
        <row r="1397">
          <cell r="A1397">
            <v>43850</v>
          </cell>
          <cell r="B1397"/>
          <cell r="C1397" t="str">
            <v>BOURTON LOREDO FERNANDO</v>
          </cell>
          <cell r="D1397">
            <v>0</v>
          </cell>
          <cell r="E1397">
            <v>41.25</v>
          </cell>
          <cell r="F1397">
            <v>104.5</v>
          </cell>
          <cell r="G1397">
            <v>11.35</v>
          </cell>
          <cell r="H1397">
            <v>5.75</v>
          </cell>
          <cell r="I1397">
            <v>0.14000000000000001</v>
          </cell>
          <cell r="J1397">
            <v>5.4999999999999993E-2</v>
          </cell>
          <cell r="K1397">
            <v>17.100000000000001</v>
          </cell>
          <cell r="L1397">
            <v>175.35</v>
          </cell>
          <cell r="M1397">
            <v>-0.15</v>
          </cell>
          <cell r="N1397">
            <v>1.35</v>
          </cell>
          <cell r="O1397">
            <v>0.35</v>
          </cell>
          <cell r="P1397">
            <v>-1.5</v>
          </cell>
          <cell r="Q1397">
            <v>-5.51</v>
          </cell>
          <cell r="R1397">
            <v>3.62</v>
          </cell>
          <cell r="S1397">
            <v>-1.1850000000000001</v>
          </cell>
          <cell r="T1397">
            <v>0.15000000000000002</v>
          </cell>
          <cell r="U1397">
            <v>93.5</v>
          </cell>
          <cell r="V1397">
            <v>97.5</v>
          </cell>
          <cell r="W1397">
            <v>69.745000000000005</v>
          </cell>
          <cell r="X1397">
            <v>-0.55000000000000004</v>
          </cell>
          <cell r="Y1397">
            <v>0.5</v>
          </cell>
          <cell r="Z1397">
            <v>0.55000000000000004</v>
          </cell>
          <cell r="AA1397">
            <v>0.2</v>
          </cell>
          <cell r="AB1397">
            <v>0.45</v>
          </cell>
          <cell r="AC1397">
            <v>9.1964500000000005</v>
          </cell>
          <cell r="AD1397" t="str">
            <v>N</v>
          </cell>
          <cell r="AE1397" t="str">
            <v>N</v>
          </cell>
          <cell r="AF1397" t="str">
            <v>N</v>
          </cell>
        </row>
        <row r="1398">
          <cell r="A1398">
            <v>43851</v>
          </cell>
          <cell r="B1398"/>
          <cell r="C1398" t="str">
            <v>SEVERN SNOW PRINCE</v>
          </cell>
          <cell r="D1398">
            <v>0</v>
          </cell>
          <cell r="E1398">
            <v>40.25</v>
          </cell>
          <cell r="F1398">
            <v>12.5</v>
          </cell>
          <cell r="G1398">
            <v>-1.5999999999999996</v>
          </cell>
          <cell r="H1398">
            <v>3.05</v>
          </cell>
          <cell r="I1398">
            <v>-0.04</v>
          </cell>
          <cell r="J1398">
            <v>5.5E-2</v>
          </cell>
          <cell r="K1398">
            <v>1.4500000000000002</v>
          </cell>
          <cell r="L1398">
            <v>41.6</v>
          </cell>
          <cell r="M1398">
            <v>-6.25E-2</v>
          </cell>
          <cell r="N1398">
            <v>-0.48749999999999999</v>
          </cell>
          <cell r="O1398">
            <v>-0.25</v>
          </cell>
          <cell r="P1398">
            <v>1</v>
          </cell>
          <cell r="Q1398">
            <v>6.83</v>
          </cell>
          <cell r="R1398">
            <v>-4.585</v>
          </cell>
          <cell r="S1398">
            <v>1.395</v>
          </cell>
          <cell r="T1398">
            <v>0.15000000000000002</v>
          </cell>
          <cell r="U1398">
            <v>117</v>
          </cell>
          <cell r="V1398">
            <v>143.5</v>
          </cell>
          <cell r="W1398">
            <v>199.17250000000001</v>
          </cell>
          <cell r="X1398">
            <v>-0.4</v>
          </cell>
          <cell r="Y1398">
            <v>-0.35000000000000003</v>
          </cell>
          <cell r="Z1398">
            <v>0.27499999999999997</v>
          </cell>
          <cell r="AA1398">
            <v>-0.32500000000000001</v>
          </cell>
          <cell r="AB1398">
            <v>-0.42499999999999993</v>
          </cell>
          <cell r="AC1398">
            <v>-2.5054250000000007</v>
          </cell>
          <cell r="AD1398" t="str">
            <v>N</v>
          </cell>
          <cell r="AE1398" t="str">
            <v>N</v>
          </cell>
          <cell r="AF1398" t="str">
            <v>N</v>
          </cell>
        </row>
        <row r="1399">
          <cell r="A1399">
            <v>43852</v>
          </cell>
          <cell r="B1399"/>
          <cell r="C1399" t="str">
            <v>BICKFIELD NOVAK GRANDSLAM</v>
          </cell>
          <cell r="D1399">
            <v>0</v>
          </cell>
          <cell r="E1399">
            <v>38.5</v>
          </cell>
          <cell r="F1399">
            <v>246</v>
          </cell>
          <cell r="G1399">
            <v>9</v>
          </cell>
          <cell r="H1399">
            <v>6.7</v>
          </cell>
          <cell r="I1399">
            <v>-6.5000000000000002E-2</v>
          </cell>
          <cell r="J1399">
            <v>-0.03</v>
          </cell>
          <cell r="K1399">
            <v>15.7</v>
          </cell>
          <cell r="L1399">
            <v>116.6</v>
          </cell>
          <cell r="M1399">
            <v>0.6</v>
          </cell>
          <cell r="N1399">
            <v>1.05</v>
          </cell>
          <cell r="O1399">
            <v>1.0499999999999998</v>
          </cell>
          <cell r="P1399">
            <v>9</v>
          </cell>
          <cell r="Q1399">
            <v>0.29999999999999982</v>
          </cell>
          <cell r="R1399">
            <v>-0.84499999999999997</v>
          </cell>
          <cell r="S1399">
            <v>-0.49</v>
          </cell>
          <cell r="T1399">
            <v>0.2</v>
          </cell>
          <cell r="U1399">
            <v>119.5</v>
          </cell>
          <cell r="V1399">
            <v>149</v>
          </cell>
          <cell r="W1399">
            <v>150.30500000000001</v>
          </cell>
          <cell r="X1399">
            <v>1.1000000000000001</v>
          </cell>
          <cell r="Y1399">
            <v>1.05</v>
          </cell>
          <cell r="Z1399">
            <v>0.6</v>
          </cell>
          <cell r="AA1399">
            <v>0.8</v>
          </cell>
          <cell r="AB1399">
            <v>1.5</v>
          </cell>
          <cell r="AC1399">
            <v>14.861550000000003</v>
          </cell>
          <cell r="AD1399" t="str">
            <v>N</v>
          </cell>
          <cell r="AE1399" t="str">
            <v>N</v>
          </cell>
          <cell r="AF1399" t="str">
            <v>N</v>
          </cell>
        </row>
        <row r="1400">
          <cell r="A1400">
            <v>43853</v>
          </cell>
          <cell r="B1400"/>
          <cell r="C1400" t="str">
            <v>SHOELANDS PETER PAN</v>
          </cell>
          <cell r="D1400">
            <v>0</v>
          </cell>
          <cell r="E1400">
            <v>33.125</v>
          </cell>
          <cell r="F1400">
            <v>-245.75</v>
          </cell>
          <cell r="G1400">
            <v>-12.462499999999999</v>
          </cell>
          <cell r="H1400">
            <v>-6.5374999999999996</v>
          </cell>
          <cell r="I1400">
            <v>-6.2500000000000038E-3</v>
          </cell>
          <cell r="J1400">
            <v>3.0000000000000002E-2</v>
          </cell>
          <cell r="K1400">
            <v>-19</v>
          </cell>
          <cell r="L1400">
            <v>-144.61249999999998</v>
          </cell>
          <cell r="M1400">
            <v>-0.3</v>
          </cell>
          <cell r="N1400">
            <v>0.57500000000000007</v>
          </cell>
          <cell r="O1400">
            <v>-5.0000000000000017E-2</v>
          </cell>
          <cell r="P1400">
            <v>-3.75</v>
          </cell>
          <cell r="Q1400">
            <v>1.1500000000000001</v>
          </cell>
          <cell r="R1400">
            <v>-1.3612499999999998</v>
          </cell>
          <cell r="S1400">
            <v>-0.29125000000000001</v>
          </cell>
          <cell r="T1400">
            <v>0.25</v>
          </cell>
          <cell r="U1400">
            <v>-21.720640374999988</v>
          </cell>
          <cell r="V1400">
            <v>-102.7225</v>
          </cell>
          <cell r="W1400">
            <v>-102.7225</v>
          </cell>
          <cell r="X1400">
            <v>-0.52500000000000002</v>
          </cell>
          <cell r="Y1400">
            <v>0.24999999999999997</v>
          </cell>
          <cell r="Z1400">
            <v>-0.36249999999999999</v>
          </cell>
          <cell r="AA1400">
            <v>-0.28749999999999998</v>
          </cell>
          <cell r="AB1400">
            <v>0</v>
          </cell>
          <cell r="AC1400">
            <v>1.4130874999999994</v>
          </cell>
          <cell r="AD1400" t="str">
            <v>N</v>
          </cell>
          <cell r="AE1400" t="str">
            <v>N</v>
          </cell>
          <cell r="AF1400" t="str">
            <v>N</v>
          </cell>
        </row>
        <row r="1401">
          <cell r="A1401">
            <v>43854</v>
          </cell>
          <cell r="B1401"/>
          <cell r="C1401" t="str">
            <v>BRIDDLESFORD DAISY GEORGE</v>
          </cell>
          <cell r="D1401">
            <v>0</v>
          </cell>
          <cell r="E1401">
            <v>42.999999999999993</v>
          </cell>
          <cell r="F1401">
            <v>148.5</v>
          </cell>
          <cell r="G1401">
            <v>12.149999999999999</v>
          </cell>
          <cell r="H1401">
            <v>1.8</v>
          </cell>
          <cell r="I1401">
            <v>9.9999999999999992E-2</v>
          </cell>
          <cell r="J1401">
            <v>-2.5000000000000008E-2</v>
          </cell>
          <cell r="K1401">
            <v>13.95</v>
          </cell>
          <cell r="L1401">
            <v>85.949999999999989</v>
          </cell>
          <cell r="M1401">
            <v>-0.3</v>
          </cell>
          <cell r="N1401">
            <v>0.85</v>
          </cell>
          <cell r="O1401">
            <v>-0.2</v>
          </cell>
          <cell r="P1401">
            <v>2.5</v>
          </cell>
          <cell r="Q1401">
            <v>0.71499999999999986</v>
          </cell>
          <cell r="R1401">
            <v>-0.68500000000000005</v>
          </cell>
          <cell r="S1401">
            <v>-2.9999999999999916E-2</v>
          </cell>
          <cell r="T1401">
            <v>0.2</v>
          </cell>
          <cell r="U1401">
            <v>108.5</v>
          </cell>
          <cell r="V1401">
            <v>116</v>
          </cell>
          <cell r="W1401">
            <v>119.58499999999999</v>
          </cell>
          <cell r="X1401">
            <v>-0.7</v>
          </cell>
          <cell r="Y1401">
            <v>5.0000000000000044E-2</v>
          </cell>
          <cell r="Z1401">
            <v>-0.24999999999999997</v>
          </cell>
          <cell r="AA1401">
            <v>-0.24999999999999997</v>
          </cell>
          <cell r="AB1401">
            <v>0.25</v>
          </cell>
          <cell r="AC1401">
            <v>-1.4983999999999993</v>
          </cell>
          <cell r="AD1401" t="str">
            <v>N</v>
          </cell>
          <cell r="AE1401" t="str">
            <v>N</v>
          </cell>
          <cell r="AF1401" t="str">
            <v>N</v>
          </cell>
        </row>
        <row r="1402">
          <cell r="A1402">
            <v>43855</v>
          </cell>
          <cell r="B1402"/>
          <cell r="C1402" t="str">
            <v>BRIDDLESFORD DAFFODILS ALEXANDER</v>
          </cell>
          <cell r="D1402">
            <v>0</v>
          </cell>
          <cell r="E1402">
            <v>41.500000000000007</v>
          </cell>
          <cell r="F1402">
            <v>219</v>
          </cell>
          <cell r="G1402">
            <v>14.45</v>
          </cell>
          <cell r="H1402">
            <v>4.2</v>
          </cell>
          <cell r="I1402">
            <v>6.5000000000000002E-2</v>
          </cell>
          <cell r="J1402">
            <v>-5.5E-2</v>
          </cell>
          <cell r="K1402">
            <v>18.649999999999999</v>
          </cell>
          <cell r="L1402">
            <v>126.44999999999997</v>
          </cell>
          <cell r="M1402">
            <v>0.2</v>
          </cell>
          <cell r="N1402">
            <v>1.2</v>
          </cell>
          <cell r="O1402">
            <v>0.3</v>
          </cell>
          <cell r="P1402">
            <v>-11.5</v>
          </cell>
          <cell r="Q1402">
            <v>-4.7850000000000001</v>
          </cell>
          <cell r="R1402">
            <v>2.7800000000000002</v>
          </cell>
          <cell r="S1402">
            <v>-1.355</v>
          </cell>
          <cell r="T1402">
            <v>0.15000000000000002</v>
          </cell>
          <cell r="U1402">
            <v>148</v>
          </cell>
          <cell r="V1402">
            <v>69</v>
          </cell>
          <cell r="W1402">
            <v>45.639999999999958</v>
          </cell>
          <cell r="X1402">
            <v>0.05</v>
          </cell>
          <cell r="Y1402">
            <v>-0.15000000000000002</v>
          </cell>
          <cell r="Z1402">
            <v>-0.89999999999999991</v>
          </cell>
          <cell r="AA1402">
            <v>0.15000000000000002</v>
          </cell>
          <cell r="AB1402">
            <v>0.75</v>
          </cell>
          <cell r="AC1402">
            <v>-9.2113499999999995</v>
          </cell>
          <cell r="AD1402" t="str">
            <v>N</v>
          </cell>
          <cell r="AE1402" t="str">
            <v>N</v>
          </cell>
          <cell r="AF1402" t="str">
            <v>N</v>
          </cell>
        </row>
        <row r="1403">
          <cell r="A1403">
            <v>43856</v>
          </cell>
          <cell r="B1403"/>
          <cell r="C1403" t="str">
            <v>ABER SAMSON</v>
          </cell>
          <cell r="D1403">
            <v>0</v>
          </cell>
          <cell r="E1403">
            <v>38.5</v>
          </cell>
          <cell r="F1403">
            <v>-60</v>
          </cell>
          <cell r="G1403">
            <v>-0.60000000000000009</v>
          </cell>
          <cell r="H1403">
            <v>0.85000000000000009</v>
          </cell>
          <cell r="I1403">
            <v>0.04</v>
          </cell>
          <cell r="J1403">
            <v>6.5000000000000002E-2</v>
          </cell>
          <cell r="K1403">
            <v>0.25</v>
          </cell>
          <cell r="L1403">
            <v>35.6</v>
          </cell>
          <cell r="M1403">
            <v>0.45338200000000001</v>
          </cell>
          <cell r="N1403">
            <v>0.82974999999999999</v>
          </cell>
          <cell r="O1403">
            <v>0.76250000000000007</v>
          </cell>
          <cell r="P1403">
            <v>-7.5</v>
          </cell>
          <cell r="Q1403">
            <v>0.97</v>
          </cell>
          <cell r="R1403">
            <v>-0.14500000000000002</v>
          </cell>
          <cell r="S1403">
            <v>0.64500000000000002</v>
          </cell>
          <cell r="T1403">
            <v>0.1</v>
          </cell>
          <cell r="U1403">
            <v>71</v>
          </cell>
          <cell r="V1403">
            <v>82</v>
          </cell>
          <cell r="W1403">
            <v>89.829788800000003</v>
          </cell>
          <cell r="X1403">
            <v>0.42499999999999999</v>
          </cell>
          <cell r="Y1403">
            <v>0.97280250000000001</v>
          </cell>
          <cell r="Z1403">
            <v>0.78164999999999996</v>
          </cell>
          <cell r="AA1403">
            <v>0.94086500000000006</v>
          </cell>
          <cell r="AB1403">
            <v>1.04132</v>
          </cell>
          <cell r="AC1403">
            <v>16.0939673275</v>
          </cell>
          <cell r="AD1403" t="str">
            <v>N</v>
          </cell>
          <cell r="AE1403" t="str">
            <v>N</v>
          </cell>
          <cell r="AF1403" t="str">
            <v>N</v>
          </cell>
        </row>
        <row r="1404">
          <cell r="A1404">
            <v>43857</v>
          </cell>
          <cell r="B1404"/>
          <cell r="C1404" t="str">
            <v>GREENSFIELD BAILEYS</v>
          </cell>
          <cell r="D1404">
            <v>0</v>
          </cell>
          <cell r="E1404">
            <v>31.749999999999996</v>
          </cell>
          <cell r="F1404">
            <v>-300.5</v>
          </cell>
          <cell r="G1404">
            <v>-14.45</v>
          </cell>
          <cell r="H1404">
            <v>-8.3000000000000007</v>
          </cell>
          <cell r="I1404">
            <v>0</v>
          </cell>
          <cell r="J1404">
            <v>6.5000000000000002E-2</v>
          </cell>
          <cell r="K1404">
            <v>-22.75</v>
          </cell>
          <cell r="L1404">
            <v>-175.84999999999997</v>
          </cell>
          <cell r="M1404">
            <v>0</v>
          </cell>
          <cell r="N1404">
            <v>-0.47500000000000003</v>
          </cell>
          <cell r="O1404">
            <v>-0.22500000000000001</v>
          </cell>
          <cell r="P1404">
            <v>1.5</v>
          </cell>
          <cell r="Q1404">
            <v>3.01</v>
          </cell>
          <cell r="R1404">
            <v>-1.325</v>
          </cell>
          <cell r="S1404">
            <v>1.2049999999999998</v>
          </cell>
          <cell r="T1404">
            <v>0.1</v>
          </cell>
          <cell r="U1404">
            <v>-114</v>
          </cell>
          <cell r="V1404">
            <v>-125</v>
          </cell>
          <cell r="W1404">
            <v>-113.11749999999995</v>
          </cell>
          <cell r="X1404">
            <v>-0.26249999999999996</v>
          </cell>
          <cell r="Y1404">
            <v>0.27500000000000002</v>
          </cell>
          <cell r="Z1404">
            <v>1.2</v>
          </cell>
          <cell r="AA1404">
            <v>0.47499999999999998</v>
          </cell>
          <cell r="AB1404">
            <v>-0.3</v>
          </cell>
          <cell r="AC1404">
            <v>11.802675000000001</v>
          </cell>
          <cell r="AD1404" t="str">
            <v>N</v>
          </cell>
          <cell r="AE1404" t="str">
            <v>N</v>
          </cell>
          <cell r="AF1404" t="str">
            <v>N</v>
          </cell>
        </row>
        <row r="1405">
          <cell r="A1405">
            <v>43858</v>
          </cell>
          <cell r="B1405"/>
          <cell r="C1405" t="str">
            <v>GREENSFIELD GRUMPY PICKLES</v>
          </cell>
          <cell r="D1405">
            <v>0</v>
          </cell>
          <cell r="E1405">
            <v>40.749999999999993</v>
          </cell>
          <cell r="F1405">
            <v>100.5</v>
          </cell>
          <cell r="G1405">
            <v>6.1</v>
          </cell>
          <cell r="H1405">
            <v>2.6</v>
          </cell>
          <cell r="I1405">
            <v>0.02</v>
          </cell>
          <cell r="J1405">
            <v>0</v>
          </cell>
          <cell r="K1405">
            <v>8.6999999999999993</v>
          </cell>
          <cell r="L1405">
            <v>66.699999999999989</v>
          </cell>
          <cell r="M1405">
            <v>0.25</v>
          </cell>
          <cell r="N1405">
            <v>0.90000000000000013</v>
          </cell>
          <cell r="O1405">
            <v>0</v>
          </cell>
          <cell r="P1405">
            <v>-6</v>
          </cell>
          <cell r="Q1405">
            <v>-0.10499999999999998</v>
          </cell>
          <cell r="R1405">
            <v>0.4</v>
          </cell>
          <cell r="S1405">
            <v>0.26500000000000001</v>
          </cell>
          <cell r="T1405">
            <v>0.15000000000000002</v>
          </cell>
          <cell r="U1405">
            <v>118</v>
          </cell>
          <cell r="V1405">
            <v>93</v>
          </cell>
          <cell r="W1405">
            <v>92.57</v>
          </cell>
          <cell r="X1405">
            <v>0.15000000000000002</v>
          </cell>
          <cell r="Y1405">
            <v>0.25</v>
          </cell>
          <cell r="Z1405">
            <v>0.19999999999999996</v>
          </cell>
          <cell r="AA1405">
            <v>-4.9999999999999989E-2</v>
          </cell>
          <cell r="AB1405">
            <v>0.55000000000000004</v>
          </cell>
          <cell r="AC1405">
            <v>3.2135499999999992</v>
          </cell>
          <cell r="AD1405" t="str">
            <v>N</v>
          </cell>
          <cell r="AE1405" t="str">
            <v>N</v>
          </cell>
          <cell r="AF1405" t="str">
            <v>N</v>
          </cell>
        </row>
        <row r="1406">
          <cell r="A1406">
            <v>43859</v>
          </cell>
          <cell r="B1406"/>
          <cell r="C1406" t="str">
            <v>BEECHGROVES CAESAR</v>
          </cell>
          <cell r="D1406">
            <v>0</v>
          </cell>
          <cell r="E1406">
            <v>33.250000000000007</v>
          </cell>
          <cell r="F1406">
            <v>-191</v>
          </cell>
          <cell r="G1406">
            <v>-5.05</v>
          </cell>
          <cell r="H1406">
            <v>-4.0999999999999996</v>
          </cell>
          <cell r="I1406">
            <v>0.08</v>
          </cell>
          <cell r="J1406">
            <v>6.5000000000000002E-2</v>
          </cell>
          <cell r="K1406">
            <v>-9.1499999999999986</v>
          </cell>
          <cell r="L1406">
            <v>-51.04999999999999</v>
          </cell>
          <cell r="M1406">
            <v>4.9999999999999975E-2</v>
          </cell>
          <cell r="N1406">
            <v>0.6</v>
          </cell>
          <cell r="O1406">
            <v>0.19999999999999998</v>
          </cell>
          <cell r="P1406">
            <v>-8.25</v>
          </cell>
          <cell r="Q1406">
            <v>-0.58000000000000007</v>
          </cell>
          <cell r="R1406">
            <v>-0.14499999999999996</v>
          </cell>
          <cell r="S1406">
            <v>-0.6</v>
          </cell>
          <cell r="T1406">
            <v>0</v>
          </cell>
          <cell r="U1406">
            <v>-14.5</v>
          </cell>
          <cell r="V1406">
            <v>-53</v>
          </cell>
          <cell r="W1406">
            <v>-45.062499999999993</v>
          </cell>
          <cell r="X1406">
            <v>-0.48749999999999999</v>
          </cell>
          <cell r="Y1406">
            <v>-2.5000000000000001E-2</v>
          </cell>
          <cell r="Z1406">
            <v>-0.47499999999999998</v>
          </cell>
          <cell r="AA1406">
            <v>-0.14999999999999997</v>
          </cell>
          <cell r="AB1406">
            <v>0.5</v>
          </cell>
          <cell r="AC1406">
            <v>-4.4805000000000001</v>
          </cell>
          <cell r="AD1406" t="str">
            <v>N</v>
          </cell>
          <cell r="AE1406" t="str">
            <v>N</v>
          </cell>
          <cell r="AF1406" t="str">
            <v>N</v>
          </cell>
        </row>
        <row r="1407">
          <cell r="A1407">
            <v>43860</v>
          </cell>
          <cell r="B1407"/>
          <cell r="C1407" t="str">
            <v>KELSMOR DAFFODILS PINTO</v>
          </cell>
          <cell r="D1407">
            <v>0</v>
          </cell>
          <cell r="E1407">
            <v>32.5</v>
          </cell>
          <cell r="F1407">
            <v>11.5</v>
          </cell>
          <cell r="G1407">
            <v>-1.2999999999999998</v>
          </cell>
          <cell r="H1407">
            <v>-1.2000000000000002</v>
          </cell>
          <cell r="I1407">
            <v>-1.4999999999999999E-2</v>
          </cell>
          <cell r="J1407">
            <v>0</v>
          </cell>
          <cell r="K1407">
            <v>-2.5</v>
          </cell>
          <cell r="L1407">
            <v>-40.300000000000004</v>
          </cell>
          <cell r="M1407">
            <v>0.41125</v>
          </cell>
          <cell r="N1407">
            <v>0.34745000000000004</v>
          </cell>
          <cell r="O1407">
            <v>-0.22499999999999998</v>
          </cell>
          <cell r="P1407">
            <v>-7</v>
          </cell>
          <cell r="Q1407">
            <v>1.7150000000000003</v>
          </cell>
          <cell r="R1407">
            <v>-1.1625000000000001</v>
          </cell>
          <cell r="S1407">
            <v>0.34499999999999997</v>
          </cell>
          <cell r="T1407">
            <v>0.15</v>
          </cell>
          <cell r="U1407">
            <v>42</v>
          </cell>
          <cell r="V1407">
            <v>-26.5</v>
          </cell>
          <cell r="W1407">
            <v>20.050660000000004</v>
          </cell>
          <cell r="X1407">
            <v>0.1</v>
          </cell>
          <cell r="Y1407">
            <v>-0.25837500000000002</v>
          </cell>
          <cell r="Z1407">
            <v>-0.66415000000000002</v>
          </cell>
          <cell r="AA1407">
            <v>-6.6874999999999962E-2</v>
          </cell>
          <cell r="AB1407">
            <v>0.30205000000000004</v>
          </cell>
          <cell r="AC1407">
            <v>-8.3343175249999994</v>
          </cell>
          <cell r="AD1407" t="str">
            <v>N</v>
          </cell>
          <cell r="AE1407" t="str">
            <v>N</v>
          </cell>
          <cell r="AF1407" t="str">
            <v>N</v>
          </cell>
        </row>
        <row r="1408">
          <cell r="A1408">
            <v>43861</v>
          </cell>
          <cell r="B1408"/>
          <cell r="C1408" t="str">
            <v>TREWEY ZOES ERIC</v>
          </cell>
          <cell r="D1408">
            <v>0</v>
          </cell>
          <cell r="E1408">
            <v>40.000000000000007</v>
          </cell>
          <cell r="F1408">
            <v>342</v>
          </cell>
          <cell r="G1408">
            <v>19.149999999999999</v>
          </cell>
          <cell r="H1408">
            <v>9.5</v>
          </cell>
          <cell r="I1408">
            <v>0.04</v>
          </cell>
          <cell r="J1408">
            <v>-0.02</v>
          </cell>
          <cell r="K1408">
            <v>28.65</v>
          </cell>
          <cell r="L1408">
            <v>225.54999999999998</v>
          </cell>
          <cell r="M1408">
            <v>-0.05</v>
          </cell>
          <cell r="N1408">
            <v>-0.15</v>
          </cell>
          <cell r="O1408">
            <v>0.3</v>
          </cell>
          <cell r="P1408">
            <v>2.5</v>
          </cell>
          <cell r="Q1408">
            <v>1.54</v>
          </cell>
          <cell r="R1408">
            <v>-0.83499999999999996</v>
          </cell>
          <cell r="S1408">
            <v>0.47499999999999998</v>
          </cell>
          <cell r="T1408">
            <v>-0.15000000000000002</v>
          </cell>
          <cell r="U1408">
            <v>112</v>
          </cell>
          <cell r="V1408">
            <v>250.5</v>
          </cell>
          <cell r="W1408">
            <v>258.23500000000001</v>
          </cell>
          <cell r="X1408">
            <v>-0.15</v>
          </cell>
          <cell r="Y1408">
            <v>0.45</v>
          </cell>
          <cell r="Z1408">
            <v>-9.9999999999999992E-2</v>
          </cell>
          <cell r="AA1408">
            <v>0.25</v>
          </cell>
          <cell r="AB1408">
            <v>0.6</v>
          </cell>
          <cell r="AC1408">
            <v>4.4217499999999994</v>
          </cell>
          <cell r="AD1408" t="str">
            <v>N</v>
          </cell>
          <cell r="AE1408" t="str">
            <v>N</v>
          </cell>
          <cell r="AF1408" t="str">
            <v>N</v>
          </cell>
        </row>
        <row r="1409">
          <cell r="A1409">
            <v>43862</v>
          </cell>
          <cell r="B1409"/>
          <cell r="C1409" t="str">
            <v>TREWEY SOVEREIGN</v>
          </cell>
          <cell r="D1409">
            <v>0</v>
          </cell>
          <cell r="E1409">
            <v>41.25</v>
          </cell>
          <cell r="F1409">
            <v>140.5</v>
          </cell>
          <cell r="G1409">
            <v>6.6999999999999993</v>
          </cell>
          <cell r="H1409">
            <v>0.25</v>
          </cell>
          <cell r="I1409">
            <v>-9.9999999999999985E-3</v>
          </cell>
          <cell r="J1409">
            <v>-7.5000000000000011E-2</v>
          </cell>
          <cell r="K1409">
            <v>6.9499999999999993</v>
          </cell>
          <cell r="L1409">
            <v>9.0999999999999943</v>
          </cell>
          <cell r="M1409">
            <v>1.05</v>
          </cell>
          <cell r="N1409">
            <v>1.5499999999999998</v>
          </cell>
          <cell r="O1409">
            <v>0.30000000000000004</v>
          </cell>
          <cell r="P1409">
            <v>10</v>
          </cell>
          <cell r="Q1409">
            <v>-2.78</v>
          </cell>
          <cell r="R1409">
            <v>1.3800000000000001</v>
          </cell>
          <cell r="S1409">
            <v>-1.0049999999999999</v>
          </cell>
          <cell r="T1409">
            <v>-0.05</v>
          </cell>
          <cell r="U1409">
            <v>14</v>
          </cell>
          <cell r="V1409">
            <v>-4.5</v>
          </cell>
          <cell r="W1409">
            <v>-17.790000000000006</v>
          </cell>
          <cell r="X1409">
            <v>1.7999999999999998</v>
          </cell>
          <cell r="Y1409">
            <v>0.3</v>
          </cell>
          <cell r="Z1409">
            <v>0.15000000000000002</v>
          </cell>
          <cell r="AA1409">
            <v>-4.9999999999999989E-2</v>
          </cell>
          <cell r="AB1409">
            <v>0.65</v>
          </cell>
          <cell r="AC1409">
            <v>3.38035</v>
          </cell>
          <cell r="AD1409" t="str">
            <v>N</v>
          </cell>
          <cell r="AE1409" t="str">
            <v>N</v>
          </cell>
          <cell r="AF1409" t="str">
            <v>N</v>
          </cell>
        </row>
        <row r="1410">
          <cell r="A1410">
            <v>43863</v>
          </cell>
          <cell r="B1410"/>
          <cell r="C1410" t="str">
            <v>BICKFIELD BOY WONDER</v>
          </cell>
          <cell r="D1410">
            <v>0</v>
          </cell>
          <cell r="E1410">
            <v>38.249999999999993</v>
          </cell>
          <cell r="F1410">
            <v>190</v>
          </cell>
          <cell r="G1410">
            <v>5.35</v>
          </cell>
          <cell r="H1410">
            <v>4.0500000000000007</v>
          </cell>
          <cell r="I1410">
            <v>-6.5000000000000002E-2</v>
          </cell>
          <cell r="J1410">
            <v>-0.04</v>
          </cell>
          <cell r="K1410">
            <v>9.4</v>
          </cell>
          <cell r="L1410">
            <v>53.150000000000013</v>
          </cell>
          <cell r="M1410">
            <v>-0.39661800000000003</v>
          </cell>
          <cell r="N1410">
            <v>0.22974999999999998</v>
          </cell>
          <cell r="O1410">
            <v>1.2500000000000011E-2</v>
          </cell>
          <cell r="P1410">
            <v>-10.5</v>
          </cell>
          <cell r="Q1410">
            <v>1.62</v>
          </cell>
          <cell r="R1410">
            <v>-0.66500000000000004</v>
          </cell>
          <cell r="S1410">
            <v>0.7</v>
          </cell>
          <cell r="T1410">
            <v>0.05</v>
          </cell>
          <cell r="U1410">
            <v>75</v>
          </cell>
          <cell r="V1410">
            <v>90.5</v>
          </cell>
          <cell r="W1410">
            <v>101.73478880000002</v>
          </cell>
          <cell r="X1410">
            <v>-0.52500000000000002</v>
          </cell>
          <cell r="Y1410">
            <v>0.12280250000000001</v>
          </cell>
          <cell r="Z1410">
            <v>0.18165000000000003</v>
          </cell>
          <cell r="AA1410">
            <v>0.19086500000000001</v>
          </cell>
          <cell r="AB1410">
            <v>9.1320000000000012E-2</v>
          </cell>
          <cell r="AC1410">
            <v>2.6462173275000005</v>
          </cell>
          <cell r="AD1410" t="str">
            <v>N</v>
          </cell>
          <cell r="AE1410" t="str">
            <v>N</v>
          </cell>
          <cell r="AF1410" t="str">
            <v>N</v>
          </cell>
        </row>
        <row r="1411">
          <cell r="A1411">
            <v>43864</v>
          </cell>
          <cell r="B1411">
            <v>5</v>
          </cell>
          <cell r="C1411" t="str">
            <v>ARTHMOOR JOEY</v>
          </cell>
          <cell r="D1411">
            <v>9</v>
          </cell>
          <cell r="E1411">
            <v>66</v>
          </cell>
          <cell r="F1411">
            <v>-541</v>
          </cell>
          <cell r="G1411">
            <v>-25.3</v>
          </cell>
          <cell r="H1411">
            <v>-15.2</v>
          </cell>
          <cell r="I1411">
            <v>0.02</v>
          </cell>
          <cell r="J1411">
            <v>0.08</v>
          </cell>
          <cell r="K1411">
            <v>-40.5</v>
          </cell>
          <cell r="L1411">
            <v>-315.3</v>
          </cell>
          <cell r="M1411" t="str">
            <v>*</v>
          </cell>
          <cell r="N1411" t="str">
            <v>*</v>
          </cell>
          <cell r="O1411" t="str">
            <v>*</v>
          </cell>
          <cell r="P1411">
            <v>2</v>
          </cell>
          <cell r="Q1411">
            <v>3.3</v>
          </cell>
          <cell r="R1411">
            <v>-2.33</v>
          </cell>
          <cell r="S1411">
            <v>0.59</v>
          </cell>
          <cell r="T1411">
            <v>-0.1</v>
          </cell>
          <cell r="U1411">
            <v>-215</v>
          </cell>
          <cell r="V1411">
            <v>-250</v>
          </cell>
          <cell r="W1411">
            <v>-315.3</v>
          </cell>
          <cell r="X1411" t="str">
            <v>*</v>
          </cell>
          <cell r="Y1411" t="str">
            <v>*</v>
          </cell>
          <cell r="Z1411" t="str">
            <v>*</v>
          </cell>
          <cell r="AA1411" t="str">
            <v>*</v>
          </cell>
          <cell r="AB1411" t="str">
            <v>*</v>
          </cell>
          <cell r="AC1411" t="str">
            <v>*</v>
          </cell>
          <cell r="AD1411" t="str">
            <v>PI</v>
          </cell>
          <cell r="AE1411" t="str">
            <v>Y</v>
          </cell>
          <cell r="AF1411" t="str">
            <v>Y</v>
          </cell>
        </row>
        <row r="1412">
          <cell r="A1412">
            <v>43865</v>
          </cell>
          <cell r="B1412"/>
          <cell r="C1412" t="str">
            <v>BRIDDLESFORD SNOWDROPS CHARLES</v>
          </cell>
          <cell r="D1412">
            <v>0</v>
          </cell>
          <cell r="E1412">
            <v>39.75</v>
          </cell>
          <cell r="F1412">
            <v>85.5</v>
          </cell>
          <cell r="G1412">
            <v>8.4</v>
          </cell>
          <cell r="H1412">
            <v>3.3999999999999995</v>
          </cell>
          <cell r="I1412">
            <v>8.4999999999999992E-2</v>
          </cell>
          <cell r="J1412">
            <v>1.9999999999999997E-2</v>
          </cell>
          <cell r="K1412">
            <v>11.8</v>
          </cell>
          <cell r="L1412">
            <v>109.39999999999999</v>
          </cell>
          <cell r="M1412">
            <v>0.6</v>
          </cell>
          <cell r="N1412">
            <v>0.85</v>
          </cell>
          <cell r="O1412">
            <v>0.8</v>
          </cell>
          <cell r="P1412">
            <v>2.5</v>
          </cell>
          <cell r="Q1412">
            <v>-3.66</v>
          </cell>
          <cell r="R1412">
            <v>2.5350000000000001</v>
          </cell>
          <cell r="S1412">
            <v>-0.67</v>
          </cell>
          <cell r="T1412">
            <v>0.05</v>
          </cell>
          <cell r="U1412">
            <v>45</v>
          </cell>
          <cell r="V1412">
            <v>61.5</v>
          </cell>
          <cell r="W1412">
            <v>43.47</v>
          </cell>
          <cell r="X1412">
            <v>0.8</v>
          </cell>
          <cell r="Y1412">
            <v>0.75</v>
          </cell>
          <cell r="Z1412">
            <v>1</v>
          </cell>
          <cell r="AA1412">
            <v>1</v>
          </cell>
          <cell r="AB1412">
            <v>0.8</v>
          </cell>
          <cell r="AC1412">
            <v>14.799650000000002</v>
          </cell>
          <cell r="AD1412" t="str">
            <v>N</v>
          </cell>
          <cell r="AE1412" t="str">
            <v>N</v>
          </cell>
          <cell r="AF1412" t="str">
            <v>N</v>
          </cell>
        </row>
        <row r="1413">
          <cell r="A1413">
            <v>43866</v>
          </cell>
          <cell r="B1413"/>
          <cell r="C1413" t="str">
            <v>BRIDDLESFORD VIOLETS JOHN</v>
          </cell>
          <cell r="D1413">
            <v>0</v>
          </cell>
          <cell r="E1413">
            <v>40.25</v>
          </cell>
          <cell r="F1413">
            <v>37.5</v>
          </cell>
          <cell r="G1413">
            <v>10.649999999999999</v>
          </cell>
          <cell r="H1413">
            <v>3.95</v>
          </cell>
          <cell r="I1413">
            <v>0.155</v>
          </cell>
          <cell r="J1413">
            <v>5.5E-2</v>
          </cell>
          <cell r="K1413">
            <v>14.599999999999998</v>
          </cell>
          <cell r="L1413">
            <v>159.85</v>
          </cell>
          <cell r="M1413">
            <v>1.1499999999999999</v>
          </cell>
          <cell r="N1413">
            <v>0.85</v>
          </cell>
          <cell r="O1413">
            <v>0.65</v>
          </cell>
          <cell r="P1413">
            <v>8.5</v>
          </cell>
          <cell r="Q1413">
            <v>-1.1200000000000001</v>
          </cell>
          <cell r="R1413">
            <v>0.7599999999999999</v>
          </cell>
          <cell r="S1413">
            <v>-0.22</v>
          </cell>
          <cell r="T1413">
            <v>0.25</v>
          </cell>
          <cell r="U1413">
            <v>140.5</v>
          </cell>
          <cell r="V1413">
            <v>165</v>
          </cell>
          <cell r="W1413">
            <v>159.51499999999999</v>
          </cell>
          <cell r="X1413">
            <v>1.65</v>
          </cell>
          <cell r="Y1413">
            <v>0.89999999999999991</v>
          </cell>
          <cell r="Z1413">
            <v>0.85</v>
          </cell>
          <cell r="AA1413">
            <v>1.1000000000000001</v>
          </cell>
          <cell r="AB1413">
            <v>1.05</v>
          </cell>
          <cell r="AC1413">
            <v>15.487149999999996</v>
          </cell>
          <cell r="AD1413" t="str">
            <v>N</v>
          </cell>
          <cell r="AE1413" t="str">
            <v>N</v>
          </cell>
          <cell r="AF1413" t="str">
            <v>N</v>
          </cell>
        </row>
        <row r="1414">
          <cell r="A1414">
            <v>43867</v>
          </cell>
          <cell r="B1414"/>
          <cell r="C1414" t="str">
            <v>BRIDDLESFORD BLUEBELLS HENRY</v>
          </cell>
          <cell r="D1414">
            <v>0</v>
          </cell>
          <cell r="E1414">
            <v>26.125</v>
          </cell>
          <cell r="F1414">
            <v>407.25</v>
          </cell>
          <cell r="G1414">
            <v>13.899999999999999</v>
          </cell>
          <cell r="H1414">
            <v>10.475000000000001</v>
          </cell>
          <cell r="I1414">
            <v>-0.1275</v>
          </cell>
          <cell r="J1414">
            <v>-5.5E-2</v>
          </cell>
          <cell r="K1414">
            <v>24.375</v>
          </cell>
          <cell r="L1414">
            <v>171.70000000000002</v>
          </cell>
          <cell r="M1414">
            <v>0.47499999999999998</v>
          </cell>
          <cell r="N1414">
            <v>1.075</v>
          </cell>
          <cell r="O1414">
            <v>1.1499999999999999</v>
          </cell>
          <cell r="P1414">
            <v>-11.75</v>
          </cell>
          <cell r="Q1414">
            <v>-1.9325000000000001</v>
          </cell>
          <cell r="R1414">
            <v>1.1625000000000001</v>
          </cell>
          <cell r="S1414">
            <v>-0.51249999999999996</v>
          </cell>
          <cell r="T1414">
            <v>-0.15000000000000002</v>
          </cell>
          <cell r="U1414">
            <v>111.25</v>
          </cell>
          <cell r="V1414">
            <v>172</v>
          </cell>
          <cell r="W1414">
            <v>162.32500000000002</v>
          </cell>
          <cell r="X1414">
            <v>0.375</v>
          </cell>
          <cell r="Y1414">
            <v>1.175</v>
          </cell>
          <cell r="Z1414">
            <v>1.0249999999999999</v>
          </cell>
          <cell r="AA1414">
            <v>1.2250000000000001</v>
          </cell>
          <cell r="AB1414">
            <v>1.125</v>
          </cell>
          <cell r="AC1414">
            <v>20.302399999999999</v>
          </cell>
          <cell r="AD1414" t="str">
            <v>N</v>
          </cell>
          <cell r="AE1414" t="str">
            <v>N</v>
          </cell>
          <cell r="AF1414" t="str">
            <v>N</v>
          </cell>
        </row>
        <row r="1415">
          <cell r="A1415">
            <v>43868</v>
          </cell>
          <cell r="B1415"/>
          <cell r="C1415" t="str">
            <v>BRIDDLESFORD DAISYS NAPOLEON</v>
          </cell>
          <cell r="D1415">
            <v>0</v>
          </cell>
          <cell r="E1415">
            <v>26.125</v>
          </cell>
          <cell r="F1415">
            <v>157.75</v>
          </cell>
          <cell r="G1415">
            <v>9.1</v>
          </cell>
          <cell r="H1415">
            <v>4.6749999999999998</v>
          </cell>
          <cell r="I1415">
            <v>2.7500000000000004E-2</v>
          </cell>
          <cell r="J1415">
            <v>1.0000000000000002E-2</v>
          </cell>
          <cell r="K1415">
            <v>13.774999999999999</v>
          </cell>
          <cell r="L1415">
            <v>112.29999999999998</v>
          </cell>
          <cell r="M1415">
            <v>7.4999999999999983E-2</v>
          </cell>
          <cell r="N1415">
            <v>1</v>
          </cell>
          <cell r="O1415">
            <v>0.6</v>
          </cell>
          <cell r="P1415">
            <v>-4.75</v>
          </cell>
          <cell r="Q1415">
            <v>-1.2625000000000002</v>
          </cell>
          <cell r="R1415">
            <v>0.36750000000000005</v>
          </cell>
          <cell r="S1415">
            <v>-0.6825</v>
          </cell>
          <cell r="T1415">
            <v>0</v>
          </cell>
          <cell r="U1415">
            <v>78.75</v>
          </cell>
          <cell r="V1415">
            <v>115</v>
          </cell>
          <cell r="W1415">
            <v>108.9425</v>
          </cell>
          <cell r="X1415">
            <v>2.5000000000000022E-2</v>
          </cell>
          <cell r="Y1415">
            <v>0.97500000000000009</v>
          </cell>
          <cell r="Z1415">
            <v>0.35000000000000003</v>
          </cell>
          <cell r="AA1415">
            <v>0.47499999999999998</v>
          </cell>
          <cell r="AB1415">
            <v>0.875</v>
          </cell>
          <cell r="AC1415">
            <v>13.903275000000001</v>
          </cell>
          <cell r="AD1415" t="str">
            <v>N</v>
          </cell>
          <cell r="AE1415" t="str">
            <v>N</v>
          </cell>
          <cell r="AF1415" t="str">
            <v>N</v>
          </cell>
        </row>
        <row r="1416">
          <cell r="A1416">
            <v>43869</v>
          </cell>
          <cell r="B1416"/>
          <cell r="C1416" t="str">
            <v>BEECHGROVES NIKITA NERO</v>
          </cell>
          <cell r="D1416">
            <v>0</v>
          </cell>
          <cell r="E1416">
            <v>38.249999999999993</v>
          </cell>
          <cell r="F1416">
            <v>204.5</v>
          </cell>
          <cell r="G1416">
            <v>9.8000000000000007</v>
          </cell>
          <cell r="H1416">
            <v>7.65</v>
          </cell>
          <cell r="I1416">
            <v>0</v>
          </cell>
          <cell r="J1416">
            <v>0.02</v>
          </cell>
          <cell r="K1416">
            <v>17.450000000000003</v>
          </cell>
          <cell r="L1416">
            <v>159.39999999999998</v>
          </cell>
          <cell r="M1416">
            <v>5.0000000000000017E-2</v>
          </cell>
          <cell r="N1416">
            <v>0.19999999999999998</v>
          </cell>
          <cell r="O1416">
            <v>0.9</v>
          </cell>
          <cell r="P1416">
            <v>-3</v>
          </cell>
          <cell r="Q1416">
            <v>-6.2050000000000001</v>
          </cell>
          <cell r="R1416">
            <v>3.0549999999999997</v>
          </cell>
          <cell r="S1416">
            <v>-2.2149999999999999</v>
          </cell>
          <cell r="T1416">
            <v>-0.05</v>
          </cell>
          <cell r="U1416">
            <v>43</v>
          </cell>
          <cell r="V1416">
            <v>43</v>
          </cell>
          <cell r="W1416">
            <v>11.629999999999939</v>
          </cell>
          <cell r="X1416">
            <v>-0.5</v>
          </cell>
          <cell r="Y1416">
            <v>0.45</v>
          </cell>
          <cell r="Z1416">
            <v>-0.1</v>
          </cell>
          <cell r="AA1416">
            <v>0.65</v>
          </cell>
          <cell r="AB1416">
            <v>1.1499999999999999</v>
          </cell>
          <cell r="AC1416">
            <v>3.1286499999999999</v>
          </cell>
          <cell r="AD1416" t="str">
            <v>N</v>
          </cell>
          <cell r="AE1416" t="str">
            <v>N</v>
          </cell>
          <cell r="AF1416" t="str">
            <v>N</v>
          </cell>
        </row>
        <row r="1417">
          <cell r="A1417">
            <v>43870</v>
          </cell>
          <cell r="B1417"/>
          <cell r="C1417" t="str">
            <v>GREENSFIELD STAR OF AMIR</v>
          </cell>
          <cell r="D1417">
            <v>0</v>
          </cell>
          <cell r="E1417">
            <v>41.500000000000007</v>
          </cell>
          <cell r="F1417">
            <v>-40.5</v>
          </cell>
          <cell r="G1417">
            <v>0.89999999999999991</v>
          </cell>
          <cell r="H1417">
            <v>0.10000000000000003</v>
          </cell>
          <cell r="I1417">
            <v>0.06</v>
          </cell>
          <cell r="J1417">
            <v>5.4999999999999993E-2</v>
          </cell>
          <cell r="K1417">
            <v>1</v>
          </cell>
          <cell r="L1417">
            <v>26.299999999999997</v>
          </cell>
          <cell r="M1417">
            <v>0.15000000000000002</v>
          </cell>
          <cell r="N1417">
            <v>0.79999999999999993</v>
          </cell>
          <cell r="O1417">
            <v>-0.35</v>
          </cell>
          <cell r="P1417">
            <v>1</v>
          </cell>
          <cell r="Q1417">
            <v>-0.88500000000000001</v>
          </cell>
          <cell r="R1417">
            <v>1.05</v>
          </cell>
          <cell r="S1417">
            <v>0.20500000000000007</v>
          </cell>
          <cell r="T1417">
            <v>0.1</v>
          </cell>
          <cell r="U1417">
            <v>50</v>
          </cell>
          <cell r="V1417">
            <v>28.5</v>
          </cell>
          <cell r="W1417">
            <v>24.6</v>
          </cell>
          <cell r="X1417">
            <v>1.125</v>
          </cell>
          <cell r="Y1417">
            <v>-0.1</v>
          </cell>
          <cell r="Z1417">
            <v>0.3</v>
          </cell>
          <cell r="AA1417">
            <v>-0.3</v>
          </cell>
          <cell r="AB1417">
            <v>-0.44999999999999996</v>
          </cell>
          <cell r="AC1417">
            <v>1.3232999999999997</v>
          </cell>
          <cell r="AD1417" t="str">
            <v>N</v>
          </cell>
          <cell r="AE1417" t="str">
            <v>N</v>
          </cell>
          <cell r="AF1417" t="str">
            <v>N</v>
          </cell>
        </row>
        <row r="1418">
          <cell r="A1418">
            <v>43871</v>
          </cell>
          <cell r="B1418"/>
          <cell r="C1418" t="str">
            <v>GREENSFIELD PHILIP OF AMIR</v>
          </cell>
          <cell r="D1418">
            <v>0</v>
          </cell>
          <cell r="E1418">
            <v>41.75</v>
          </cell>
          <cell r="F1418">
            <v>151.5</v>
          </cell>
          <cell r="G1418">
            <v>7.65</v>
          </cell>
          <cell r="H1418">
            <v>4.9000000000000004</v>
          </cell>
          <cell r="I1418">
            <v>5.000000000000001E-3</v>
          </cell>
          <cell r="J1418">
            <v>9.999999999999995E-3</v>
          </cell>
          <cell r="K1418">
            <v>12.55</v>
          </cell>
          <cell r="L1418">
            <v>106.25</v>
          </cell>
          <cell r="M1418">
            <v>0.60000000000000009</v>
          </cell>
          <cell r="N1418">
            <v>0.6</v>
          </cell>
          <cell r="O1418">
            <v>0.19999999999999998</v>
          </cell>
          <cell r="P1418">
            <v>-6.5</v>
          </cell>
          <cell r="Q1418">
            <v>0.1399999999999999</v>
          </cell>
          <cell r="R1418">
            <v>-0.5199999999999998</v>
          </cell>
          <cell r="S1418">
            <v>-0.36</v>
          </cell>
          <cell r="T1418">
            <v>-0.1</v>
          </cell>
          <cell r="U1418">
            <v>105.5</v>
          </cell>
          <cell r="V1418">
            <v>134</v>
          </cell>
          <cell r="W1418">
            <v>135.095</v>
          </cell>
          <cell r="X1418">
            <v>0.75</v>
          </cell>
          <cell r="Y1418">
            <v>0.4</v>
          </cell>
          <cell r="Z1418">
            <v>0.05</v>
          </cell>
          <cell r="AA1418">
            <v>0.15000000000000002</v>
          </cell>
          <cell r="AB1418">
            <v>0.6</v>
          </cell>
          <cell r="AC1418">
            <v>4.4964500000000012</v>
          </cell>
          <cell r="AD1418" t="str">
            <v>N</v>
          </cell>
          <cell r="AE1418" t="str">
            <v>N</v>
          </cell>
          <cell r="AF1418" t="str">
            <v>N</v>
          </cell>
        </row>
        <row r="1419">
          <cell r="A1419">
            <v>43872</v>
          </cell>
          <cell r="B1419"/>
          <cell r="C1419" t="str">
            <v>HINTON SIR GALAHAD</v>
          </cell>
          <cell r="D1419">
            <v>0</v>
          </cell>
          <cell r="E1419">
            <v>27.362499999999997</v>
          </cell>
          <cell r="F1419">
            <v>170.73650000000001</v>
          </cell>
          <cell r="G1419">
            <v>3.3369999999999997</v>
          </cell>
          <cell r="H1419">
            <v>2.7904999999999993</v>
          </cell>
          <cell r="I1419">
            <v>-9.5212042750000003E-2</v>
          </cell>
          <cell r="J1419">
            <v>-3.9832219000000002E-2</v>
          </cell>
          <cell r="K1419">
            <v>6.1274999999999995</v>
          </cell>
          <cell r="L1419">
            <v>17.548399999999987</v>
          </cell>
          <cell r="M1419">
            <v>0.27172600000000002</v>
          </cell>
          <cell r="N1419">
            <v>0.43484400000000012</v>
          </cell>
          <cell r="O1419">
            <v>0.28750000000000003</v>
          </cell>
          <cell r="P1419">
            <v>8.5978875000000006</v>
          </cell>
          <cell r="Q1419">
            <v>-2.5404949999999999</v>
          </cell>
          <cell r="R1419">
            <v>1.7787500000000001</v>
          </cell>
          <cell r="S1419">
            <v>-1.0625</v>
          </cell>
          <cell r="T1419">
            <v>-6.8279999999999993E-2</v>
          </cell>
          <cell r="U1419">
            <v>-27.25</v>
          </cell>
          <cell r="V1419">
            <v>-25.25</v>
          </cell>
          <cell r="W1419">
            <v>-38.024079275000013</v>
          </cell>
          <cell r="X1419">
            <v>0.22500000000000003</v>
          </cell>
          <cell r="Y1419">
            <v>0.29301750000000004</v>
          </cell>
          <cell r="Z1419">
            <v>-0.40069999999999995</v>
          </cell>
          <cell r="AA1419">
            <v>-0.10981249999999998</v>
          </cell>
          <cell r="AB1419">
            <v>0.95894999999999997</v>
          </cell>
          <cell r="AC1419">
            <v>-0.70165570249999898</v>
          </cell>
          <cell r="AD1419" t="str">
            <v>N</v>
          </cell>
          <cell r="AE1419" t="str">
            <v>N</v>
          </cell>
          <cell r="AF1419" t="str">
            <v>N</v>
          </cell>
        </row>
        <row r="1420">
          <cell r="A1420">
            <v>43873</v>
          </cell>
          <cell r="B1420"/>
          <cell r="C1420" t="str">
            <v>BEECHGROVES KING ENDEAVOUR</v>
          </cell>
          <cell r="D1420">
            <v>0</v>
          </cell>
          <cell r="E1420">
            <v>29.375000000000004</v>
          </cell>
          <cell r="F1420">
            <v>67.75</v>
          </cell>
          <cell r="G1420">
            <v>5.45</v>
          </cell>
          <cell r="H1420">
            <v>4.375</v>
          </cell>
          <cell r="I1420">
            <v>3.5000000000000003E-2</v>
          </cell>
          <cell r="J1420">
            <v>0.05</v>
          </cell>
          <cell r="K1420">
            <v>9.8249999999999993</v>
          </cell>
          <cell r="L1420">
            <v>109.45</v>
          </cell>
          <cell r="M1420">
            <v>0.97500000000000009</v>
          </cell>
          <cell r="N1420">
            <v>1.4750000000000001</v>
          </cell>
          <cell r="O1420">
            <v>1.0750000000000002</v>
          </cell>
          <cell r="P1420">
            <v>-3.75</v>
          </cell>
          <cell r="Q1420">
            <v>-6.7499999999999977E-2</v>
          </cell>
          <cell r="R1420">
            <v>-1.9999999999999976E-2</v>
          </cell>
          <cell r="S1420">
            <v>-6.7500000000000004E-2</v>
          </cell>
          <cell r="T1420">
            <v>0.15000000000000002</v>
          </cell>
          <cell r="U1420">
            <v>161.25</v>
          </cell>
          <cell r="V1420">
            <v>156.75</v>
          </cell>
          <cell r="W1420">
            <v>156.67000000000002</v>
          </cell>
          <cell r="X1420">
            <v>1.5249999999999999</v>
          </cell>
          <cell r="Y1420">
            <v>0.67500000000000004</v>
          </cell>
          <cell r="Z1420">
            <v>1.2250000000000001</v>
          </cell>
          <cell r="AA1420">
            <v>1.25</v>
          </cell>
          <cell r="AB1420">
            <v>1.1749999999999998</v>
          </cell>
          <cell r="AC1420">
            <v>14.094949999999999</v>
          </cell>
          <cell r="AD1420" t="str">
            <v>N</v>
          </cell>
          <cell r="AE1420" t="str">
            <v>N</v>
          </cell>
          <cell r="AF1420" t="str">
            <v>N</v>
          </cell>
        </row>
        <row r="1421">
          <cell r="A1421">
            <v>43874</v>
          </cell>
          <cell r="B1421"/>
          <cell r="C1421" t="str">
            <v>KELSMOR MEADOWSWEETS LION KING</v>
          </cell>
          <cell r="D1421">
            <v>0</v>
          </cell>
          <cell r="E1421">
            <v>29.375000000000004</v>
          </cell>
          <cell r="F1421">
            <v>24.25</v>
          </cell>
          <cell r="G1421">
            <v>0.5</v>
          </cell>
          <cell r="H1421">
            <v>1.125</v>
          </cell>
          <cell r="I1421">
            <v>-1.4999999999999999E-2</v>
          </cell>
          <cell r="J1421">
            <v>0.02</v>
          </cell>
          <cell r="K1421">
            <v>1.625</v>
          </cell>
          <cell r="L1421">
            <v>17.299999999999997</v>
          </cell>
          <cell r="M1421">
            <v>0.17500000000000004</v>
          </cell>
          <cell r="N1421">
            <v>0.22500000000000009</v>
          </cell>
          <cell r="O1421">
            <v>-0.375</v>
          </cell>
          <cell r="P1421">
            <v>2.25</v>
          </cell>
          <cell r="Q1421">
            <v>3.3474999999999997</v>
          </cell>
          <cell r="R1421">
            <v>-2.6100000000000003</v>
          </cell>
          <cell r="S1421">
            <v>0.36249999999999999</v>
          </cell>
          <cell r="T1421">
            <v>0.30000000000000004</v>
          </cell>
          <cell r="U1421">
            <v>115.25</v>
          </cell>
          <cell r="V1421">
            <v>90.25</v>
          </cell>
          <cell r="W1421">
            <v>106.89999999999998</v>
          </cell>
          <cell r="X1421">
            <v>0.57499999999999996</v>
          </cell>
          <cell r="Y1421">
            <v>-0.42499999999999999</v>
          </cell>
          <cell r="Z1421">
            <v>0.92500000000000004</v>
          </cell>
          <cell r="AA1421">
            <v>0.29999999999999993</v>
          </cell>
          <cell r="AB1421">
            <v>-7.5000000000000067E-2</v>
          </cell>
          <cell r="AC1421">
            <v>-0.55084999999999928</v>
          </cell>
          <cell r="AD1421" t="str">
            <v>N</v>
          </cell>
          <cell r="AE1421" t="str">
            <v>N</v>
          </cell>
          <cell r="AF1421" t="str">
            <v>N</v>
          </cell>
        </row>
        <row r="1422">
          <cell r="A1422">
            <v>43875</v>
          </cell>
          <cell r="B1422"/>
          <cell r="C1422" t="str">
            <v>BOURTON PRINCE CARLOS</v>
          </cell>
          <cell r="D1422">
            <v>0</v>
          </cell>
          <cell r="E1422">
            <v>40.749999999999993</v>
          </cell>
          <cell r="F1422">
            <v>297</v>
          </cell>
          <cell r="G1422">
            <v>12.75</v>
          </cell>
          <cell r="H1422">
            <v>10.199999999999999</v>
          </cell>
          <cell r="I1422">
            <v>-2.5000000000000001E-2</v>
          </cell>
          <cell r="J1422">
            <v>9.9999999999999985E-3</v>
          </cell>
          <cell r="K1422">
            <v>22.95</v>
          </cell>
          <cell r="L1422">
            <v>199.95</v>
          </cell>
          <cell r="M1422">
            <v>0.9</v>
          </cell>
          <cell r="N1422">
            <v>0.85000000000000009</v>
          </cell>
          <cell r="O1422">
            <v>0.75</v>
          </cell>
          <cell r="P1422">
            <v>-3</v>
          </cell>
          <cell r="Q1422">
            <v>-2.8200000000000003</v>
          </cell>
          <cell r="R1422">
            <v>0.8600000000000001</v>
          </cell>
          <cell r="S1422">
            <v>-1.47</v>
          </cell>
          <cell r="T1422">
            <v>0.15</v>
          </cell>
          <cell r="U1422">
            <v>169.5</v>
          </cell>
          <cell r="V1422">
            <v>176</v>
          </cell>
          <cell r="W1422">
            <v>161.86499999999998</v>
          </cell>
          <cell r="X1422">
            <v>1.2999999999999998</v>
          </cell>
          <cell r="Y1422">
            <v>0.70000000000000007</v>
          </cell>
          <cell r="Z1422">
            <v>1.25</v>
          </cell>
          <cell r="AA1422">
            <v>1.2</v>
          </cell>
          <cell r="AB1422">
            <v>1</v>
          </cell>
          <cell r="AC1422">
            <v>15.047649999999999</v>
          </cell>
          <cell r="AD1422" t="str">
            <v>N</v>
          </cell>
          <cell r="AE1422" t="str">
            <v>N</v>
          </cell>
          <cell r="AF1422" t="str">
            <v>N</v>
          </cell>
        </row>
        <row r="1423">
          <cell r="A1423">
            <v>43876</v>
          </cell>
          <cell r="B1423"/>
          <cell r="C1423" t="str">
            <v>BOURTON GRUMPYS CLAUDE</v>
          </cell>
          <cell r="D1423">
            <v>0</v>
          </cell>
          <cell r="E1423">
            <v>41.500000000000007</v>
          </cell>
          <cell r="F1423">
            <v>159.5</v>
          </cell>
          <cell r="G1423">
            <v>11.85</v>
          </cell>
          <cell r="H1423">
            <v>8.6999999999999993</v>
          </cell>
          <cell r="I1423">
            <v>7.0000000000000007E-2</v>
          </cell>
          <cell r="J1423">
            <v>7.0000000000000007E-2</v>
          </cell>
          <cell r="K1423">
            <v>20.549999999999997</v>
          </cell>
          <cell r="L1423">
            <v>216.85</v>
          </cell>
          <cell r="M1423">
            <v>1.35</v>
          </cell>
          <cell r="N1423">
            <v>2</v>
          </cell>
          <cell r="O1423">
            <v>0.55000000000000004</v>
          </cell>
          <cell r="P1423">
            <v>1</v>
          </cell>
          <cell r="Q1423">
            <v>1.885</v>
          </cell>
          <cell r="R1423">
            <v>-1.3900000000000001</v>
          </cell>
          <cell r="S1423">
            <v>0.27</v>
          </cell>
          <cell r="T1423">
            <v>0.30000000000000004</v>
          </cell>
          <cell r="U1423">
            <v>314</v>
          </cell>
          <cell r="V1423">
            <v>317.5</v>
          </cell>
          <cell r="W1423">
            <v>326.64000000000004</v>
          </cell>
          <cell r="X1423">
            <v>1.6500000000000001</v>
          </cell>
          <cell r="Y1423">
            <v>0.85000000000000009</v>
          </cell>
          <cell r="Z1423">
            <v>-0.10000000000000009</v>
          </cell>
          <cell r="AA1423">
            <v>9.9999999999999978E-2</v>
          </cell>
          <cell r="AB1423">
            <v>1.35</v>
          </cell>
          <cell r="AC1423">
            <v>8.0745500000000021</v>
          </cell>
          <cell r="AD1423" t="str">
            <v>N</v>
          </cell>
          <cell r="AE1423" t="str">
            <v>N</v>
          </cell>
          <cell r="AF1423" t="str">
            <v>N</v>
          </cell>
        </row>
        <row r="1424">
          <cell r="A1424">
            <v>43877</v>
          </cell>
          <cell r="B1424"/>
          <cell r="C1424" t="str">
            <v>KIMCOTE CONQUEST</v>
          </cell>
          <cell r="D1424">
            <v>0</v>
          </cell>
          <cell r="E1424">
            <v>42</v>
          </cell>
          <cell r="F1424">
            <v>175</v>
          </cell>
          <cell r="G1424">
            <v>4.0999999999999996</v>
          </cell>
          <cell r="H1424">
            <v>3.3</v>
          </cell>
          <cell r="I1424">
            <v>-0.08</v>
          </cell>
          <cell r="J1424">
            <v>-1.4999999999999999E-2</v>
          </cell>
          <cell r="K1424">
            <v>7.3999999999999995</v>
          </cell>
          <cell r="L1424">
            <v>32.9</v>
          </cell>
          <cell r="M1424">
            <v>-0.05</v>
          </cell>
          <cell r="N1424">
            <v>0.85</v>
          </cell>
          <cell r="O1424">
            <v>-0.1875</v>
          </cell>
          <cell r="P1424">
            <v>0</v>
          </cell>
          <cell r="Q1424">
            <v>-3.14</v>
          </cell>
          <cell r="R1424">
            <v>1.2649999999999999</v>
          </cell>
          <cell r="S1424">
            <v>-1.37</v>
          </cell>
          <cell r="T1424">
            <v>0.05</v>
          </cell>
          <cell r="U1424">
            <v>34.5</v>
          </cell>
          <cell r="V1424">
            <v>-15.5</v>
          </cell>
          <cell r="W1424">
            <v>-25.490000000000002</v>
          </cell>
          <cell r="X1424">
            <v>-0.125</v>
          </cell>
          <cell r="Y1424">
            <v>-0.24999999999999997</v>
          </cell>
          <cell r="Z1424">
            <v>-0.53749999999999998</v>
          </cell>
          <cell r="AA1424">
            <v>-0.32499999999999996</v>
          </cell>
          <cell r="AB1424">
            <v>0.32500000000000001</v>
          </cell>
          <cell r="AC1424">
            <v>-7.6924124999999997</v>
          </cell>
          <cell r="AD1424" t="str">
            <v>N</v>
          </cell>
          <cell r="AE1424" t="str">
            <v>N</v>
          </cell>
          <cell r="AF1424" t="str">
            <v>N</v>
          </cell>
        </row>
        <row r="1425">
          <cell r="A1425">
            <v>43878</v>
          </cell>
          <cell r="B1425"/>
          <cell r="C1425" t="str">
            <v>KIMCOTE SAM</v>
          </cell>
          <cell r="D1425">
            <v>0</v>
          </cell>
          <cell r="E1425">
            <v>27.874999999999996</v>
          </cell>
          <cell r="F1425">
            <v>68.25</v>
          </cell>
          <cell r="G1425">
            <v>4.55</v>
          </cell>
          <cell r="H1425">
            <v>4.8250000000000002</v>
          </cell>
          <cell r="I1425">
            <v>1.7500000000000002E-2</v>
          </cell>
          <cell r="J1425">
            <v>0.06</v>
          </cell>
          <cell r="K1425">
            <v>9.375</v>
          </cell>
          <cell r="L1425">
            <v>110.14999999999999</v>
          </cell>
          <cell r="M1425">
            <v>0.66905199999999998</v>
          </cell>
          <cell r="N1425">
            <v>1.753104</v>
          </cell>
          <cell r="O1425">
            <v>1.1875</v>
          </cell>
          <cell r="P1425">
            <v>-3.5</v>
          </cell>
          <cell r="Q1425">
            <v>-0.90250000000000008</v>
          </cell>
          <cell r="R1425">
            <v>0.42000000000000004</v>
          </cell>
          <cell r="S1425">
            <v>-0.35249999999999998</v>
          </cell>
          <cell r="T1425">
            <v>0.1</v>
          </cell>
          <cell r="U1425">
            <v>95</v>
          </cell>
          <cell r="V1425">
            <v>132.5</v>
          </cell>
          <cell r="W1425">
            <v>139.755594</v>
          </cell>
          <cell r="X1425">
            <v>0.97500000000000009</v>
          </cell>
          <cell r="Y1425">
            <v>1.5440499999999999</v>
          </cell>
          <cell r="Z1425">
            <v>1.42686</v>
          </cell>
          <cell r="AA1425">
            <v>1.2077575</v>
          </cell>
          <cell r="AB1425">
            <v>1.0870500000000001</v>
          </cell>
          <cell r="AC1425">
            <v>27.990493994999998</v>
          </cell>
          <cell r="AD1425" t="str">
            <v>N</v>
          </cell>
          <cell r="AE1425" t="str">
            <v>N</v>
          </cell>
          <cell r="AF1425" t="str">
            <v>N</v>
          </cell>
        </row>
        <row r="1426">
          <cell r="A1426">
            <v>43879</v>
          </cell>
          <cell r="B1426"/>
          <cell r="C1426" t="str">
            <v>TREWEY JUNOS LEGEND</v>
          </cell>
          <cell r="D1426">
            <v>0</v>
          </cell>
          <cell r="E1426">
            <v>26.612500000000004</v>
          </cell>
          <cell r="F1426">
            <v>347.73649999999998</v>
          </cell>
          <cell r="G1426">
            <v>16.737000000000002</v>
          </cell>
          <cell r="H1426">
            <v>6.9404999999999992</v>
          </cell>
          <cell r="I1426">
            <v>-5.2120427499999997E-3</v>
          </cell>
          <cell r="J1426">
            <v>-7.9832218999999996E-2</v>
          </cell>
          <cell r="K1426">
            <v>23.677500000000002</v>
          </cell>
          <cell r="L1426">
            <v>150.3484</v>
          </cell>
          <cell r="M1426">
            <v>0.82172600000000007</v>
          </cell>
          <cell r="N1426">
            <v>0.58484400000000014</v>
          </cell>
          <cell r="O1426">
            <v>0.58750000000000002</v>
          </cell>
          <cell r="P1426">
            <v>11.597887500000001</v>
          </cell>
          <cell r="Q1426">
            <v>-1.525495</v>
          </cell>
          <cell r="R1426">
            <v>0.85375000000000001</v>
          </cell>
          <cell r="S1426">
            <v>-1.0725</v>
          </cell>
          <cell r="T1426">
            <v>-0.16827999999999999</v>
          </cell>
          <cell r="U1426">
            <v>45.75</v>
          </cell>
          <cell r="V1426">
            <v>135.25</v>
          </cell>
          <cell r="W1426">
            <v>127.84092072500002</v>
          </cell>
          <cell r="X1426">
            <v>0.72500000000000009</v>
          </cell>
          <cell r="Y1426">
            <v>0.79301750000000004</v>
          </cell>
          <cell r="Z1426">
            <v>-0.1507</v>
          </cell>
          <cell r="AA1426">
            <v>0.54018750000000004</v>
          </cell>
          <cell r="AB1426">
            <v>1.4089499999999999</v>
          </cell>
          <cell r="AC1426">
            <v>7.0301942975000014</v>
          </cell>
          <cell r="AD1426" t="str">
            <v>N</v>
          </cell>
          <cell r="AE1426" t="str">
            <v>N</v>
          </cell>
          <cell r="AF1426" t="str">
            <v>N</v>
          </cell>
        </row>
        <row r="1427">
          <cell r="A1427">
            <v>43880</v>
          </cell>
          <cell r="B1427"/>
          <cell r="C1427" t="str">
            <v>BRIDDLESFORD VIOLETS ANDREW</v>
          </cell>
          <cell r="D1427">
            <v>0</v>
          </cell>
          <cell r="E1427">
            <v>40.000000000000007</v>
          </cell>
          <cell r="F1427">
            <v>342.5</v>
          </cell>
          <cell r="G1427">
            <v>15.399999999999999</v>
          </cell>
          <cell r="H1427">
            <v>8.25</v>
          </cell>
          <cell r="I1427">
            <v>-2.4999999999999998E-2</v>
          </cell>
          <cell r="J1427">
            <v>-0.05</v>
          </cell>
          <cell r="K1427">
            <v>23.65</v>
          </cell>
          <cell r="L1427">
            <v>166.6</v>
          </cell>
          <cell r="M1427">
            <v>0.44999999999999996</v>
          </cell>
          <cell r="N1427">
            <v>-4.9999999999999989E-2</v>
          </cell>
          <cell r="O1427">
            <v>0.89999999999999991</v>
          </cell>
          <cell r="P1427">
            <v>-2</v>
          </cell>
          <cell r="Q1427">
            <v>-6.585</v>
          </cell>
          <cell r="R1427">
            <v>2.125</v>
          </cell>
          <cell r="S1427">
            <v>-3.3550000000000004</v>
          </cell>
          <cell r="T1427">
            <v>-0.05</v>
          </cell>
          <cell r="U1427">
            <v>19.5</v>
          </cell>
          <cell r="V1427">
            <v>39.5</v>
          </cell>
          <cell r="W1427">
            <v>6.9650000000000034</v>
          </cell>
          <cell r="X1427">
            <v>0.2</v>
          </cell>
          <cell r="Y1427">
            <v>0.7</v>
          </cell>
          <cell r="Z1427">
            <v>0.75</v>
          </cell>
          <cell r="AA1427">
            <v>1.05</v>
          </cell>
          <cell r="AB1427">
            <v>1</v>
          </cell>
          <cell r="AC1427">
            <v>12.147650000000001</v>
          </cell>
          <cell r="AD1427" t="str">
            <v>N</v>
          </cell>
          <cell r="AE1427" t="str">
            <v>N</v>
          </cell>
          <cell r="AF1427" t="str">
            <v>N</v>
          </cell>
        </row>
        <row r="1428">
          <cell r="A1428">
            <v>43881</v>
          </cell>
          <cell r="B1428"/>
          <cell r="C1428" t="str">
            <v>AURORA SALVATORE</v>
          </cell>
          <cell r="D1428">
            <v>0</v>
          </cell>
          <cell r="E1428">
            <v>24.387500000000006</v>
          </cell>
          <cell r="F1428">
            <v>197.78449999999998</v>
          </cell>
          <cell r="G1428">
            <v>10.795500000000001</v>
          </cell>
          <cell r="H1428">
            <v>6.1924999999999999</v>
          </cell>
          <cell r="I1428">
            <v>1.2461048249999995E-2</v>
          </cell>
          <cell r="J1428">
            <v>-8.81148325E-3</v>
          </cell>
          <cell r="K1428">
            <v>16.988</v>
          </cell>
          <cell r="L1428">
            <v>141.89570000000001</v>
          </cell>
          <cell r="M1428">
            <v>1.7045940000000002</v>
          </cell>
          <cell r="N1428">
            <v>1.5484279999999999</v>
          </cell>
          <cell r="O1428">
            <v>0.7</v>
          </cell>
          <cell r="P1428">
            <v>5.5334900000000005</v>
          </cell>
          <cell r="Q1428">
            <v>-4.4522075000000001</v>
          </cell>
          <cell r="R1428">
            <v>2.2262499999999998</v>
          </cell>
          <cell r="S1428">
            <v>-1.3975</v>
          </cell>
          <cell r="T1428">
            <v>2.4800000000000003E-2</v>
          </cell>
          <cell r="U1428">
            <v>83.5</v>
          </cell>
          <cell r="V1428">
            <v>105.5</v>
          </cell>
          <cell r="W1428">
            <v>83.200619000000032</v>
          </cell>
          <cell r="X1428">
            <v>1.5125</v>
          </cell>
          <cell r="Y1428">
            <v>1.2260849999999999</v>
          </cell>
          <cell r="Z1428">
            <v>1.5136699999999998</v>
          </cell>
          <cell r="AA1428">
            <v>1.424855</v>
          </cell>
          <cell r="AB1428">
            <v>1.1473800000000001</v>
          </cell>
          <cell r="AC1428">
            <v>23.839930474999996</v>
          </cell>
          <cell r="AD1428" t="str">
            <v>N</v>
          </cell>
          <cell r="AE1428" t="str">
            <v>N</v>
          </cell>
          <cell r="AF1428" t="str">
            <v>N</v>
          </cell>
        </row>
        <row r="1429">
          <cell r="A1429">
            <v>43882</v>
          </cell>
          <cell r="B1429"/>
          <cell r="C1429" t="str">
            <v>LUCKY COW BOY</v>
          </cell>
          <cell r="D1429">
            <v>0</v>
          </cell>
          <cell r="E1429">
            <v>40.25</v>
          </cell>
          <cell r="F1429">
            <v>120</v>
          </cell>
          <cell r="G1429">
            <v>8</v>
          </cell>
          <cell r="H1429">
            <v>6.1</v>
          </cell>
          <cell r="I1429">
            <v>0.02</v>
          </cell>
          <cell r="J1429">
            <v>0.04</v>
          </cell>
          <cell r="K1429">
            <v>14.1</v>
          </cell>
          <cell r="L1429">
            <v>146</v>
          </cell>
          <cell r="M1429">
            <v>0.625</v>
          </cell>
          <cell r="N1429">
            <v>1.075</v>
          </cell>
          <cell r="O1429">
            <v>0.72500000000000009</v>
          </cell>
          <cell r="P1429">
            <v>0</v>
          </cell>
          <cell r="Q1429">
            <v>-1.4250000000000003</v>
          </cell>
          <cell r="R1429">
            <v>0.16000000000000003</v>
          </cell>
          <cell r="S1429">
            <v>-0.98000000000000009</v>
          </cell>
          <cell r="T1429">
            <v>9.9999999999999992E-2</v>
          </cell>
          <cell r="U1429">
            <v>128</v>
          </cell>
          <cell r="V1429">
            <v>149.5</v>
          </cell>
          <cell r="W1429">
            <v>143.31</v>
          </cell>
          <cell r="X1429">
            <v>0.67499999999999993</v>
          </cell>
          <cell r="Y1429">
            <v>0.44999999999999996</v>
          </cell>
          <cell r="Z1429">
            <v>1.3</v>
          </cell>
          <cell r="AA1429">
            <v>1.375</v>
          </cell>
          <cell r="AB1429">
            <v>0.54999999999999993</v>
          </cell>
          <cell r="AC1429">
            <v>13.0374</v>
          </cell>
          <cell r="AD1429" t="str">
            <v>N</v>
          </cell>
          <cell r="AE1429" t="str">
            <v>N</v>
          </cell>
          <cell r="AF1429" t="str">
            <v>N</v>
          </cell>
        </row>
        <row r="1430">
          <cell r="A1430">
            <v>43883</v>
          </cell>
          <cell r="B1430"/>
          <cell r="C1430" t="str">
            <v>SKEEL MORNING STAR</v>
          </cell>
          <cell r="D1430">
            <v>0</v>
          </cell>
          <cell r="E1430">
            <v>27.125000000000004</v>
          </cell>
          <cell r="F1430">
            <v>128.75</v>
          </cell>
          <cell r="G1430">
            <v>10.199999999999999</v>
          </cell>
          <cell r="H1430">
            <v>5.2249999999999996</v>
          </cell>
          <cell r="I1430">
            <v>6.25E-2</v>
          </cell>
          <cell r="J1430">
            <v>0.02</v>
          </cell>
          <cell r="K1430">
            <v>15.424999999999999</v>
          </cell>
          <cell r="L1430">
            <v>144.80000000000001</v>
          </cell>
          <cell r="M1430">
            <v>0.51905199999999996</v>
          </cell>
          <cell r="N1430">
            <v>1.8531040000000001</v>
          </cell>
          <cell r="O1430">
            <v>0.98750000000000004</v>
          </cell>
          <cell r="P1430">
            <v>-3</v>
          </cell>
          <cell r="Q1430">
            <v>-2.8425000000000002</v>
          </cell>
          <cell r="R1430">
            <v>1.8499999999999999</v>
          </cell>
          <cell r="S1430">
            <v>-0.63249999999999995</v>
          </cell>
          <cell r="T1430">
            <v>0.05</v>
          </cell>
          <cell r="U1430">
            <v>102.5</v>
          </cell>
          <cell r="V1430">
            <v>128.5</v>
          </cell>
          <cell r="W1430">
            <v>126.37559399999998</v>
          </cell>
          <cell r="X1430">
            <v>0.77500000000000002</v>
          </cell>
          <cell r="Y1430">
            <v>0.84404999999999997</v>
          </cell>
          <cell r="Z1430">
            <v>1.12686</v>
          </cell>
          <cell r="AA1430">
            <v>0.95775750000000004</v>
          </cell>
          <cell r="AB1430">
            <v>0.83704999999999996</v>
          </cell>
          <cell r="AC1430">
            <v>16.750493994999999</v>
          </cell>
          <cell r="AD1430" t="str">
            <v>N</v>
          </cell>
          <cell r="AE1430" t="str">
            <v>N</v>
          </cell>
          <cell r="AF1430" t="str">
            <v>N</v>
          </cell>
        </row>
        <row r="1431">
          <cell r="A1431">
            <v>43884</v>
          </cell>
          <cell r="B1431"/>
          <cell r="C1431" t="str">
            <v>BRIDDLESFORD FOXGLOVES JAMES</v>
          </cell>
          <cell r="D1431">
            <v>0</v>
          </cell>
          <cell r="E1431">
            <v>41.25</v>
          </cell>
          <cell r="F1431">
            <v>180</v>
          </cell>
          <cell r="G1431">
            <v>10</v>
          </cell>
          <cell r="H1431">
            <v>7</v>
          </cell>
          <cell r="I1431">
            <v>2.5000000000000001E-2</v>
          </cell>
          <cell r="J1431">
            <v>2.4999999999999998E-2</v>
          </cell>
          <cell r="K1431">
            <v>17</v>
          </cell>
          <cell r="L1431">
            <v>158</v>
          </cell>
          <cell r="M1431">
            <v>0.4</v>
          </cell>
          <cell r="N1431">
            <v>0.85000000000000009</v>
          </cell>
          <cell r="O1431">
            <v>0.7</v>
          </cell>
          <cell r="P1431">
            <v>-3</v>
          </cell>
          <cell r="Q1431">
            <v>-5.4999999999999938E-2</v>
          </cell>
          <cell r="R1431">
            <v>-0.21999999999999997</v>
          </cell>
          <cell r="S1431">
            <v>-0.23</v>
          </cell>
          <cell r="T1431">
            <v>0.15</v>
          </cell>
          <cell r="U1431">
            <v>154.5</v>
          </cell>
          <cell r="V1431">
            <v>184</v>
          </cell>
          <cell r="W1431">
            <v>183.59</v>
          </cell>
          <cell r="X1431">
            <v>0.44999999999999996</v>
          </cell>
          <cell r="Y1431">
            <v>0.44999999999999996</v>
          </cell>
          <cell r="Z1431">
            <v>1.45</v>
          </cell>
          <cell r="AA1431">
            <v>1.25</v>
          </cell>
          <cell r="AB1431">
            <v>0.6</v>
          </cell>
          <cell r="AC1431">
            <v>13.684599999999998</v>
          </cell>
          <cell r="AD1431" t="str">
            <v>N</v>
          </cell>
          <cell r="AE1431" t="str">
            <v>N</v>
          </cell>
          <cell r="AF1431" t="str">
            <v>N</v>
          </cell>
        </row>
        <row r="1432">
          <cell r="A1432">
            <v>43885</v>
          </cell>
          <cell r="B1432"/>
          <cell r="C1432" t="str">
            <v>BRIDDLESFORD LILYS RICHARD</v>
          </cell>
          <cell r="D1432">
            <v>0</v>
          </cell>
          <cell r="E1432">
            <v>41.75</v>
          </cell>
          <cell r="F1432">
            <v>-2.5</v>
          </cell>
          <cell r="G1432">
            <v>1.9000000000000001</v>
          </cell>
          <cell r="H1432">
            <v>0.95</v>
          </cell>
          <cell r="I1432">
            <v>0.04</v>
          </cell>
          <cell r="J1432">
            <v>0.03</v>
          </cell>
          <cell r="K1432">
            <v>2.85</v>
          </cell>
          <cell r="L1432">
            <v>37.1</v>
          </cell>
          <cell r="M1432">
            <v>4.9999999999999989E-2</v>
          </cell>
          <cell r="N1432">
            <v>0.4</v>
          </cell>
          <cell r="O1432">
            <v>0.30000000000000004</v>
          </cell>
          <cell r="P1432">
            <v>-0.5</v>
          </cell>
          <cell r="Q1432">
            <v>4.09</v>
          </cell>
          <cell r="R1432">
            <v>-2.9</v>
          </cell>
          <cell r="S1432">
            <v>0.68500000000000005</v>
          </cell>
          <cell r="T1432">
            <v>0.2</v>
          </cell>
          <cell r="U1432">
            <v>80.5</v>
          </cell>
          <cell r="V1432">
            <v>129.5</v>
          </cell>
          <cell r="W1432">
            <v>149.94</v>
          </cell>
          <cell r="X1432">
            <v>5.0000000000000044E-2</v>
          </cell>
          <cell r="Y1432">
            <v>0.7</v>
          </cell>
          <cell r="Z1432">
            <v>1.3</v>
          </cell>
          <cell r="AA1432">
            <v>0.79999999999999993</v>
          </cell>
          <cell r="AB1432">
            <v>9.9999999999999978E-2</v>
          </cell>
          <cell r="AC1432">
            <v>17.575799999999997</v>
          </cell>
          <cell r="AD1432" t="str">
            <v>N</v>
          </cell>
          <cell r="AE1432" t="str">
            <v>N</v>
          </cell>
          <cell r="AF1432" t="str">
            <v>N</v>
          </cell>
        </row>
        <row r="1433">
          <cell r="A1433">
            <v>43886</v>
          </cell>
          <cell r="B1433"/>
          <cell r="C1433" t="str">
            <v>BRIDDLESFORD LILYS PETER</v>
          </cell>
          <cell r="D1433">
            <v>0</v>
          </cell>
          <cell r="E1433">
            <v>24.312500000000004</v>
          </cell>
          <cell r="F1433">
            <v>277.5</v>
          </cell>
          <cell r="G1433">
            <v>11.125</v>
          </cell>
          <cell r="H1433">
            <v>6.15</v>
          </cell>
          <cell r="I1433">
            <v>-5.7500000000000002E-2</v>
          </cell>
          <cell r="J1433">
            <v>-5.2499999999999998E-2</v>
          </cell>
          <cell r="K1433">
            <v>17.274999999999999</v>
          </cell>
          <cell r="L1433">
            <v>112.125</v>
          </cell>
          <cell r="M1433">
            <v>-8.7499999999999994E-2</v>
          </cell>
          <cell r="N1433">
            <v>1.3125</v>
          </cell>
          <cell r="O1433">
            <v>0.36250000000000004</v>
          </cell>
          <cell r="P1433">
            <v>-12</v>
          </cell>
          <cell r="Q1433">
            <v>-1.9925000000000002</v>
          </cell>
          <cell r="R1433">
            <v>1.1599999999999999</v>
          </cell>
          <cell r="S1433">
            <v>-0.56750000000000012</v>
          </cell>
          <cell r="T1433">
            <v>7.5000000000000011E-2</v>
          </cell>
          <cell r="U1433">
            <v>132.25</v>
          </cell>
          <cell r="V1433">
            <v>80.5</v>
          </cell>
          <cell r="W1433">
            <v>101.05250000000001</v>
          </cell>
          <cell r="X1433">
            <v>0.22499999999999998</v>
          </cell>
          <cell r="Y1433">
            <v>0.125</v>
          </cell>
          <cell r="Z1433">
            <v>-0.16249999999999998</v>
          </cell>
          <cell r="AA1433">
            <v>0.35</v>
          </cell>
          <cell r="AB1433">
            <v>0.5625</v>
          </cell>
          <cell r="AC1433">
            <v>-0.46688750000000012</v>
          </cell>
          <cell r="AD1433" t="str">
            <v>N</v>
          </cell>
          <cell r="AE1433" t="str">
            <v>N</v>
          </cell>
          <cell r="AF1433" t="str">
            <v>N</v>
          </cell>
        </row>
        <row r="1434">
          <cell r="A1434">
            <v>43887</v>
          </cell>
          <cell r="B1434"/>
          <cell r="C1434" t="str">
            <v>BRIDDLESFORD BUTTERCUPS WILLIAM</v>
          </cell>
          <cell r="D1434">
            <v>0</v>
          </cell>
          <cell r="E1434">
            <v>27</v>
          </cell>
          <cell r="F1434">
            <v>184</v>
          </cell>
          <cell r="G1434">
            <v>7.7249999999999996</v>
          </cell>
          <cell r="H1434">
            <v>4.8000000000000007</v>
          </cell>
          <cell r="I1434">
            <v>-4.4999999999999998E-2</v>
          </cell>
          <cell r="J1434">
            <v>-2.0000000000000004E-2</v>
          </cell>
          <cell r="K1434">
            <v>12.525</v>
          </cell>
          <cell r="L1434">
            <v>91.924999999999997</v>
          </cell>
          <cell r="M1434">
            <v>0.1</v>
          </cell>
          <cell r="N1434">
            <v>0.625</v>
          </cell>
          <cell r="O1434">
            <v>0.72499999999999998</v>
          </cell>
          <cell r="P1434">
            <v>2.75</v>
          </cell>
          <cell r="Q1434">
            <v>-0.18250000000000011</v>
          </cell>
          <cell r="R1434">
            <v>-0.45500000000000007</v>
          </cell>
          <cell r="S1434">
            <v>-0.54500000000000004</v>
          </cell>
          <cell r="T1434">
            <v>7.4999999999999997E-2</v>
          </cell>
          <cell r="U1434">
            <v>63</v>
          </cell>
          <cell r="V1434">
            <v>103</v>
          </cell>
          <cell r="W1434">
            <v>101.85250000000001</v>
          </cell>
          <cell r="X1434">
            <v>-0.2</v>
          </cell>
          <cell r="Y1434">
            <v>1.05</v>
          </cell>
          <cell r="Z1434">
            <v>0.14999999999999997</v>
          </cell>
          <cell r="AA1434">
            <v>0.39999999999999997</v>
          </cell>
          <cell r="AB1434">
            <v>1.05</v>
          </cell>
          <cell r="AC1434">
            <v>13.3413</v>
          </cell>
          <cell r="AD1434" t="str">
            <v>N</v>
          </cell>
          <cell r="AE1434" t="str">
            <v>N</v>
          </cell>
          <cell r="AF1434" t="str">
            <v>N</v>
          </cell>
        </row>
        <row r="1435">
          <cell r="A1435">
            <v>43888</v>
          </cell>
          <cell r="B1435"/>
          <cell r="C1435" t="str">
            <v>FAIRFIELD NAVAJO WARRIOR</v>
          </cell>
          <cell r="D1435">
            <v>0</v>
          </cell>
          <cell r="E1435">
            <v>24.950000000000003</v>
          </cell>
          <cell r="F1435">
            <v>507.78449999999998</v>
          </cell>
          <cell r="G1435">
            <v>16.570500000000003</v>
          </cell>
          <cell r="H1435">
            <v>13.9925</v>
          </cell>
          <cell r="I1435">
            <v>-7.7538951750000001E-2</v>
          </cell>
          <cell r="J1435">
            <v>-4.8811483250000003E-2</v>
          </cell>
          <cell r="K1435">
            <v>30.563000000000002</v>
          </cell>
          <cell r="L1435">
            <v>225.87070000000006</v>
          </cell>
          <cell r="M1435">
            <v>1.2795939999999999</v>
          </cell>
          <cell r="N1435">
            <v>1.3734280000000001</v>
          </cell>
          <cell r="O1435">
            <v>0.92500000000000004</v>
          </cell>
          <cell r="P1435">
            <v>1.53349</v>
          </cell>
          <cell r="Q1435">
            <v>-3.5022074999999999</v>
          </cell>
          <cell r="R1435">
            <v>1.49125</v>
          </cell>
          <cell r="S1435">
            <v>-1.2774999999999999</v>
          </cell>
          <cell r="T1435">
            <v>-1.9999999999999879E-4</v>
          </cell>
          <cell r="U1435">
            <v>146</v>
          </cell>
          <cell r="V1435">
            <v>202.75</v>
          </cell>
          <cell r="W1435">
            <v>184.64061900000007</v>
          </cell>
          <cell r="X1435">
            <v>0.77500000000000002</v>
          </cell>
          <cell r="Y1435">
            <v>1.551085</v>
          </cell>
          <cell r="Z1435">
            <v>1.3636699999999999</v>
          </cell>
          <cell r="AA1435">
            <v>1.5248550000000001</v>
          </cell>
          <cell r="AB1435">
            <v>1.8973799999999998</v>
          </cell>
          <cell r="AC1435">
            <v>25.691155474999999</v>
          </cell>
          <cell r="AD1435" t="str">
            <v>N</v>
          </cell>
          <cell r="AE1435" t="str">
            <v>N</v>
          </cell>
          <cell r="AF1435" t="str">
            <v>N</v>
          </cell>
        </row>
        <row r="1436">
          <cell r="A1436">
            <v>43889</v>
          </cell>
          <cell r="B1436"/>
          <cell r="C1436" t="str">
            <v>TREWEY VICTOR EZEKIEL</v>
          </cell>
          <cell r="D1436">
            <v>0</v>
          </cell>
          <cell r="E1436">
            <v>41.75</v>
          </cell>
          <cell r="F1436">
            <v>188</v>
          </cell>
          <cell r="G1436">
            <v>9.9499999999999993</v>
          </cell>
          <cell r="H1436">
            <v>7.1499999999999995</v>
          </cell>
          <cell r="I1436">
            <v>1.4999999999999999E-2</v>
          </cell>
          <cell r="J1436">
            <v>3.5000000000000003E-2</v>
          </cell>
          <cell r="K1436">
            <v>17.099999999999998</v>
          </cell>
          <cell r="L1436">
            <v>157.35</v>
          </cell>
          <cell r="M1436">
            <v>1.35</v>
          </cell>
          <cell r="N1436">
            <v>0.75</v>
          </cell>
          <cell r="O1436">
            <v>0.79999999999999993</v>
          </cell>
          <cell r="P1436">
            <v>-11</v>
          </cell>
          <cell r="Q1436">
            <v>2.23</v>
          </cell>
          <cell r="R1436">
            <v>-1.25</v>
          </cell>
          <cell r="S1436">
            <v>0.65</v>
          </cell>
          <cell r="T1436">
            <v>0</v>
          </cell>
          <cell r="U1436">
            <v>195</v>
          </cell>
          <cell r="V1436">
            <v>241.5</v>
          </cell>
          <cell r="W1436">
            <v>253.19</v>
          </cell>
          <cell r="X1436">
            <v>1.75</v>
          </cell>
          <cell r="Y1436">
            <v>0.95</v>
          </cell>
          <cell r="Z1436">
            <v>0.7</v>
          </cell>
          <cell r="AA1436">
            <v>1.05</v>
          </cell>
          <cell r="AB1436">
            <v>0.9</v>
          </cell>
          <cell r="AC1436">
            <v>15.744249999999997</v>
          </cell>
          <cell r="AD1436" t="str">
            <v>N</v>
          </cell>
          <cell r="AE1436" t="str">
            <v>N</v>
          </cell>
          <cell r="AF1436" t="str">
            <v>N</v>
          </cell>
        </row>
        <row r="1437">
          <cell r="A1437">
            <v>43890</v>
          </cell>
          <cell r="B1437"/>
          <cell r="C1437" t="str">
            <v>BURWOOD JAMES</v>
          </cell>
          <cell r="D1437">
            <v>0</v>
          </cell>
          <cell r="E1437">
            <v>39.25</v>
          </cell>
          <cell r="F1437">
            <v>-69</v>
          </cell>
          <cell r="G1437">
            <v>-1.7500000000000004</v>
          </cell>
          <cell r="H1437">
            <v>-3.1500000000000004</v>
          </cell>
          <cell r="I1437">
            <v>3.5000000000000003E-2</v>
          </cell>
          <cell r="J1437">
            <v>2.0000000000000004E-2</v>
          </cell>
          <cell r="K1437">
            <v>-4.9000000000000004</v>
          </cell>
          <cell r="L1437">
            <v>-51.150000000000006</v>
          </cell>
          <cell r="M1437">
            <v>-0.7</v>
          </cell>
          <cell r="N1437">
            <v>5.0000000000000044E-2</v>
          </cell>
          <cell r="O1437">
            <v>-0.89999999999999991</v>
          </cell>
          <cell r="P1437">
            <v>1.5</v>
          </cell>
          <cell r="Q1437">
            <v>2.3400000000000003</v>
          </cell>
          <cell r="R1437">
            <v>-0.98499999999999988</v>
          </cell>
          <cell r="S1437">
            <v>0.995</v>
          </cell>
          <cell r="T1437">
            <v>-0.1</v>
          </cell>
          <cell r="U1437">
            <v>-17.5</v>
          </cell>
          <cell r="V1437">
            <v>-11.5</v>
          </cell>
          <cell r="W1437">
            <v>-3.9999999999999147E-2</v>
          </cell>
          <cell r="X1437">
            <v>-0.6</v>
          </cell>
          <cell r="Y1437">
            <v>-0.85</v>
          </cell>
          <cell r="Z1437">
            <v>-1.2</v>
          </cell>
          <cell r="AA1437">
            <v>-1.4</v>
          </cell>
          <cell r="AB1437">
            <v>-0.90000000000000013</v>
          </cell>
          <cell r="AC1437">
            <v>-17.303549999999998</v>
          </cell>
          <cell r="AD1437" t="str">
            <v>N</v>
          </cell>
          <cell r="AE1437" t="str">
            <v>N</v>
          </cell>
          <cell r="AF1437" t="str">
            <v>N</v>
          </cell>
        </row>
        <row r="1438">
          <cell r="A1438">
            <v>43891</v>
          </cell>
          <cell r="B1438"/>
          <cell r="C1438" t="str">
            <v>BRIDDLESFORD BLUEBELLS MICHAEL</v>
          </cell>
          <cell r="D1438">
            <v>0</v>
          </cell>
          <cell r="E1438">
            <v>27.362499999999997</v>
          </cell>
          <cell r="F1438">
            <v>355.73649999999998</v>
          </cell>
          <cell r="G1438">
            <v>17.686999999999998</v>
          </cell>
          <cell r="H1438">
            <v>10.640499999999999</v>
          </cell>
          <cell r="I1438">
            <v>4.7879572500000005E-3</v>
          </cell>
          <cell r="J1438">
            <v>-1.9832219000000002E-2</v>
          </cell>
          <cell r="K1438">
            <v>28.327499999999997</v>
          </cell>
          <cell r="L1438">
            <v>229.69839999999999</v>
          </cell>
          <cell r="M1438">
            <v>2.1726000000000023E-2</v>
          </cell>
          <cell r="N1438">
            <v>1.0348440000000001</v>
          </cell>
          <cell r="O1438">
            <v>1.0375000000000001</v>
          </cell>
          <cell r="P1438">
            <v>-6.9021124999999994</v>
          </cell>
          <cell r="Q1438">
            <v>-1.4304950000000001</v>
          </cell>
          <cell r="R1438">
            <v>1.43875</v>
          </cell>
          <cell r="S1438">
            <v>-0.48249999999999993</v>
          </cell>
          <cell r="T1438">
            <v>-6.8279999999999993E-2</v>
          </cell>
          <cell r="U1438">
            <v>137.25</v>
          </cell>
          <cell r="V1438">
            <v>231.25</v>
          </cell>
          <cell r="W1438">
            <v>223.80592072499999</v>
          </cell>
          <cell r="X1438">
            <v>-2.4999999999999967E-2</v>
          </cell>
          <cell r="Y1438">
            <v>0.9930175</v>
          </cell>
          <cell r="Z1438">
            <v>0.94930000000000003</v>
          </cell>
          <cell r="AA1438">
            <v>1.0901874999999999</v>
          </cell>
          <cell r="AB1438">
            <v>1.1089500000000001</v>
          </cell>
          <cell r="AC1438">
            <v>17.224394297499998</v>
          </cell>
          <cell r="AD1438" t="str">
            <v>N</v>
          </cell>
          <cell r="AE1438" t="str">
            <v>N</v>
          </cell>
          <cell r="AF1438" t="str">
            <v>N</v>
          </cell>
        </row>
        <row r="1439">
          <cell r="A1439">
            <v>43892</v>
          </cell>
          <cell r="B1439"/>
          <cell r="C1439" t="str">
            <v>GREENSFIELD JACK STAR</v>
          </cell>
          <cell r="D1439">
            <v>0</v>
          </cell>
          <cell r="E1439">
            <v>36.999999999999993</v>
          </cell>
          <cell r="F1439">
            <v>101</v>
          </cell>
          <cell r="G1439">
            <v>5.6</v>
          </cell>
          <cell r="H1439">
            <v>2.4000000000000004</v>
          </cell>
          <cell r="I1439">
            <v>-4.9999999999999975E-3</v>
          </cell>
          <cell r="J1439">
            <v>-0.02</v>
          </cell>
          <cell r="K1439">
            <v>8</v>
          </cell>
          <cell r="L1439">
            <v>58</v>
          </cell>
          <cell r="M1439">
            <v>0.85</v>
          </cell>
          <cell r="N1439">
            <v>0.85</v>
          </cell>
          <cell r="O1439">
            <v>1.5</v>
          </cell>
          <cell r="P1439">
            <v>-2.5</v>
          </cell>
          <cell r="Q1439">
            <v>-4.67</v>
          </cell>
          <cell r="R1439">
            <v>2.62</v>
          </cell>
          <cell r="S1439">
            <v>-1.395</v>
          </cell>
          <cell r="T1439">
            <v>-0.1</v>
          </cell>
          <cell r="U1439">
            <v>-36</v>
          </cell>
          <cell r="V1439">
            <v>-4</v>
          </cell>
          <cell r="W1439">
            <v>-27.204999999999998</v>
          </cell>
          <cell r="X1439">
            <v>0.17499999999999999</v>
          </cell>
          <cell r="Y1439">
            <v>1.9000000000000001</v>
          </cell>
          <cell r="Z1439">
            <v>0.95</v>
          </cell>
          <cell r="AA1439">
            <v>1.1000000000000001</v>
          </cell>
          <cell r="AB1439">
            <v>1.85</v>
          </cell>
          <cell r="AC1439">
            <v>28.301250000000003</v>
          </cell>
          <cell r="AD1439" t="str">
            <v>N</v>
          </cell>
          <cell r="AE1439" t="str">
            <v>N</v>
          </cell>
          <cell r="AF1439" t="str">
            <v>N</v>
          </cell>
        </row>
        <row r="1440">
          <cell r="A1440">
            <v>43893</v>
          </cell>
          <cell r="B1440"/>
          <cell r="C1440" t="str">
            <v>BICKFIELD PHILS PINTO</v>
          </cell>
          <cell r="D1440">
            <v>0</v>
          </cell>
          <cell r="E1440">
            <v>33.250000000000007</v>
          </cell>
          <cell r="F1440">
            <v>181.5</v>
          </cell>
          <cell r="G1440">
            <v>3.25</v>
          </cell>
          <cell r="H1440">
            <v>3.1</v>
          </cell>
          <cell r="I1440">
            <v>-9.5000000000000001E-2</v>
          </cell>
          <cell r="J1440">
            <v>-0.03</v>
          </cell>
          <cell r="K1440">
            <v>6.35</v>
          </cell>
          <cell r="L1440">
            <v>18.649999999999991</v>
          </cell>
          <cell r="M1440">
            <v>0.56125000000000003</v>
          </cell>
          <cell r="N1440">
            <v>0.29744999999999999</v>
          </cell>
          <cell r="O1440">
            <v>0.625</v>
          </cell>
          <cell r="P1440">
            <v>-16</v>
          </cell>
          <cell r="Q1440">
            <v>-2.355</v>
          </cell>
          <cell r="R1440">
            <v>1.8725000000000001</v>
          </cell>
          <cell r="S1440">
            <v>-0.21000000000000002</v>
          </cell>
          <cell r="T1440">
            <v>0.05</v>
          </cell>
          <cell r="U1440">
            <v>7</v>
          </cell>
          <cell r="V1440">
            <v>-42.5</v>
          </cell>
          <cell r="W1440">
            <v>-16.479340000000008</v>
          </cell>
          <cell r="X1440">
            <v>0.2</v>
          </cell>
          <cell r="Y1440">
            <v>0.69162500000000005</v>
          </cell>
          <cell r="Z1440">
            <v>0.53585000000000005</v>
          </cell>
          <cell r="AA1440">
            <v>0.88312500000000005</v>
          </cell>
          <cell r="AB1440">
            <v>0.80205000000000004</v>
          </cell>
          <cell r="AC1440">
            <v>11.271232475</v>
          </cell>
          <cell r="AD1440" t="str">
            <v>N</v>
          </cell>
          <cell r="AE1440" t="str">
            <v>N</v>
          </cell>
          <cell r="AF1440" t="str">
            <v>N</v>
          </cell>
        </row>
        <row r="1441">
          <cell r="A1441">
            <v>43894</v>
          </cell>
          <cell r="B1441"/>
          <cell r="C1441" t="str">
            <v>BEECHGROVES ERAGON</v>
          </cell>
          <cell r="D1441">
            <v>0</v>
          </cell>
          <cell r="E1441">
            <v>27.625000000000004</v>
          </cell>
          <cell r="F1441">
            <v>90.75</v>
          </cell>
          <cell r="G1441">
            <v>6.6999999999999993</v>
          </cell>
          <cell r="H1441">
            <v>2.4249999999999998</v>
          </cell>
          <cell r="I1441">
            <v>2.2500000000000003E-2</v>
          </cell>
          <cell r="J1441">
            <v>-0.01</v>
          </cell>
          <cell r="K1441">
            <v>9.125</v>
          </cell>
          <cell r="L1441">
            <v>72.5</v>
          </cell>
          <cell r="M1441">
            <v>0.569052</v>
          </cell>
          <cell r="N1441">
            <v>2.3031040000000003</v>
          </cell>
          <cell r="O1441">
            <v>0.58750000000000002</v>
          </cell>
          <cell r="P1441">
            <v>2.5</v>
          </cell>
          <cell r="Q1441">
            <v>0.33249999999999991</v>
          </cell>
          <cell r="R1441">
            <v>0.22500000000000009</v>
          </cell>
          <cell r="S1441">
            <v>0.45250000000000001</v>
          </cell>
          <cell r="T1441">
            <v>0.1</v>
          </cell>
          <cell r="U1441">
            <v>113.5</v>
          </cell>
          <cell r="V1441">
            <v>127.5</v>
          </cell>
          <cell r="W1441">
            <v>141.355594</v>
          </cell>
          <cell r="X1441">
            <v>0.97500000000000009</v>
          </cell>
          <cell r="Y1441">
            <v>0.54405000000000003</v>
          </cell>
          <cell r="Z1441">
            <v>0.72686000000000006</v>
          </cell>
          <cell r="AA1441">
            <v>0.30775750000000002</v>
          </cell>
          <cell r="AB1441">
            <v>0.43704999999999994</v>
          </cell>
          <cell r="AC1441">
            <v>10.920893995</v>
          </cell>
          <cell r="AD1441" t="str">
            <v>N</v>
          </cell>
          <cell r="AE1441" t="str">
            <v>N</v>
          </cell>
          <cell r="AF1441" t="str">
            <v>N</v>
          </cell>
        </row>
        <row r="1442">
          <cell r="A1442">
            <v>43895</v>
          </cell>
          <cell r="B1442"/>
          <cell r="C1442" t="str">
            <v>TREWEY JUNOS ARTHUR</v>
          </cell>
          <cell r="D1442">
            <v>0</v>
          </cell>
          <cell r="E1442">
            <v>41</v>
          </cell>
          <cell r="F1442">
            <v>243.5</v>
          </cell>
          <cell r="G1442">
            <v>11.5</v>
          </cell>
          <cell r="H1442">
            <v>8.85</v>
          </cell>
          <cell r="I1442">
            <v>-1.4999999999999999E-2</v>
          </cell>
          <cell r="J1442">
            <v>1.4999999999999999E-2</v>
          </cell>
          <cell r="K1442">
            <v>20.350000000000001</v>
          </cell>
          <cell r="L1442">
            <v>183.1</v>
          </cell>
          <cell r="M1442">
            <v>1.2</v>
          </cell>
          <cell r="N1442">
            <v>1</v>
          </cell>
          <cell r="O1442">
            <v>0.75</v>
          </cell>
          <cell r="P1442">
            <v>-8</v>
          </cell>
          <cell r="Q1442">
            <v>0.21499999999999986</v>
          </cell>
          <cell r="R1442">
            <v>-0.76</v>
          </cell>
          <cell r="S1442">
            <v>-0.51500000000000001</v>
          </cell>
          <cell r="T1442">
            <v>0</v>
          </cell>
          <cell r="U1442">
            <v>188.5</v>
          </cell>
          <cell r="V1442">
            <v>229.5</v>
          </cell>
          <cell r="W1442">
            <v>231.05500000000001</v>
          </cell>
          <cell r="X1442">
            <v>1.2999999999999998</v>
          </cell>
          <cell r="Y1442">
            <v>0.7</v>
          </cell>
          <cell r="Z1442">
            <v>1</v>
          </cell>
          <cell r="AA1442">
            <v>0.9</v>
          </cell>
          <cell r="AB1442">
            <v>0.65</v>
          </cell>
          <cell r="AC1442">
            <v>14.435599999999999</v>
          </cell>
          <cell r="AD1442" t="str">
            <v>N</v>
          </cell>
          <cell r="AE1442" t="str">
            <v>N</v>
          </cell>
          <cell r="AF1442" t="str">
            <v>N</v>
          </cell>
        </row>
        <row r="1443">
          <cell r="A1443">
            <v>43896</v>
          </cell>
          <cell r="B1443"/>
          <cell r="C1443" t="str">
            <v>TREWEY DOLLAR</v>
          </cell>
          <cell r="D1443">
            <v>0</v>
          </cell>
          <cell r="E1443">
            <v>41.25</v>
          </cell>
          <cell r="F1443">
            <v>245</v>
          </cell>
          <cell r="G1443">
            <v>10.1</v>
          </cell>
          <cell r="H1443">
            <v>6.6</v>
          </cell>
          <cell r="I1443">
            <v>-0.04</v>
          </cell>
          <cell r="J1443">
            <v>-2.5000000000000001E-2</v>
          </cell>
          <cell r="K1443">
            <v>16.7</v>
          </cell>
          <cell r="L1443">
            <v>124.89999999999999</v>
          </cell>
          <cell r="M1443">
            <v>0.7</v>
          </cell>
          <cell r="N1443">
            <v>1.1000000000000001</v>
          </cell>
          <cell r="O1443">
            <v>1.25</v>
          </cell>
          <cell r="P1443">
            <v>6</v>
          </cell>
          <cell r="Q1443">
            <v>1.2199999999999998</v>
          </cell>
          <cell r="R1443">
            <v>-0.88500000000000001</v>
          </cell>
          <cell r="S1443">
            <v>0.16999999999999998</v>
          </cell>
          <cell r="T1443">
            <v>-0.1</v>
          </cell>
          <cell r="U1443">
            <v>76.5</v>
          </cell>
          <cell r="V1443">
            <v>179</v>
          </cell>
          <cell r="W1443">
            <v>185.85999999999999</v>
          </cell>
          <cell r="X1443">
            <v>0.95</v>
          </cell>
          <cell r="Y1443">
            <v>1.2999999999999998</v>
          </cell>
          <cell r="Z1443">
            <v>0.89999999999999991</v>
          </cell>
          <cell r="AA1443">
            <v>1.3</v>
          </cell>
          <cell r="AB1443">
            <v>1.3</v>
          </cell>
          <cell r="AC1443">
            <v>20.961799999999997</v>
          </cell>
          <cell r="AD1443" t="str">
            <v>N</v>
          </cell>
          <cell r="AE1443" t="str">
            <v>N</v>
          </cell>
          <cell r="AF1443" t="str">
            <v>N</v>
          </cell>
        </row>
        <row r="1444">
          <cell r="A1444">
            <v>43897</v>
          </cell>
          <cell r="B1444"/>
          <cell r="C1444" t="str">
            <v>SKEEL LEO</v>
          </cell>
          <cell r="D1444">
            <v>0</v>
          </cell>
          <cell r="E1444">
            <v>26.312500000000004</v>
          </cell>
          <cell r="F1444">
            <v>419</v>
          </cell>
          <cell r="G1444">
            <v>12.424999999999999</v>
          </cell>
          <cell r="H1444">
            <v>8.25</v>
          </cell>
          <cell r="I1444">
            <v>-0.16750000000000001</v>
          </cell>
          <cell r="J1444">
            <v>-0.10750000000000001</v>
          </cell>
          <cell r="K1444">
            <v>20.674999999999997</v>
          </cell>
          <cell r="L1444">
            <v>109.22499999999997</v>
          </cell>
          <cell r="M1444">
            <v>-0.4</v>
          </cell>
          <cell r="N1444">
            <v>0.75</v>
          </cell>
          <cell r="O1444">
            <v>0.47499999999999998</v>
          </cell>
          <cell r="P1444">
            <v>-8.5</v>
          </cell>
          <cell r="Q1444">
            <v>1.2075</v>
          </cell>
          <cell r="R1444">
            <v>-0.91999999999999993</v>
          </cell>
          <cell r="S1444">
            <v>0.14249999999999996</v>
          </cell>
          <cell r="T1444">
            <v>-2.5000000000000001E-2</v>
          </cell>
          <cell r="U1444">
            <v>110.75</v>
          </cell>
          <cell r="V1444">
            <v>152.5</v>
          </cell>
          <cell r="W1444">
            <v>158.80249999999998</v>
          </cell>
          <cell r="X1444">
            <v>0.17499999999999996</v>
          </cell>
          <cell r="Y1444">
            <v>0.5</v>
          </cell>
          <cell r="Z1444">
            <v>0.30000000000000004</v>
          </cell>
          <cell r="AA1444">
            <v>0.6</v>
          </cell>
          <cell r="AB1444">
            <v>0.7</v>
          </cell>
          <cell r="AC1444">
            <v>7.3081999999999994</v>
          </cell>
          <cell r="AD1444" t="str">
            <v>N</v>
          </cell>
          <cell r="AE1444" t="str">
            <v>N</v>
          </cell>
          <cell r="AF1444" t="str">
            <v>N</v>
          </cell>
        </row>
        <row r="1445">
          <cell r="A1445">
            <v>43898</v>
          </cell>
          <cell r="B1445"/>
          <cell r="C1445" t="str">
            <v>TREDINNEY IVANS PRIME TIME</v>
          </cell>
          <cell r="D1445">
            <v>0</v>
          </cell>
          <cell r="E1445">
            <v>40.5</v>
          </cell>
          <cell r="F1445">
            <v>0.5</v>
          </cell>
          <cell r="G1445">
            <v>2.6</v>
          </cell>
          <cell r="H1445">
            <v>4.9999999999999933E-2</v>
          </cell>
          <cell r="I1445">
            <v>0.04</v>
          </cell>
          <cell r="J1445">
            <v>0.01</v>
          </cell>
          <cell r="K1445">
            <v>2.65</v>
          </cell>
          <cell r="L1445">
            <v>24.200000000000003</v>
          </cell>
          <cell r="M1445">
            <v>1.75</v>
          </cell>
          <cell r="N1445">
            <v>1.7</v>
          </cell>
          <cell r="O1445">
            <v>0.75</v>
          </cell>
          <cell r="P1445">
            <v>0</v>
          </cell>
          <cell r="Q1445">
            <v>-2.7450000000000001</v>
          </cell>
          <cell r="R1445">
            <v>-0.245</v>
          </cell>
          <cell r="S1445">
            <v>-2.375</v>
          </cell>
          <cell r="T1445">
            <v>0.3</v>
          </cell>
          <cell r="U1445">
            <v>103.5</v>
          </cell>
          <cell r="V1445">
            <v>30</v>
          </cell>
          <cell r="W1445">
            <v>15.960000000000008</v>
          </cell>
          <cell r="X1445">
            <v>1.9500000000000002</v>
          </cell>
          <cell r="Y1445">
            <v>0.95</v>
          </cell>
          <cell r="Z1445">
            <v>1.8</v>
          </cell>
          <cell r="AA1445">
            <v>1.45</v>
          </cell>
          <cell r="AB1445">
            <v>0.75</v>
          </cell>
          <cell r="AC1445">
            <v>22.568249999999999</v>
          </cell>
          <cell r="AD1445" t="str">
            <v>N</v>
          </cell>
          <cell r="AE1445" t="str">
            <v>N</v>
          </cell>
          <cell r="AF1445" t="str">
            <v>N</v>
          </cell>
        </row>
        <row r="1446">
          <cell r="A1446">
            <v>43899</v>
          </cell>
          <cell r="B1446"/>
          <cell r="C1446" t="str">
            <v>TREDINNEY IVANS FLO RIDER</v>
          </cell>
          <cell r="D1446">
            <v>0</v>
          </cell>
          <cell r="E1446">
            <v>40.000000000000007</v>
          </cell>
          <cell r="F1446">
            <v>117.5</v>
          </cell>
          <cell r="G1446">
            <v>12.25</v>
          </cell>
          <cell r="H1446">
            <v>5.3999999999999995</v>
          </cell>
          <cell r="I1446">
            <v>0.10500000000000001</v>
          </cell>
          <cell r="J1446">
            <v>2.5000000000000001E-2</v>
          </cell>
          <cell r="K1446">
            <v>17.649999999999999</v>
          </cell>
          <cell r="L1446">
            <v>171.25</v>
          </cell>
          <cell r="M1446">
            <v>1.65</v>
          </cell>
          <cell r="N1446">
            <v>1.7</v>
          </cell>
          <cell r="O1446">
            <v>0.45</v>
          </cell>
          <cell r="P1446">
            <v>-2.5</v>
          </cell>
          <cell r="Q1446">
            <v>-2.585</v>
          </cell>
          <cell r="R1446">
            <v>0.54499999999999993</v>
          </cell>
          <cell r="S1446">
            <v>-1.5549999999999999</v>
          </cell>
          <cell r="T1446">
            <v>0.25</v>
          </cell>
          <cell r="U1446">
            <v>215.5</v>
          </cell>
          <cell r="V1446">
            <v>180.5</v>
          </cell>
          <cell r="W1446">
            <v>167.54500000000002</v>
          </cell>
          <cell r="X1446">
            <v>1.925</v>
          </cell>
          <cell r="Y1446">
            <v>0.55000000000000004</v>
          </cell>
          <cell r="Z1446">
            <v>1.05</v>
          </cell>
          <cell r="AA1446">
            <v>0.7</v>
          </cell>
          <cell r="AB1446">
            <v>0.35</v>
          </cell>
          <cell r="AC1446">
            <v>13.2685</v>
          </cell>
          <cell r="AD1446" t="str">
            <v>N</v>
          </cell>
          <cell r="AE1446" t="str">
            <v>N</v>
          </cell>
          <cell r="AF1446" t="str">
            <v>N</v>
          </cell>
        </row>
        <row r="1447">
          <cell r="A1447">
            <v>43900</v>
          </cell>
          <cell r="B1447"/>
          <cell r="C1447" t="str">
            <v>TREDINNEY HARRYS FLYER</v>
          </cell>
          <cell r="D1447">
            <v>0</v>
          </cell>
          <cell r="E1447">
            <v>27</v>
          </cell>
          <cell r="F1447">
            <v>212</v>
          </cell>
          <cell r="G1447">
            <v>14.95</v>
          </cell>
          <cell r="H1447">
            <v>9.2750000000000004</v>
          </cell>
          <cell r="I1447">
            <v>8.5000000000000006E-2</v>
          </cell>
          <cell r="J1447">
            <v>4.7500000000000001E-2</v>
          </cell>
          <cell r="K1447">
            <v>24.225000000000001</v>
          </cell>
          <cell r="L1447">
            <v>235.24999999999997</v>
          </cell>
          <cell r="M1447">
            <v>0.75</v>
          </cell>
          <cell r="N1447">
            <v>0.67500000000000004</v>
          </cell>
          <cell r="O1447">
            <v>0.55000000000000004</v>
          </cell>
          <cell r="P1447">
            <v>-7.25</v>
          </cell>
          <cell r="Q1447">
            <v>-2.0825</v>
          </cell>
          <cell r="R1447">
            <v>0.74749999999999994</v>
          </cell>
          <cell r="S1447">
            <v>-0.99499999999999988</v>
          </cell>
          <cell r="T1447">
            <v>-0.05</v>
          </cell>
          <cell r="U1447">
            <v>172</v>
          </cell>
          <cell r="V1447">
            <v>222.75</v>
          </cell>
          <cell r="W1447">
            <v>212.47749999999996</v>
          </cell>
          <cell r="X1447">
            <v>0.97499999999999987</v>
          </cell>
          <cell r="Y1447">
            <v>0.625</v>
          </cell>
          <cell r="Z1447">
            <v>0.125</v>
          </cell>
          <cell r="AA1447">
            <v>0.3</v>
          </cell>
          <cell r="AB1447">
            <v>0.92500000000000004</v>
          </cell>
          <cell r="AC1447">
            <v>7.3578999999999999</v>
          </cell>
          <cell r="AD1447" t="str">
            <v>N</v>
          </cell>
          <cell r="AE1447" t="str">
            <v>N</v>
          </cell>
          <cell r="AF1447" t="str">
            <v>N</v>
          </cell>
        </row>
        <row r="1448">
          <cell r="A1448">
            <v>43901</v>
          </cell>
          <cell r="B1448"/>
          <cell r="C1448" t="str">
            <v>TREDINNEY ECHOS MILKMASTER</v>
          </cell>
          <cell r="D1448">
            <v>0</v>
          </cell>
          <cell r="E1448">
            <v>26.562500000000004</v>
          </cell>
          <cell r="F1448">
            <v>-46.5</v>
          </cell>
          <cell r="G1448">
            <v>-1.375</v>
          </cell>
          <cell r="H1448">
            <v>-1.2999999999999998</v>
          </cell>
          <cell r="I1448">
            <v>7.4999999999999997E-3</v>
          </cell>
          <cell r="J1448">
            <v>2.7500000000000004E-2</v>
          </cell>
          <cell r="K1448">
            <v>-2.6749999999999998</v>
          </cell>
          <cell r="L1448">
            <v>-19.774999999999995</v>
          </cell>
          <cell r="M1448">
            <v>0.72499999999999987</v>
          </cell>
          <cell r="N1448">
            <v>1.1375000000000002</v>
          </cell>
          <cell r="O1448">
            <v>0</v>
          </cell>
          <cell r="P1448">
            <v>-1.5</v>
          </cell>
          <cell r="Q1448">
            <v>1.81125</v>
          </cell>
          <cell r="R1448">
            <v>-1.4525000000000001</v>
          </cell>
          <cell r="S1448">
            <v>0.155</v>
          </cell>
          <cell r="T1448">
            <v>0.2</v>
          </cell>
          <cell r="U1448">
            <v>114.5</v>
          </cell>
          <cell r="V1448">
            <v>48.75</v>
          </cell>
          <cell r="W1448">
            <v>62.025000000000013</v>
          </cell>
          <cell r="X1448">
            <v>0.97500000000000009</v>
          </cell>
          <cell r="Y1448">
            <v>7.4999999999999956E-2</v>
          </cell>
          <cell r="Z1448">
            <v>-0.23750000000000004</v>
          </cell>
          <cell r="AA1448">
            <v>-0.14999999999999991</v>
          </cell>
          <cell r="AB1448">
            <v>0.46250000000000002</v>
          </cell>
          <cell r="AC1448">
            <v>-1.594562500000001</v>
          </cell>
          <cell r="AD1448" t="str">
            <v>N</v>
          </cell>
          <cell r="AE1448" t="str">
            <v>N</v>
          </cell>
          <cell r="AF1448" t="str">
            <v>N</v>
          </cell>
        </row>
        <row r="1449">
          <cell r="A1449">
            <v>69095</v>
          </cell>
          <cell r="B1449">
            <v>79</v>
          </cell>
          <cell r="C1449" t="str">
            <v>A5 WOORABINDA T V TAMBO</v>
          </cell>
          <cell r="D1449">
            <v>0</v>
          </cell>
          <cell r="E1449">
            <v>52</v>
          </cell>
          <cell r="F1449">
            <v>-147</v>
          </cell>
          <cell r="G1449">
            <v>-4.0999999999999996</v>
          </cell>
          <cell r="H1449">
            <v>-4.0999999999999996</v>
          </cell>
          <cell r="I1449">
            <v>0.06</v>
          </cell>
          <cell r="J1449">
            <v>0.01</v>
          </cell>
          <cell r="K1449">
            <v>-8.1999999999999993</v>
          </cell>
          <cell r="L1449">
            <v>-60.099999999999994</v>
          </cell>
          <cell r="M1449">
            <v>-0.5</v>
          </cell>
          <cell r="N1449">
            <v>0.05</v>
          </cell>
          <cell r="O1449">
            <v>0</v>
          </cell>
          <cell r="P1449">
            <v>8</v>
          </cell>
          <cell r="Q1449">
            <v>5</v>
          </cell>
          <cell r="R1449">
            <v>-3.29</v>
          </cell>
          <cell r="S1449">
            <v>1.06</v>
          </cell>
          <cell r="T1449">
            <v>-0.1</v>
          </cell>
          <cell r="U1449">
            <v>-68</v>
          </cell>
          <cell r="V1449">
            <v>7</v>
          </cell>
          <cell r="W1449">
            <v>55.465000000000003</v>
          </cell>
          <cell r="X1449" t="str">
            <v>*</v>
          </cell>
          <cell r="Y1449">
            <v>0.2</v>
          </cell>
          <cell r="Z1449">
            <v>-1.1000000000000001</v>
          </cell>
          <cell r="AA1449">
            <v>-0.35</v>
          </cell>
          <cell r="AB1449">
            <v>0.25</v>
          </cell>
          <cell r="AC1449">
            <v>-4.1853000000000007</v>
          </cell>
          <cell r="AD1449" t="str">
            <v>PI</v>
          </cell>
          <cell r="AE1449" t="str">
            <v>Y</v>
          </cell>
          <cell r="AF1449" t="str">
            <v>Y</v>
          </cell>
        </row>
        <row r="1450">
          <cell r="A1450">
            <v>502578</v>
          </cell>
          <cell r="B1450">
            <v>79</v>
          </cell>
          <cell r="C1450" t="str">
            <v>B4 OAK HILL VELOUR ROWEN</v>
          </cell>
          <cell r="D1450">
            <v>0</v>
          </cell>
          <cell r="E1450">
            <v>51</v>
          </cell>
          <cell r="F1450">
            <v>9</v>
          </cell>
          <cell r="G1450">
            <v>-6.2</v>
          </cell>
          <cell r="H1450">
            <v>-2.2000000000000002</v>
          </cell>
          <cell r="I1450">
            <v>-0.12</v>
          </cell>
          <cell r="J1450">
            <v>-0.04</v>
          </cell>
          <cell r="K1450">
            <v>-8.4</v>
          </cell>
          <cell r="L1450">
            <v>-103.4</v>
          </cell>
          <cell r="M1450">
            <v>-0.6</v>
          </cell>
          <cell r="N1450">
            <v>-1.1000000000000001</v>
          </cell>
          <cell r="O1450">
            <v>0.3</v>
          </cell>
          <cell r="P1450">
            <v>20</v>
          </cell>
          <cell r="Q1450">
            <v>-8.3000000000000007</v>
          </cell>
          <cell r="R1450">
            <v>5.51</v>
          </cell>
          <cell r="S1450">
            <v>-1.77</v>
          </cell>
          <cell r="T1450">
            <v>-0.4</v>
          </cell>
          <cell r="U1450">
            <v>-282</v>
          </cell>
          <cell r="V1450">
            <v>-283</v>
          </cell>
          <cell r="W1450">
            <v>-357.17000000000007</v>
          </cell>
          <cell r="X1450" t="str">
            <v>*</v>
          </cell>
          <cell r="Y1450">
            <v>0.1</v>
          </cell>
          <cell r="Z1450">
            <v>-0.15</v>
          </cell>
          <cell r="AA1450">
            <v>0.25</v>
          </cell>
          <cell r="AB1450">
            <v>0.8</v>
          </cell>
          <cell r="AC1450">
            <v>-1.4544499999999998</v>
          </cell>
          <cell r="AD1450" t="str">
            <v>PI</v>
          </cell>
          <cell r="AE1450" t="str">
            <v>Y</v>
          </cell>
          <cell r="AF1450" t="str">
            <v>Y</v>
          </cell>
        </row>
        <row r="1451">
          <cell r="A1451">
            <v>590004</v>
          </cell>
          <cell r="B1451">
            <v>75</v>
          </cell>
          <cell r="C1451" t="str">
            <v>OAKLANDS HIGHLAND LADDIE</v>
          </cell>
          <cell r="D1451">
            <v>41</v>
          </cell>
          <cell r="E1451">
            <v>82</v>
          </cell>
          <cell r="F1451">
            <v>-686</v>
          </cell>
          <cell r="G1451">
            <v>-29.3</v>
          </cell>
          <cell r="H1451">
            <v>-20.399999999999999</v>
          </cell>
          <cell r="I1451">
            <v>0.08</v>
          </cell>
          <cell r="J1451">
            <v>0.08</v>
          </cell>
          <cell r="K1451">
            <v>-49.7</v>
          </cell>
          <cell r="L1451">
            <v>-397.29999999999995</v>
          </cell>
          <cell r="M1451" t="str">
            <v>*</v>
          </cell>
          <cell r="N1451" t="str">
            <v>*</v>
          </cell>
          <cell r="O1451" t="str">
            <v>*</v>
          </cell>
          <cell r="P1451">
            <v>24</v>
          </cell>
          <cell r="Q1451">
            <v>4.0999999999999996</v>
          </cell>
          <cell r="R1451">
            <v>-0.84</v>
          </cell>
          <cell r="S1451">
            <v>2.5299999999999998</v>
          </cell>
          <cell r="T1451">
            <v>-0.1</v>
          </cell>
          <cell r="U1451">
            <v>-263</v>
          </cell>
          <cell r="V1451">
            <v>-346</v>
          </cell>
          <cell r="W1451">
            <v>-397.29999999999995</v>
          </cell>
          <cell r="X1451" t="str">
            <v>*</v>
          </cell>
          <cell r="Y1451" t="str">
            <v>*</v>
          </cell>
          <cell r="Z1451" t="str">
            <v>*</v>
          </cell>
          <cell r="AA1451" t="str">
            <v>*</v>
          </cell>
          <cell r="AB1451" t="str">
            <v>*</v>
          </cell>
          <cell r="AC1451" t="str">
            <v>*</v>
          </cell>
          <cell r="AD1451" t="str">
            <v>PI</v>
          </cell>
          <cell r="AE1451" t="str">
            <v>Y</v>
          </cell>
          <cell r="AF1451" t="str">
            <v>Y</v>
          </cell>
        </row>
        <row r="1452">
          <cell r="A1452">
            <v>590015</v>
          </cell>
          <cell r="B1452">
            <v>75</v>
          </cell>
          <cell r="C1452" t="str">
            <v>STARS CHAMPION 2 OF LES NORGI</v>
          </cell>
          <cell r="D1452">
            <v>28</v>
          </cell>
          <cell r="E1452">
            <v>72</v>
          </cell>
          <cell r="F1452">
            <v>-837</v>
          </cell>
          <cell r="G1452">
            <v>-41.7</v>
          </cell>
          <cell r="H1452">
            <v>-27.2</v>
          </cell>
          <cell r="I1452">
            <v>-0.02</v>
          </cell>
          <cell r="J1452">
            <v>0.05</v>
          </cell>
          <cell r="K1452">
            <v>-68.900000000000006</v>
          </cell>
          <cell r="L1452">
            <v>-584.5</v>
          </cell>
          <cell r="M1452" t="str">
            <v>*</v>
          </cell>
          <cell r="N1452" t="str">
            <v>*</v>
          </cell>
          <cell r="O1452" t="str">
            <v>*</v>
          </cell>
          <cell r="P1452" t="str">
            <v>*</v>
          </cell>
          <cell r="Q1452" t="str">
            <v>*</v>
          </cell>
          <cell r="R1452" t="str">
            <v>*</v>
          </cell>
          <cell r="S1452" t="str">
            <v>*</v>
          </cell>
          <cell r="T1452" t="str">
            <v>*</v>
          </cell>
          <cell r="U1452">
            <v>-345</v>
          </cell>
          <cell r="V1452">
            <v>-452</v>
          </cell>
          <cell r="W1452">
            <v>-584.5</v>
          </cell>
          <cell r="X1452" t="str">
            <v>*</v>
          </cell>
          <cell r="Y1452" t="str">
            <v>*</v>
          </cell>
          <cell r="Z1452" t="str">
            <v>*</v>
          </cell>
          <cell r="AA1452" t="str">
            <v>*</v>
          </cell>
          <cell r="AB1452" t="str">
            <v>*</v>
          </cell>
          <cell r="AC1452" t="str">
            <v>*</v>
          </cell>
          <cell r="AD1452" t="str">
            <v>PI</v>
          </cell>
          <cell r="AE1452" t="str">
            <v>N</v>
          </cell>
          <cell r="AF1452" t="str">
            <v>N</v>
          </cell>
        </row>
        <row r="1453">
          <cell r="A1453">
            <v>590165</v>
          </cell>
          <cell r="B1453">
            <v>67</v>
          </cell>
          <cell r="C1453" t="str">
            <v>WELCOME CHOICE ADMIRAL</v>
          </cell>
          <cell r="D1453">
            <v>121</v>
          </cell>
          <cell r="E1453">
            <v>96</v>
          </cell>
          <cell r="F1453">
            <v>246</v>
          </cell>
          <cell r="G1453">
            <v>-0.6</v>
          </cell>
          <cell r="H1453">
            <v>3.8</v>
          </cell>
          <cell r="I1453">
            <v>-0.21</v>
          </cell>
          <cell r="J1453">
            <v>-0.09</v>
          </cell>
          <cell r="K1453">
            <v>3.1999999999999997</v>
          </cell>
          <cell r="L1453">
            <v>-27.800000000000011</v>
          </cell>
          <cell r="M1453" t="str">
            <v>*</v>
          </cell>
          <cell r="N1453" t="str">
            <v>*</v>
          </cell>
          <cell r="O1453" t="str">
            <v>*</v>
          </cell>
          <cell r="P1453">
            <v>-7</v>
          </cell>
          <cell r="Q1453">
            <v>-1.5</v>
          </cell>
          <cell r="R1453">
            <v>0.68</v>
          </cell>
          <cell r="S1453">
            <v>-0.56000000000000005</v>
          </cell>
          <cell r="T1453">
            <v>0.1</v>
          </cell>
          <cell r="U1453">
            <v>48</v>
          </cell>
          <cell r="V1453">
            <v>-43</v>
          </cell>
          <cell r="W1453">
            <v>-27.800000000000011</v>
          </cell>
          <cell r="X1453">
            <v>0.4</v>
          </cell>
          <cell r="Y1453">
            <v>0.2</v>
          </cell>
          <cell r="Z1453">
            <v>-1.4</v>
          </cell>
          <cell r="AA1453">
            <v>-0.8</v>
          </cell>
          <cell r="AB1453">
            <v>1</v>
          </cell>
          <cell r="AC1453">
            <v>-8.1504000000000012</v>
          </cell>
          <cell r="AD1453" t="str">
            <v>PI</v>
          </cell>
          <cell r="AE1453" t="str">
            <v>Y</v>
          </cell>
          <cell r="AF1453" t="str">
            <v>Y</v>
          </cell>
        </row>
        <row r="1454">
          <cell r="A1454">
            <v>591871</v>
          </cell>
          <cell r="B1454">
            <v>67</v>
          </cell>
          <cell r="C1454" t="str">
            <v>DUTCH MILL TELESTARS FAYETTE</v>
          </cell>
          <cell r="D1454">
            <v>399</v>
          </cell>
          <cell r="E1454">
            <v>99</v>
          </cell>
          <cell r="F1454">
            <v>117</v>
          </cell>
          <cell r="G1454">
            <v>-3.4</v>
          </cell>
          <cell r="H1454">
            <v>1.3</v>
          </cell>
          <cell r="I1454">
            <v>-0.16</v>
          </cell>
          <cell r="J1454">
            <v>-0.05</v>
          </cell>
          <cell r="K1454">
            <v>-2.0999999999999996</v>
          </cell>
          <cell r="L1454">
            <v>-51.400000000000006</v>
          </cell>
          <cell r="M1454">
            <v>0.4</v>
          </cell>
          <cell r="N1454">
            <v>1.2</v>
          </cell>
          <cell r="O1454">
            <v>1.6</v>
          </cell>
          <cell r="P1454">
            <v>0</v>
          </cell>
          <cell r="Q1454">
            <v>-8</v>
          </cell>
          <cell r="R1454">
            <v>3.94</v>
          </cell>
          <cell r="S1454">
            <v>-2.85</v>
          </cell>
          <cell r="T1454">
            <v>-0.2</v>
          </cell>
          <cell r="U1454">
            <v>-164</v>
          </cell>
          <cell r="V1454">
            <v>-177</v>
          </cell>
          <cell r="W1454">
            <v>-217.88</v>
          </cell>
          <cell r="X1454">
            <v>1.1000000000000001</v>
          </cell>
          <cell r="Y1454">
            <v>2.2000000000000002</v>
          </cell>
          <cell r="Z1454">
            <v>0.3</v>
          </cell>
          <cell r="AA1454">
            <v>1.3</v>
          </cell>
          <cell r="AB1454">
            <v>1.7</v>
          </cell>
          <cell r="AC1454">
            <v>29.469099999999997</v>
          </cell>
          <cell r="AD1454" t="str">
            <v>Y</v>
          </cell>
          <cell r="AE1454" t="str">
            <v>Y</v>
          </cell>
          <cell r="AF1454" t="str">
            <v>Y</v>
          </cell>
        </row>
        <row r="1455">
          <cell r="A1455">
            <v>595038</v>
          </cell>
          <cell r="B1455">
            <v>67</v>
          </cell>
          <cell r="C1455" t="str">
            <v>MARSHALLANE CHOICE DURANGO</v>
          </cell>
          <cell r="D1455">
            <v>0</v>
          </cell>
          <cell r="E1455">
            <v>52</v>
          </cell>
          <cell r="F1455">
            <v>-195</v>
          </cell>
          <cell r="G1455">
            <v>-11.7</v>
          </cell>
          <cell r="H1455">
            <v>-6</v>
          </cell>
          <cell r="I1455">
            <v>-0.04</v>
          </cell>
          <cell r="J1455">
            <v>0.01</v>
          </cell>
          <cell r="K1455">
            <v>-17.7</v>
          </cell>
          <cell r="L1455">
            <v>-147.30000000000001</v>
          </cell>
          <cell r="M1455">
            <v>-1</v>
          </cell>
          <cell r="N1455">
            <v>-1.1000000000000001</v>
          </cell>
          <cell r="O1455" t="str">
            <v>*</v>
          </cell>
          <cell r="P1455" t="str">
            <v>*</v>
          </cell>
          <cell r="Q1455">
            <v>4.5</v>
          </cell>
          <cell r="R1455">
            <v>-2.98</v>
          </cell>
          <cell r="S1455">
            <v>0.96</v>
          </cell>
          <cell r="T1455">
            <v>-0.3</v>
          </cell>
          <cell r="U1455">
            <v>-202</v>
          </cell>
          <cell r="V1455">
            <v>-97</v>
          </cell>
          <cell r="W1455">
            <v>-147.30000000000001</v>
          </cell>
          <cell r="X1455" t="str">
            <v>*</v>
          </cell>
          <cell r="Y1455">
            <v>-0.8</v>
          </cell>
          <cell r="Z1455">
            <v>-1.2</v>
          </cell>
          <cell r="AA1455" t="str">
            <v>*</v>
          </cell>
          <cell r="AB1455">
            <v>-1.1000000000000001</v>
          </cell>
          <cell r="AC1455" t="str">
            <v>*</v>
          </cell>
          <cell r="AD1455" t="str">
            <v>Y</v>
          </cell>
          <cell r="AE1455" t="str">
            <v>N</v>
          </cell>
          <cell r="AF1455" t="str">
            <v>Y</v>
          </cell>
        </row>
        <row r="1456">
          <cell r="A1456">
            <v>595236</v>
          </cell>
          <cell r="B1456">
            <v>67</v>
          </cell>
          <cell r="C1456" t="str">
            <v>BROOKDELL FORTUNE LUCIUS</v>
          </cell>
          <cell r="D1456">
            <v>0</v>
          </cell>
          <cell r="E1456">
            <v>56</v>
          </cell>
          <cell r="F1456">
            <v>-326</v>
          </cell>
          <cell r="G1456">
            <v>-4.7</v>
          </cell>
          <cell r="H1456">
            <v>-7.1</v>
          </cell>
          <cell r="I1456">
            <v>0.21</v>
          </cell>
          <cell r="J1456">
            <v>7.0000000000000007E-2</v>
          </cell>
          <cell r="K1456">
            <v>-11.8</v>
          </cell>
          <cell r="L1456">
            <v>-53.900000000000006</v>
          </cell>
          <cell r="M1456">
            <v>-1.9</v>
          </cell>
          <cell r="N1456">
            <v>-2.2999999999999998</v>
          </cell>
          <cell r="O1456" t="str">
            <v>*</v>
          </cell>
          <cell r="P1456" t="str">
            <v>*</v>
          </cell>
          <cell r="Q1456">
            <v>3.3</v>
          </cell>
          <cell r="R1456">
            <v>-2.16</v>
          </cell>
          <cell r="S1456">
            <v>0.7</v>
          </cell>
          <cell r="T1456">
            <v>-0.4</v>
          </cell>
          <cell r="U1456">
            <v>-249</v>
          </cell>
          <cell r="V1456">
            <v>-67</v>
          </cell>
          <cell r="W1456">
            <v>-53.900000000000006</v>
          </cell>
          <cell r="X1456" t="str">
            <v>*</v>
          </cell>
          <cell r="Y1456">
            <v>-0.9</v>
          </cell>
          <cell r="Z1456">
            <v>-2.6</v>
          </cell>
          <cell r="AA1456" t="str">
            <v>*</v>
          </cell>
          <cell r="AB1456">
            <v>-2</v>
          </cell>
          <cell r="AC1456" t="str">
            <v>*</v>
          </cell>
          <cell r="AD1456" t="str">
            <v>Y</v>
          </cell>
          <cell r="AE1456" t="str">
            <v>N</v>
          </cell>
          <cell r="AF1456" t="str">
            <v>Y</v>
          </cell>
        </row>
        <row r="1457">
          <cell r="A1457">
            <v>595268</v>
          </cell>
          <cell r="B1457">
            <v>67</v>
          </cell>
          <cell r="C1457" t="str">
            <v>DENDEL ORCHARDS MORGAN</v>
          </cell>
          <cell r="D1457">
            <v>0</v>
          </cell>
          <cell r="E1457">
            <v>55</v>
          </cell>
          <cell r="F1457">
            <v>-347</v>
          </cell>
          <cell r="G1457">
            <v>-20.6</v>
          </cell>
          <cell r="H1457">
            <v>-9.9</v>
          </cell>
          <cell r="I1457">
            <v>-7.0000000000000007E-2</v>
          </cell>
          <cell r="J1457">
            <v>0.02</v>
          </cell>
          <cell r="K1457">
            <v>-30.5</v>
          </cell>
          <cell r="L1457">
            <v>-244.6</v>
          </cell>
          <cell r="M1457">
            <v>-1.7</v>
          </cell>
          <cell r="N1457">
            <v>-2.7</v>
          </cell>
          <cell r="O1457" t="str">
            <v>*</v>
          </cell>
          <cell r="P1457" t="str">
            <v>*</v>
          </cell>
          <cell r="Q1457">
            <v>-0.4</v>
          </cell>
          <cell r="R1457">
            <v>0.3</v>
          </cell>
          <cell r="S1457">
            <v>-0.1</v>
          </cell>
          <cell r="T1457">
            <v>-0.8</v>
          </cell>
          <cell r="U1457">
            <v>-478</v>
          </cell>
          <cell r="V1457">
            <v>-341</v>
          </cell>
          <cell r="W1457">
            <v>-244.6</v>
          </cell>
          <cell r="X1457" t="str">
            <v>*</v>
          </cell>
          <cell r="Y1457">
            <v>1</v>
          </cell>
          <cell r="Z1457">
            <v>-1.1000000000000001</v>
          </cell>
          <cell r="AA1457" t="str">
            <v>*</v>
          </cell>
          <cell r="AB1457">
            <v>0.5</v>
          </cell>
          <cell r="AC1457" t="str">
            <v>*</v>
          </cell>
          <cell r="AD1457" t="str">
            <v>Y</v>
          </cell>
          <cell r="AE1457" t="str">
            <v>N</v>
          </cell>
          <cell r="AF1457" t="str">
            <v>Y</v>
          </cell>
        </row>
        <row r="1458">
          <cell r="A1458">
            <v>595394</v>
          </cell>
          <cell r="B1458">
            <v>67</v>
          </cell>
          <cell r="C1458" t="str">
            <v>CIRCLE R TELESTAR BE A PEPPER</v>
          </cell>
          <cell r="D1458">
            <v>0</v>
          </cell>
          <cell r="E1458">
            <v>57</v>
          </cell>
          <cell r="F1458">
            <v>-350</v>
          </cell>
          <cell r="G1458">
            <v>-14.4</v>
          </cell>
          <cell r="H1458">
            <v>-8.3000000000000007</v>
          </cell>
          <cell r="I1458">
            <v>0.05</v>
          </cell>
          <cell r="J1458">
            <v>0.06</v>
          </cell>
          <cell r="K1458">
            <v>-22.700000000000003</v>
          </cell>
          <cell r="L1458">
            <v>-155.6</v>
          </cell>
          <cell r="M1458">
            <v>-0.2</v>
          </cell>
          <cell r="N1458">
            <v>-0.8</v>
          </cell>
          <cell r="O1458" t="str">
            <v>*</v>
          </cell>
          <cell r="P1458" t="str">
            <v>*</v>
          </cell>
          <cell r="Q1458">
            <v>0.7</v>
          </cell>
          <cell r="R1458">
            <v>-0.46</v>
          </cell>
          <cell r="S1458">
            <v>0.15</v>
          </cell>
          <cell r="T1458">
            <v>-0.3</v>
          </cell>
          <cell r="U1458">
            <v>-216</v>
          </cell>
          <cell r="V1458">
            <v>-166</v>
          </cell>
          <cell r="W1458">
            <v>-155.6</v>
          </cell>
          <cell r="X1458" t="str">
            <v>*</v>
          </cell>
          <cell r="Y1458">
            <v>0.6</v>
          </cell>
          <cell r="Z1458">
            <v>-1.8</v>
          </cell>
          <cell r="AA1458" t="str">
            <v>*</v>
          </cell>
          <cell r="AB1458">
            <v>-1.3</v>
          </cell>
          <cell r="AC1458" t="str">
            <v>*</v>
          </cell>
          <cell r="AD1458" t="str">
            <v>Y</v>
          </cell>
          <cell r="AE1458" t="str">
            <v>N</v>
          </cell>
          <cell r="AF1458" t="str">
            <v>Y</v>
          </cell>
        </row>
        <row r="1459">
          <cell r="A1459">
            <v>595397</v>
          </cell>
          <cell r="B1459">
            <v>67</v>
          </cell>
          <cell r="C1459" t="str">
            <v>VALLEY OAKS MILKMASTER</v>
          </cell>
          <cell r="D1459">
            <v>0</v>
          </cell>
          <cell r="E1459">
            <v>67</v>
          </cell>
          <cell r="F1459">
            <v>-644</v>
          </cell>
          <cell r="G1459">
            <v>-38.200000000000003</v>
          </cell>
          <cell r="H1459">
            <v>-18.2</v>
          </cell>
          <cell r="I1459">
            <v>-0.14000000000000001</v>
          </cell>
          <cell r="J1459">
            <v>0.05</v>
          </cell>
          <cell r="K1459">
            <v>-56.400000000000006</v>
          </cell>
          <cell r="L1459">
            <v>-450.2</v>
          </cell>
          <cell r="M1459">
            <v>-1.8</v>
          </cell>
          <cell r="N1459">
            <v>-0.5</v>
          </cell>
          <cell r="O1459" t="str">
            <v>*</v>
          </cell>
          <cell r="P1459" t="str">
            <v>*</v>
          </cell>
          <cell r="Q1459">
            <v>5.0999999999999996</v>
          </cell>
          <cell r="R1459">
            <v>-3.34</v>
          </cell>
          <cell r="S1459">
            <v>1.08</v>
          </cell>
          <cell r="T1459">
            <v>-0.8</v>
          </cell>
          <cell r="U1459">
            <v>-482</v>
          </cell>
          <cell r="V1459">
            <v>-383</v>
          </cell>
          <cell r="W1459">
            <v>-450.2</v>
          </cell>
          <cell r="X1459" t="str">
            <v>*</v>
          </cell>
          <cell r="Y1459">
            <v>-1.4</v>
          </cell>
          <cell r="Z1459">
            <v>-1</v>
          </cell>
          <cell r="AA1459" t="str">
            <v>*</v>
          </cell>
          <cell r="AB1459">
            <v>-4.4000000000000004</v>
          </cell>
          <cell r="AC1459" t="str">
            <v>*</v>
          </cell>
          <cell r="AD1459" t="str">
            <v>Y</v>
          </cell>
          <cell r="AE1459" t="str">
            <v>N</v>
          </cell>
          <cell r="AF1459" t="str">
            <v>Y</v>
          </cell>
        </row>
        <row r="1460">
          <cell r="A1460">
            <v>595398</v>
          </cell>
          <cell r="B1460">
            <v>67</v>
          </cell>
          <cell r="C1460" t="str">
            <v>VALLEY OAKS JEANS JETSTAR-TWI</v>
          </cell>
          <cell r="D1460">
            <v>0</v>
          </cell>
          <cell r="E1460">
            <v>73</v>
          </cell>
          <cell r="F1460">
            <v>82</v>
          </cell>
          <cell r="G1460">
            <v>-16.5</v>
          </cell>
          <cell r="H1460">
            <v>-5.0999999999999996</v>
          </cell>
          <cell r="I1460">
            <v>-0.36</v>
          </cell>
          <cell r="J1460">
            <v>-0.14000000000000001</v>
          </cell>
          <cell r="K1460">
            <v>-21.6</v>
          </cell>
          <cell r="L1460">
            <v>-283.3</v>
          </cell>
          <cell r="M1460">
            <v>-1.4</v>
          </cell>
          <cell r="N1460">
            <v>-1.4</v>
          </cell>
          <cell r="O1460">
            <v>0.7</v>
          </cell>
          <cell r="P1460">
            <v>8</v>
          </cell>
          <cell r="Q1460">
            <v>-0.7</v>
          </cell>
          <cell r="R1460">
            <v>0.47</v>
          </cell>
          <cell r="S1460">
            <v>-0.15</v>
          </cell>
          <cell r="T1460">
            <v>-0.6</v>
          </cell>
          <cell r="U1460">
            <v>-420</v>
          </cell>
          <cell r="V1460">
            <v>-352</v>
          </cell>
          <cell r="W1460">
            <v>-355.28</v>
          </cell>
          <cell r="X1460" t="str">
            <v>*</v>
          </cell>
          <cell r="Y1460">
            <v>0.7</v>
          </cell>
          <cell r="Z1460">
            <v>0.6</v>
          </cell>
          <cell r="AA1460">
            <v>1</v>
          </cell>
          <cell r="AB1460">
            <v>1</v>
          </cell>
          <cell r="AC1460">
            <v>11.275099999999998</v>
          </cell>
          <cell r="AD1460" t="str">
            <v>Y</v>
          </cell>
          <cell r="AE1460" t="str">
            <v>Y</v>
          </cell>
          <cell r="AF1460" t="str">
            <v>Y</v>
          </cell>
        </row>
        <row r="1461">
          <cell r="A1461">
            <v>595425</v>
          </cell>
          <cell r="B1461">
            <v>67</v>
          </cell>
          <cell r="C1461" t="str">
            <v>ARTIE A PREMIER LYNCH</v>
          </cell>
          <cell r="D1461">
            <v>0</v>
          </cell>
          <cell r="E1461">
            <v>53</v>
          </cell>
          <cell r="F1461">
            <v>-255</v>
          </cell>
          <cell r="G1461">
            <v>-12</v>
          </cell>
          <cell r="H1461">
            <v>-5.3</v>
          </cell>
          <cell r="I1461">
            <v>0.01</v>
          </cell>
          <cell r="J1461">
            <v>0.06</v>
          </cell>
          <cell r="K1461">
            <v>-17.3</v>
          </cell>
          <cell r="L1461">
            <v>-112</v>
          </cell>
          <cell r="M1461">
            <v>-1</v>
          </cell>
          <cell r="N1461">
            <v>-1.2</v>
          </cell>
          <cell r="O1461" t="str">
            <v>*</v>
          </cell>
          <cell r="P1461" t="str">
            <v>*</v>
          </cell>
          <cell r="Q1461">
            <v>7.4</v>
          </cell>
          <cell r="R1461">
            <v>-4.88</v>
          </cell>
          <cell r="S1461">
            <v>1.57</v>
          </cell>
          <cell r="T1461">
            <v>-0.3</v>
          </cell>
          <cell r="U1461">
            <v>-140</v>
          </cell>
          <cell r="V1461">
            <v>-7</v>
          </cell>
          <cell r="W1461">
            <v>-112</v>
          </cell>
          <cell r="X1461" t="str">
            <v>*</v>
          </cell>
          <cell r="Y1461">
            <v>-0.3</v>
          </cell>
          <cell r="Z1461">
            <v>-0.8</v>
          </cell>
          <cell r="AA1461" t="str">
            <v>*</v>
          </cell>
          <cell r="AB1461">
            <v>-1.9</v>
          </cell>
          <cell r="AC1461" t="str">
            <v>*</v>
          </cell>
          <cell r="AD1461" t="str">
            <v>Y</v>
          </cell>
          <cell r="AE1461" t="str">
            <v>N</v>
          </cell>
          <cell r="AF1461" t="str">
            <v>Y</v>
          </cell>
        </row>
        <row r="1462">
          <cell r="A1462">
            <v>595444</v>
          </cell>
          <cell r="B1462">
            <v>67</v>
          </cell>
          <cell r="C1462" t="str">
            <v>NEDROW FARMS TELESTARS NICK</v>
          </cell>
          <cell r="D1462">
            <v>0</v>
          </cell>
          <cell r="E1462">
            <v>68</v>
          </cell>
          <cell r="F1462">
            <v>-189</v>
          </cell>
          <cell r="G1462">
            <v>-12.2</v>
          </cell>
          <cell r="H1462">
            <v>-6.3</v>
          </cell>
          <cell r="I1462">
            <v>-0.06</v>
          </cell>
          <cell r="J1462">
            <v>0</v>
          </cell>
          <cell r="K1462">
            <v>-18.5</v>
          </cell>
          <cell r="L1462">
            <v>-160.19999999999999</v>
          </cell>
          <cell r="M1462">
            <v>-0.8</v>
          </cell>
          <cell r="N1462">
            <v>0.7</v>
          </cell>
          <cell r="O1462">
            <v>-0.1</v>
          </cell>
          <cell r="P1462">
            <v>1</v>
          </cell>
          <cell r="Q1462">
            <v>3.2</v>
          </cell>
          <cell r="R1462">
            <v>-2.13</v>
          </cell>
          <cell r="S1462">
            <v>0.69</v>
          </cell>
          <cell r="T1462">
            <v>-0.3</v>
          </cell>
          <cell r="U1462">
            <v>-133</v>
          </cell>
          <cell r="V1462">
            <v>-88</v>
          </cell>
          <cell r="W1462">
            <v>-72.56</v>
          </cell>
          <cell r="X1462" t="str">
            <v>*</v>
          </cell>
          <cell r="Y1462">
            <v>0.3</v>
          </cell>
          <cell r="Z1462">
            <v>-0.6</v>
          </cell>
          <cell r="AA1462">
            <v>0</v>
          </cell>
          <cell r="AB1462">
            <v>0</v>
          </cell>
          <cell r="AC1462">
            <v>0.93990000000000018</v>
          </cell>
          <cell r="AD1462" t="str">
            <v>Y</v>
          </cell>
          <cell r="AE1462" t="str">
            <v>Y</v>
          </cell>
          <cell r="AF1462" t="str">
            <v>Y</v>
          </cell>
        </row>
        <row r="1463">
          <cell r="A1463">
            <v>595471</v>
          </cell>
          <cell r="B1463">
            <v>67</v>
          </cell>
          <cell r="C1463" t="str">
            <v>MERIT FORTUNE AGNI</v>
          </cell>
          <cell r="D1463">
            <v>0</v>
          </cell>
          <cell r="E1463">
            <v>73</v>
          </cell>
          <cell r="F1463">
            <v>-335</v>
          </cell>
          <cell r="G1463">
            <v>-10.6</v>
          </cell>
          <cell r="H1463">
            <v>-7.1</v>
          </cell>
          <cell r="I1463">
            <v>0.11</v>
          </cell>
          <cell r="J1463">
            <v>7.0000000000000007E-2</v>
          </cell>
          <cell r="K1463">
            <v>-17.7</v>
          </cell>
          <cell r="L1463">
            <v>-103.39999999999999</v>
          </cell>
          <cell r="M1463">
            <v>-2</v>
          </cell>
          <cell r="N1463">
            <v>-0.5</v>
          </cell>
          <cell r="O1463">
            <v>-0.4</v>
          </cell>
          <cell r="P1463">
            <v>3</v>
          </cell>
          <cell r="Q1463">
            <v>5.4</v>
          </cell>
          <cell r="R1463">
            <v>-3.59</v>
          </cell>
          <cell r="S1463">
            <v>1.1599999999999999</v>
          </cell>
          <cell r="T1463">
            <v>0.1</v>
          </cell>
          <cell r="U1463">
            <v>-72</v>
          </cell>
          <cell r="V1463">
            <v>-30</v>
          </cell>
          <cell r="W1463">
            <v>-4.2999999999999829</v>
          </cell>
          <cell r="X1463" t="str">
            <v>*</v>
          </cell>
          <cell r="Y1463">
            <v>0.4</v>
          </cell>
          <cell r="Z1463">
            <v>-2.2000000000000002</v>
          </cell>
          <cell r="AA1463">
            <v>-1.3</v>
          </cell>
          <cell r="AB1463">
            <v>-0.2</v>
          </cell>
          <cell r="AC1463">
            <v>-6.7712000000000003</v>
          </cell>
          <cell r="AD1463" t="str">
            <v>Y</v>
          </cell>
          <cell r="AE1463" t="str">
            <v>Y</v>
          </cell>
          <cell r="AF1463" t="str">
            <v>Y</v>
          </cell>
        </row>
        <row r="1464">
          <cell r="A1464">
            <v>595472</v>
          </cell>
          <cell r="B1464">
            <v>67</v>
          </cell>
          <cell r="C1464" t="str">
            <v>MAPLE LEAF COMANDER</v>
          </cell>
          <cell r="D1464">
            <v>0</v>
          </cell>
          <cell r="E1464">
            <v>57</v>
          </cell>
          <cell r="F1464">
            <v>-397</v>
          </cell>
          <cell r="G1464">
            <v>-17.3</v>
          </cell>
          <cell r="H1464">
            <v>-10.8</v>
          </cell>
          <cell r="I1464">
            <v>0.04</v>
          </cell>
          <cell r="J1464">
            <v>0.04</v>
          </cell>
          <cell r="K1464">
            <v>-28.1</v>
          </cell>
          <cell r="L1464">
            <v>-212.9</v>
          </cell>
          <cell r="M1464">
            <v>-2.4</v>
          </cell>
          <cell r="N1464">
            <v>-1.3</v>
          </cell>
          <cell r="O1464" t="str">
            <v>*</v>
          </cell>
          <cell r="P1464" t="str">
            <v>*</v>
          </cell>
          <cell r="Q1464">
            <v>-0.2</v>
          </cell>
          <cell r="R1464">
            <v>0.16</v>
          </cell>
          <cell r="S1464">
            <v>-0.05</v>
          </cell>
          <cell r="T1464">
            <v>-0.8</v>
          </cell>
          <cell r="U1464">
            <v>-447</v>
          </cell>
          <cell r="V1464">
            <v>-278</v>
          </cell>
          <cell r="W1464">
            <v>-212.9</v>
          </cell>
          <cell r="X1464" t="str">
            <v>*</v>
          </cell>
          <cell r="Y1464">
            <v>-0.2</v>
          </cell>
          <cell r="Z1464">
            <v>-0.6</v>
          </cell>
          <cell r="AA1464" t="str">
            <v>*</v>
          </cell>
          <cell r="AB1464">
            <v>-2.2999999999999998</v>
          </cell>
          <cell r="AC1464" t="str">
            <v>*</v>
          </cell>
          <cell r="AD1464" t="str">
            <v>Y</v>
          </cell>
          <cell r="AE1464" t="str">
            <v>N</v>
          </cell>
          <cell r="AF1464" t="str">
            <v>Y</v>
          </cell>
        </row>
        <row r="1465">
          <cell r="A1465">
            <v>595523</v>
          </cell>
          <cell r="B1465">
            <v>67</v>
          </cell>
          <cell r="C1465" t="str">
            <v>JONKAR TELESTARS PRIDE</v>
          </cell>
          <cell r="D1465">
            <v>0</v>
          </cell>
          <cell r="E1465">
            <v>72</v>
          </cell>
          <cell r="F1465">
            <v>-199</v>
          </cell>
          <cell r="G1465">
            <v>-8.8000000000000007</v>
          </cell>
          <cell r="H1465">
            <v>-3.1</v>
          </cell>
          <cell r="I1465">
            <v>0.02</v>
          </cell>
          <cell r="J1465">
            <v>0.06</v>
          </cell>
          <cell r="K1465">
            <v>-11.9</v>
          </cell>
          <cell r="L1465">
            <v>-61.599999999999994</v>
          </cell>
          <cell r="M1465">
            <v>-0.1</v>
          </cell>
          <cell r="N1465">
            <v>-0.3</v>
          </cell>
          <cell r="O1465">
            <v>0</v>
          </cell>
          <cell r="P1465">
            <v>11</v>
          </cell>
          <cell r="Q1465">
            <v>0.3</v>
          </cell>
          <cell r="R1465">
            <v>-0.19</v>
          </cell>
          <cell r="S1465">
            <v>0.06</v>
          </cell>
          <cell r="T1465">
            <v>-0.4</v>
          </cell>
          <cell r="U1465">
            <v>-169</v>
          </cell>
          <cell r="V1465">
            <v>-71</v>
          </cell>
          <cell r="W1465">
            <v>-69.63000000000001</v>
          </cell>
          <cell r="X1465" t="str">
            <v>*</v>
          </cell>
          <cell r="Y1465">
            <v>0.8</v>
          </cell>
          <cell r="Z1465">
            <v>-0.3</v>
          </cell>
          <cell r="AA1465">
            <v>-0.4</v>
          </cell>
          <cell r="AB1465">
            <v>-0.2</v>
          </cell>
          <cell r="AC1465">
            <v>10.187899999999999</v>
          </cell>
          <cell r="AD1465" t="str">
            <v>Y</v>
          </cell>
          <cell r="AE1465" t="str">
            <v>Y</v>
          </cell>
          <cell r="AF1465" t="str">
            <v>Y</v>
          </cell>
        </row>
        <row r="1466">
          <cell r="A1466">
            <v>595533</v>
          </cell>
          <cell r="B1466">
            <v>67</v>
          </cell>
          <cell r="C1466" t="str">
            <v>GUERNDEAN DIXIES FREEDOM</v>
          </cell>
          <cell r="D1466">
            <v>0</v>
          </cell>
          <cell r="E1466">
            <v>71</v>
          </cell>
          <cell r="F1466">
            <v>-381</v>
          </cell>
          <cell r="G1466">
            <v>-17.5</v>
          </cell>
          <cell r="H1466">
            <v>-12.6</v>
          </cell>
          <cell r="I1466">
            <v>0.02</v>
          </cell>
          <cell r="J1466">
            <v>-0.01</v>
          </cell>
          <cell r="K1466">
            <v>-30.1</v>
          </cell>
          <cell r="L1466">
            <v>-257.10000000000002</v>
          </cell>
          <cell r="M1466">
            <v>-1.1000000000000001</v>
          </cell>
          <cell r="N1466">
            <v>-0.5</v>
          </cell>
          <cell r="O1466">
            <v>-1.4</v>
          </cell>
          <cell r="P1466">
            <v>-4</v>
          </cell>
          <cell r="Q1466">
            <v>5.4</v>
          </cell>
          <cell r="R1466">
            <v>-3.55</v>
          </cell>
          <cell r="S1466">
            <v>1.1399999999999999</v>
          </cell>
          <cell r="T1466">
            <v>-0.5</v>
          </cell>
          <cell r="U1466">
            <v>-215</v>
          </cell>
          <cell r="V1466">
            <v>-171</v>
          </cell>
          <cell r="W1466">
            <v>-143.63999999999999</v>
          </cell>
          <cell r="X1466" t="str">
            <v>*</v>
          </cell>
          <cell r="Y1466">
            <v>-0.2</v>
          </cell>
          <cell r="Z1466">
            <v>-2.4</v>
          </cell>
          <cell r="AA1466">
            <v>-2.9</v>
          </cell>
          <cell r="AB1466">
            <v>-1.5</v>
          </cell>
          <cell r="AC1466">
            <v>-13.834199999999997</v>
          </cell>
          <cell r="AD1466" t="str">
            <v>Y</v>
          </cell>
          <cell r="AE1466" t="str">
            <v>Y</v>
          </cell>
          <cell r="AF1466" t="str">
            <v>Y</v>
          </cell>
        </row>
        <row r="1467">
          <cell r="A1467">
            <v>595586</v>
          </cell>
          <cell r="B1467">
            <v>67</v>
          </cell>
          <cell r="C1467" t="str">
            <v>WIN CREST TELESTAR JOLLY</v>
          </cell>
          <cell r="D1467">
            <v>0</v>
          </cell>
          <cell r="E1467">
            <v>60</v>
          </cell>
          <cell r="F1467">
            <v>-156</v>
          </cell>
          <cell r="G1467">
            <v>-15.3</v>
          </cell>
          <cell r="H1467">
            <v>-9.6</v>
          </cell>
          <cell r="I1467">
            <v>-0.14000000000000001</v>
          </cell>
          <cell r="J1467">
            <v>-0.08</v>
          </cell>
          <cell r="K1467">
            <v>-24.9</v>
          </cell>
          <cell r="L1467">
            <v>-267.3</v>
          </cell>
          <cell r="M1467" t="str">
            <v>*</v>
          </cell>
          <cell r="N1467" t="str">
            <v>*</v>
          </cell>
          <cell r="O1467" t="str">
            <v>*</v>
          </cell>
          <cell r="P1467" t="str">
            <v>*</v>
          </cell>
          <cell r="Q1467">
            <v>4.0999999999999996</v>
          </cell>
          <cell r="R1467">
            <v>-2.71</v>
          </cell>
          <cell r="S1467">
            <v>0.87</v>
          </cell>
          <cell r="T1467">
            <v>-0.4</v>
          </cell>
          <cell r="U1467">
            <v>-223</v>
          </cell>
          <cell r="V1467">
            <v>-179</v>
          </cell>
          <cell r="W1467">
            <v>-267.3</v>
          </cell>
          <cell r="X1467" t="str">
            <v>*</v>
          </cell>
          <cell r="Y1467" t="str">
            <v>*</v>
          </cell>
          <cell r="Z1467" t="str">
            <v>*</v>
          </cell>
          <cell r="AA1467" t="str">
            <v>*</v>
          </cell>
          <cell r="AB1467" t="str">
            <v>*</v>
          </cell>
          <cell r="AC1467" t="str">
            <v>*</v>
          </cell>
          <cell r="AD1467" t="str">
            <v>PI</v>
          </cell>
          <cell r="AE1467" t="str">
            <v>N</v>
          </cell>
          <cell r="AF1467" t="str">
            <v>Y</v>
          </cell>
        </row>
        <row r="1468">
          <cell r="A1468">
            <v>595590</v>
          </cell>
          <cell r="B1468">
            <v>67</v>
          </cell>
          <cell r="C1468" t="str">
            <v>CHEDCO LYNDAS BANNER</v>
          </cell>
          <cell r="D1468">
            <v>0</v>
          </cell>
          <cell r="E1468">
            <v>59</v>
          </cell>
          <cell r="F1468">
            <v>0</v>
          </cell>
          <cell r="G1468">
            <v>-12.2</v>
          </cell>
          <cell r="H1468">
            <v>-2.8</v>
          </cell>
          <cell r="I1468">
            <v>-0.22</v>
          </cell>
          <cell r="J1468">
            <v>-0.05</v>
          </cell>
          <cell r="K1468">
            <v>-15</v>
          </cell>
          <cell r="L1468">
            <v>-165.8</v>
          </cell>
          <cell r="M1468">
            <v>-3.5</v>
          </cell>
          <cell r="N1468" t="str">
            <v>*</v>
          </cell>
          <cell r="O1468">
            <v>-1.5</v>
          </cell>
          <cell r="P1468">
            <v>19</v>
          </cell>
          <cell r="Q1468">
            <v>1.5</v>
          </cell>
          <cell r="R1468">
            <v>-1.02</v>
          </cell>
          <cell r="S1468">
            <v>0.33</v>
          </cell>
          <cell r="T1468">
            <v>-0.5</v>
          </cell>
          <cell r="U1468">
            <v>-297</v>
          </cell>
          <cell r="V1468">
            <v>-175</v>
          </cell>
          <cell r="W1468">
            <v>-165.8</v>
          </cell>
          <cell r="X1468" t="str">
            <v>*</v>
          </cell>
          <cell r="Y1468">
            <v>-0.6</v>
          </cell>
          <cell r="Z1468">
            <v>-1.1000000000000001</v>
          </cell>
          <cell r="AA1468">
            <v>-1.8</v>
          </cell>
          <cell r="AB1468">
            <v>-2</v>
          </cell>
          <cell r="AC1468">
            <v>-10.341899999999999</v>
          </cell>
          <cell r="AD1468" t="str">
            <v>Y</v>
          </cell>
          <cell r="AE1468" t="str">
            <v>Y</v>
          </cell>
          <cell r="AF1468" t="str">
            <v>Y</v>
          </cell>
        </row>
        <row r="1469">
          <cell r="A1469">
            <v>595640</v>
          </cell>
          <cell r="B1469">
            <v>67</v>
          </cell>
          <cell r="C1469" t="str">
            <v>MUNGLES JUPITERS MILKMAKER</v>
          </cell>
          <cell r="D1469">
            <v>0</v>
          </cell>
          <cell r="E1469">
            <v>51</v>
          </cell>
          <cell r="F1469">
            <v>-565</v>
          </cell>
          <cell r="G1469">
            <v>-31.8</v>
          </cell>
          <cell r="H1469">
            <v>-18.5</v>
          </cell>
          <cell r="I1469">
            <v>-0.09</v>
          </cell>
          <cell r="J1469">
            <v>0</v>
          </cell>
          <cell r="K1469">
            <v>-50.3</v>
          </cell>
          <cell r="L1469">
            <v>-430.2</v>
          </cell>
          <cell r="M1469" t="str">
            <v>*</v>
          </cell>
          <cell r="N1469" t="str">
            <v>*</v>
          </cell>
          <cell r="O1469" t="str">
            <v>*</v>
          </cell>
          <cell r="P1469" t="str">
            <v>*</v>
          </cell>
          <cell r="Q1469" t="str">
            <v>*</v>
          </cell>
          <cell r="R1469" t="str">
            <v>*</v>
          </cell>
          <cell r="S1469" t="str">
            <v>*</v>
          </cell>
          <cell r="T1469">
            <v>-0.7</v>
          </cell>
          <cell r="U1469">
            <v>-407</v>
          </cell>
          <cell r="V1469">
            <v>-399</v>
          </cell>
          <cell r="W1469">
            <v>-430.2</v>
          </cell>
          <cell r="X1469" t="str">
            <v>*</v>
          </cell>
          <cell r="Y1469" t="str">
            <v>*</v>
          </cell>
          <cell r="Z1469" t="str">
            <v>*</v>
          </cell>
          <cell r="AA1469" t="str">
            <v>*</v>
          </cell>
          <cell r="AB1469" t="str">
            <v>*</v>
          </cell>
          <cell r="AC1469" t="str">
            <v>*</v>
          </cell>
          <cell r="AD1469" t="str">
            <v>PI</v>
          </cell>
          <cell r="AE1469" t="str">
            <v>N</v>
          </cell>
          <cell r="AF1469" t="str">
            <v>N</v>
          </cell>
        </row>
        <row r="1470">
          <cell r="A1470">
            <v>595660</v>
          </cell>
          <cell r="B1470">
            <v>67</v>
          </cell>
          <cell r="C1470" t="str">
            <v>KENMIR NANCES LEE ET</v>
          </cell>
          <cell r="D1470">
            <v>0</v>
          </cell>
          <cell r="E1470">
            <v>59</v>
          </cell>
          <cell r="F1470">
            <v>-565</v>
          </cell>
          <cell r="G1470">
            <v>-32</v>
          </cell>
          <cell r="H1470">
            <v>-18.8</v>
          </cell>
          <cell r="I1470">
            <v>-0.09</v>
          </cell>
          <cell r="J1470">
            <v>-0.01</v>
          </cell>
          <cell r="K1470">
            <v>-50.8</v>
          </cell>
          <cell r="L1470">
            <v>-438</v>
          </cell>
          <cell r="M1470">
            <v>-1</v>
          </cell>
          <cell r="N1470">
            <v>-1</v>
          </cell>
          <cell r="O1470" t="str">
            <v>*</v>
          </cell>
          <cell r="P1470" t="str">
            <v>*</v>
          </cell>
          <cell r="Q1470">
            <v>2.5</v>
          </cell>
          <cell r="R1470">
            <v>-1.63</v>
          </cell>
          <cell r="S1470">
            <v>0.53</v>
          </cell>
          <cell r="T1470">
            <v>-0.8</v>
          </cell>
          <cell r="U1470">
            <v>-497</v>
          </cell>
          <cell r="V1470">
            <v>-426</v>
          </cell>
          <cell r="W1470">
            <v>-438</v>
          </cell>
          <cell r="X1470" t="str">
            <v>*</v>
          </cell>
          <cell r="Y1470">
            <v>-0.2</v>
          </cell>
          <cell r="Z1470">
            <v>-1.7</v>
          </cell>
          <cell r="AA1470" t="str">
            <v>*</v>
          </cell>
          <cell r="AB1470">
            <v>-2.2000000000000002</v>
          </cell>
          <cell r="AC1470" t="str">
            <v>*</v>
          </cell>
          <cell r="AD1470" t="str">
            <v>Y</v>
          </cell>
          <cell r="AE1470" t="str">
            <v>N</v>
          </cell>
          <cell r="AF1470" t="str">
            <v>Y</v>
          </cell>
        </row>
        <row r="1471">
          <cell r="A1471">
            <v>595694</v>
          </cell>
          <cell r="B1471">
            <v>67</v>
          </cell>
          <cell r="C1471" t="str">
            <v>OLYMPIC VIEW M ELIXIR</v>
          </cell>
          <cell r="D1471">
            <v>0</v>
          </cell>
          <cell r="E1471">
            <v>55</v>
          </cell>
          <cell r="F1471">
            <v>-235</v>
          </cell>
          <cell r="G1471">
            <v>-21.5</v>
          </cell>
          <cell r="H1471">
            <v>-11.1</v>
          </cell>
          <cell r="I1471">
            <v>-0.19</v>
          </cell>
          <cell r="J1471">
            <v>-0.06</v>
          </cell>
          <cell r="K1471">
            <v>-32.6</v>
          </cell>
          <cell r="L1471">
            <v>-321.5</v>
          </cell>
          <cell r="M1471">
            <v>-1.8</v>
          </cell>
          <cell r="N1471">
            <v>-2</v>
          </cell>
          <cell r="O1471" t="str">
            <v>*</v>
          </cell>
          <cell r="P1471" t="str">
            <v>*</v>
          </cell>
          <cell r="Q1471">
            <v>3.1</v>
          </cell>
          <cell r="R1471">
            <v>-2.02</v>
          </cell>
          <cell r="S1471">
            <v>0.65</v>
          </cell>
          <cell r="T1471">
            <v>-0.6</v>
          </cell>
          <cell r="U1471">
            <v>-441</v>
          </cell>
          <cell r="V1471">
            <v>-331</v>
          </cell>
          <cell r="W1471">
            <v>-321.5</v>
          </cell>
          <cell r="X1471" t="str">
            <v>*</v>
          </cell>
          <cell r="Y1471">
            <v>0</v>
          </cell>
          <cell r="Z1471">
            <v>-0.8</v>
          </cell>
          <cell r="AA1471" t="str">
            <v>*</v>
          </cell>
          <cell r="AB1471">
            <v>-1.7</v>
          </cell>
          <cell r="AC1471" t="str">
            <v>*</v>
          </cell>
          <cell r="AD1471" t="str">
            <v>Y</v>
          </cell>
          <cell r="AE1471" t="str">
            <v>N</v>
          </cell>
          <cell r="AF1471" t="str">
            <v>Y</v>
          </cell>
        </row>
        <row r="1472">
          <cell r="A1472">
            <v>595715</v>
          </cell>
          <cell r="B1472">
            <v>67</v>
          </cell>
          <cell r="C1472" t="str">
            <v>CLARAVALE MC SCOTTISH CHIEF</v>
          </cell>
          <cell r="D1472">
            <v>0</v>
          </cell>
          <cell r="E1472">
            <v>52</v>
          </cell>
          <cell r="F1472">
            <v>-215</v>
          </cell>
          <cell r="G1472">
            <v>-11.8</v>
          </cell>
          <cell r="H1472">
            <v>-8.3000000000000007</v>
          </cell>
          <cell r="I1472">
            <v>-0.03</v>
          </cell>
          <cell r="J1472">
            <v>-0.03</v>
          </cell>
          <cell r="K1472">
            <v>-20.100000000000001</v>
          </cell>
          <cell r="L1472">
            <v>-186.2</v>
          </cell>
          <cell r="M1472" t="str">
            <v>*</v>
          </cell>
          <cell r="N1472" t="str">
            <v>*</v>
          </cell>
          <cell r="O1472" t="str">
            <v>*</v>
          </cell>
          <cell r="P1472" t="str">
            <v>*</v>
          </cell>
          <cell r="Q1472">
            <v>1.4</v>
          </cell>
          <cell r="R1472">
            <v>-0.91</v>
          </cell>
          <cell r="S1472">
            <v>0.28999999999999998</v>
          </cell>
          <cell r="T1472">
            <v>-0.6</v>
          </cell>
          <cell r="U1472">
            <v>-237</v>
          </cell>
          <cell r="V1472">
            <v>-152</v>
          </cell>
          <cell r="W1472">
            <v>-186.2</v>
          </cell>
          <cell r="X1472" t="str">
            <v>*</v>
          </cell>
          <cell r="Y1472" t="str">
            <v>*</v>
          </cell>
          <cell r="Z1472" t="str">
            <v>*</v>
          </cell>
          <cell r="AA1472" t="str">
            <v>*</v>
          </cell>
          <cell r="AB1472" t="str">
            <v>*</v>
          </cell>
          <cell r="AC1472" t="str">
            <v>*</v>
          </cell>
          <cell r="AD1472" t="str">
            <v>PI</v>
          </cell>
          <cell r="AE1472" t="str">
            <v>N</v>
          </cell>
          <cell r="AF1472" t="str">
            <v>Y</v>
          </cell>
        </row>
        <row r="1473">
          <cell r="A1473">
            <v>595718</v>
          </cell>
          <cell r="B1473">
            <v>67</v>
          </cell>
          <cell r="C1473" t="str">
            <v>UP A HILL T DUKE</v>
          </cell>
          <cell r="D1473">
            <v>0</v>
          </cell>
          <cell r="E1473">
            <v>59</v>
          </cell>
          <cell r="F1473">
            <v>-185</v>
          </cell>
          <cell r="G1473">
            <v>-13.1</v>
          </cell>
          <cell r="H1473">
            <v>-7.5</v>
          </cell>
          <cell r="I1473">
            <v>-0.08</v>
          </cell>
          <cell r="J1473">
            <v>-0.03</v>
          </cell>
          <cell r="K1473">
            <v>-20.6</v>
          </cell>
          <cell r="L1473">
            <v>-193.89999999999998</v>
          </cell>
          <cell r="M1473">
            <v>-0.8</v>
          </cell>
          <cell r="N1473">
            <v>-0.8</v>
          </cell>
          <cell r="O1473" t="str">
            <v>*</v>
          </cell>
          <cell r="P1473">
            <v>10</v>
          </cell>
          <cell r="Q1473">
            <v>5.8</v>
          </cell>
          <cell r="R1473">
            <v>-3.82</v>
          </cell>
          <cell r="S1473">
            <v>1.23</v>
          </cell>
          <cell r="T1473">
            <v>-0.3</v>
          </cell>
          <cell r="U1473">
            <v>-209</v>
          </cell>
          <cell r="V1473">
            <v>-113</v>
          </cell>
          <cell r="W1473">
            <v>-83.559999999999974</v>
          </cell>
          <cell r="X1473" t="str">
            <v>*</v>
          </cell>
          <cell r="Y1473">
            <v>-1.6</v>
          </cell>
          <cell r="Z1473">
            <v>-2.9</v>
          </cell>
          <cell r="AA1473" t="str">
            <v>*</v>
          </cell>
          <cell r="AB1473">
            <v>-1</v>
          </cell>
          <cell r="AC1473" t="str">
            <v>*</v>
          </cell>
          <cell r="AD1473" t="str">
            <v>Y</v>
          </cell>
          <cell r="AE1473" t="str">
            <v>Y</v>
          </cell>
          <cell r="AF1473" t="str">
            <v>Y</v>
          </cell>
        </row>
        <row r="1474">
          <cell r="A1474">
            <v>595722</v>
          </cell>
          <cell r="B1474">
            <v>67</v>
          </cell>
          <cell r="C1474" t="str">
            <v>BETTSWARDS TELESTAR VICTORY</v>
          </cell>
          <cell r="D1474">
            <v>18</v>
          </cell>
          <cell r="E1474">
            <v>89</v>
          </cell>
          <cell r="F1474">
            <v>126</v>
          </cell>
          <cell r="G1474">
            <v>1.2</v>
          </cell>
          <cell r="H1474">
            <v>1.9</v>
          </cell>
          <cell r="I1474">
            <v>-0.09</v>
          </cell>
          <cell r="J1474">
            <v>-0.04</v>
          </cell>
          <cell r="K1474">
            <v>3.0999999999999996</v>
          </cell>
          <cell r="L1474">
            <v>-1.6000000000000085</v>
          </cell>
          <cell r="M1474">
            <v>-1</v>
          </cell>
          <cell r="N1474">
            <v>0.1</v>
          </cell>
          <cell r="O1474">
            <v>0</v>
          </cell>
          <cell r="P1474">
            <v>13</v>
          </cell>
          <cell r="Q1474">
            <v>2.8</v>
          </cell>
          <cell r="R1474">
            <v>-1.04</v>
          </cell>
          <cell r="S1474">
            <v>1.31</v>
          </cell>
          <cell r="T1474">
            <v>-0.2</v>
          </cell>
          <cell r="U1474">
            <v>-38</v>
          </cell>
          <cell r="V1474">
            <v>38</v>
          </cell>
          <cell r="W1474">
            <v>51.47999999999999</v>
          </cell>
          <cell r="X1474" t="str">
            <v>*</v>
          </cell>
          <cell r="Y1474">
            <v>0.4</v>
          </cell>
          <cell r="Z1474">
            <v>-2.2000000000000002</v>
          </cell>
          <cell r="AA1474">
            <v>-0.7</v>
          </cell>
          <cell r="AB1474">
            <v>0.5</v>
          </cell>
          <cell r="AC1474">
            <v>-8.3706000000000014</v>
          </cell>
          <cell r="AD1474" t="str">
            <v>Y</v>
          </cell>
          <cell r="AE1474" t="str">
            <v>Y</v>
          </cell>
          <cell r="AF1474" t="str">
            <v>Y</v>
          </cell>
        </row>
        <row r="1475">
          <cell r="A1475">
            <v>595767</v>
          </cell>
          <cell r="B1475">
            <v>67</v>
          </cell>
          <cell r="C1475" t="str">
            <v>CIRCLE R PRE MADE</v>
          </cell>
          <cell r="D1475">
            <v>0</v>
          </cell>
          <cell r="E1475">
            <v>62</v>
          </cell>
          <cell r="F1475">
            <v>-537</v>
          </cell>
          <cell r="G1475">
            <v>-19.2</v>
          </cell>
          <cell r="H1475">
            <v>-14.9</v>
          </cell>
          <cell r="I1475">
            <v>0.14000000000000001</v>
          </cell>
          <cell r="J1475">
            <v>0.05</v>
          </cell>
          <cell r="K1475">
            <v>-34.1</v>
          </cell>
          <cell r="L1475">
            <v>-255.99999999999997</v>
          </cell>
          <cell r="M1475">
            <v>-0.9</v>
          </cell>
          <cell r="N1475">
            <v>-2.9</v>
          </cell>
          <cell r="O1475" t="str">
            <v>*</v>
          </cell>
          <cell r="P1475" t="str">
            <v>*</v>
          </cell>
          <cell r="Q1475">
            <v>5.5</v>
          </cell>
          <cell r="R1475">
            <v>-3.62</v>
          </cell>
          <cell r="S1475">
            <v>1.17</v>
          </cell>
          <cell r="T1475">
            <v>-0.6</v>
          </cell>
          <cell r="U1475">
            <v>-378</v>
          </cell>
          <cell r="V1475">
            <v>-229</v>
          </cell>
          <cell r="W1475">
            <v>-255.99999999999997</v>
          </cell>
          <cell r="X1475" t="str">
            <v>*</v>
          </cell>
          <cell r="Y1475">
            <v>1</v>
          </cell>
          <cell r="Z1475">
            <v>-0.3</v>
          </cell>
          <cell r="AA1475" t="str">
            <v>*</v>
          </cell>
          <cell r="AB1475">
            <v>-2.8</v>
          </cell>
          <cell r="AC1475" t="str">
            <v>*</v>
          </cell>
          <cell r="AD1475" t="str">
            <v>Y</v>
          </cell>
          <cell r="AE1475" t="str">
            <v>N</v>
          </cell>
          <cell r="AF1475" t="str">
            <v>Y</v>
          </cell>
        </row>
        <row r="1476">
          <cell r="A1476">
            <v>595771</v>
          </cell>
          <cell r="B1476">
            <v>67</v>
          </cell>
          <cell r="C1476" t="str">
            <v>RIPLEY FARMS KELLOGG DEFEND-E</v>
          </cell>
          <cell r="D1476">
            <v>0</v>
          </cell>
          <cell r="E1476">
            <v>61</v>
          </cell>
          <cell r="F1476">
            <v>-206</v>
          </cell>
          <cell r="G1476">
            <v>-21.2</v>
          </cell>
          <cell r="H1476">
            <v>-9.6999999999999993</v>
          </cell>
          <cell r="I1476">
            <v>-0.21</v>
          </cell>
          <cell r="J1476">
            <v>-0.06</v>
          </cell>
          <cell r="K1476">
            <v>-30.9</v>
          </cell>
          <cell r="L1476">
            <v>-302.39999999999998</v>
          </cell>
          <cell r="M1476">
            <v>-1.5</v>
          </cell>
          <cell r="N1476">
            <v>-0.9</v>
          </cell>
          <cell r="O1476" t="str">
            <v>*</v>
          </cell>
          <cell r="P1476" t="str">
            <v>*</v>
          </cell>
          <cell r="Q1476">
            <v>3</v>
          </cell>
          <cell r="R1476">
            <v>-1.95</v>
          </cell>
          <cell r="S1476">
            <v>0.63</v>
          </cell>
          <cell r="T1476">
            <v>-0.6</v>
          </cell>
          <cell r="U1476">
            <v>-372</v>
          </cell>
          <cell r="V1476">
            <v>-284</v>
          </cell>
          <cell r="W1476">
            <v>-302.39999999999998</v>
          </cell>
          <cell r="X1476" t="str">
            <v>*</v>
          </cell>
          <cell r="Y1476">
            <v>0.2</v>
          </cell>
          <cell r="Z1476">
            <v>-0.7</v>
          </cell>
          <cell r="AA1476" t="str">
            <v>*</v>
          </cell>
          <cell r="AB1476">
            <v>-0.6</v>
          </cell>
          <cell r="AC1476" t="str">
            <v>*</v>
          </cell>
          <cell r="AD1476" t="str">
            <v>Y</v>
          </cell>
          <cell r="AE1476" t="str">
            <v>N</v>
          </cell>
          <cell r="AF1476" t="str">
            <v>Y</v>
          </cell>
        </row>
        <row r="1477">
          <cell r="A1477">
            <v>595772</v>
          </cell>
          <cell r="B1477">
            <v>67</v>
          </cell>
          <cell r="C1477" t="str">
            <v>RIPLEY FARMS KELLOGG DAILEY-E</v>
          </cell>
          <cell r="D1477">
            <v>0</v>
          </cell>
          <cell r="E1477">
            <v>67</v>
          </cell>
          <cell r="F1477">
            <v>-121</v>
          </cell>
          <cell r="G1477">
            <v>-13.8</v>
          </cell>
          <cell r="H1477">
            <v>-4.5999999999999996</v>
          </cell>
          <cell r="I1477">
            <v>-0.14000000000000001</v>
          </cell>
          <cell r="J1477">
            <v>-0.01</v>
          </cell>
          <cell r="K1477">
            <v>-18.399999999999999</v>
          </cell>
          <cell r="L1477">
            <v>-167.8</v>
          </cell>
          <cell r="M1477">
            <v>-1</v>
          </cell>
          <cell r="N1477">
            <v>0.2</v>
          </cell>
          <cell r="O1477">
            <v>1.6</v>
          </cell>
          <cell r="P1477">
            <v>5</v>
          </cell>
          <cell r="Q1477">
            <v>2.4</v>
          </cell>
          <cell r="R1477">
            <v>-1.57</v>
          </cell>
          <cell r="S1477">
            <v>0.51</v>
          </cell>
          <cell r="T1477">
            <v>-0.8</v>
          </cell>
          <cell r="U1477">
            <v>-332</v>
          </cell>
          <cell r="V1477">
            <v>-129</v>
          </cell>
          <cell r="W1477">
            <v>-117.09</v>
          </cell>
          <cell r="X1477" t="str">
            <v>*</v>
          </cell>
          <cell r="Y1477">
            <v>1.7</v>
          </cell>
          <cell r="Z1477">
            <v>1.7</v>
          </cell>
          <cell r="AA1477">
            <v>2.4</v>
          </cell>
          <cell r="AB1477">
            <v>1.4</v>
          </cell>
          <cell r="AC1477">
            <v>31.538999999999994</v>
          </cell>
          <cell r="AD1477" t="str">
            <v>Y</v>
          </cell>
          <cell r="AE1477" t="str">
            <v>Y</v>
          </cell>
          <cell r="AF1477" t="str">
            <v>Y</v>
          </cell>
        </row>
        <row r="1478">
          <cell r="A1478">
            <v>595783</v>
          </cell>
          <cell r="B1478">
            <v>67</v>
          </cell>
          <cell r="C1478" t="str">
            <v>KENMIR NANCES BAKER</v>
          </cell>
          <cell r="D1478">
            <v>0</v>
          </cell>
          <cell r="E1478">
            <v>77</v>
          </cell>
          <cell r="F1478">
            <v>-376</v>
          </cell>
          <cell r="G1478">
            <v>-19.2</v>
          </cell>
          <cell r="H1478">
            <v>-13.1</v>
          </cell>
          <cell r="I1478">
            <v>-0.02</v>
          </cell>
          <cell r="J1478">
            <v>-0.02</v>
          </cell>
          <cell r="K1478">
            <v>-32.299999999999997</v>
          </cell>
          <cell r="L1478">
            <v>-284.39999999999998</v>
          </cell>
          <cell r="M1478">
            <v>-0.7</v>
          </cell>
          <cell r="N1478">
            <v>-0.3</v>
          </cell>
          <cell r="O1478">
            <v>0.4</v>
          </cell>
          <cell r="P1478">
            <v>9</v>
          </cell>
          <cell r="Q1478">
            <v>2.1</v>
          </cell>
          <cell r="R1478">
            <v>-1.37</v>
          </cell>
          <cell r="S1478">
            <v>0.44</v>
          </cell>
          <cell r="T1478">
            <v>-0.6</v>
          </cell>
          <cell r="U1478">
            <v>-371</v>
          </cell>
          <cell r="V1478">
            <v>-264</v>
          </cell>
          <cell r="W1478">
            <v>-252.67000000000002</v>
          </cell>
          <cell r="X1478" t="str">
            <v>*</v>
          </cell>
          <cell r="Y1478">
            <v>1.4</v>
          </cell>
          <cell r="Z1478">
            <v>-0.3</v>
          </cell>
          <cell r="AA1478">
            <v>0.6</v>
          </cell>
          <cell r="AB1478">
            <v>-0.3</v>
          </cell>
          <cell r="AC1478">
            <v>19.626300000000001</v>
          </cell>
          <cell r="AD1478" t="str">
            <v>Y</v>
          </cell>
          <cell r="AE1478" t="str">
            <v>Y</v>
          </cell>
          <cell r="AF1478" t="str">
            <v>Y</v>
          </cell>
        </row>
        <row r="1479">
          <cell r="A1479">
            <v>595785</v>
          </cell>
          <cell r="B1479">
            <v>67</v>
          </cell>
          <cell r="C1479" t="str">
            <v>RIPLEY FARMS DALLAS-ET</v>
          </cell>
          <cell r="D1479">
            <v>101</v>
          </cell>
          <cell r="E1479">
            <v>95</v>
          </cell>
          <cell r="F1479">
            <v>148</v>
          </cell>
          <cell r="G1479">
            <v>-5</v>
          </cell>
          <cell r="H1479">
            <v>1.2</v>
          </cell>
          <cell r="I1479">
            <v>-0.21</v>
          </cell>
          <cell r="J1479">
            <v>-0.06</v>
          </cell>
          <cell r="K1479">
            <v>-3.8</v>
          </cell>
          <cell r="L1479">
            <v>-80.2</v>
          </cell>
          <cell r="M1479">
            <v>-1.7</v>
          </cell>
          <cell r="N1479">
            <v>-0.2</v>
          </cell>
          <cell r="O1479">
            <v>0.4</v>
          </cell>
          <cell r="P1479">
            <v>29</v>
          </cell>
          <cell r="Q1479">
            <v>4.2</v>
          </cell>
          <cell r="R1479">
            <v>-3.59</v>
          </cell>
          <cell r="S1479">
            <v>0.2</v>
          </cell>
          <cell r="T1479">
            <v>-0.5</v>
          </cell>
          <cell r="U1479">
            <v>-235</v>
          </cell>
          <cell r="V1479">
            <v>-38</v>
          </cell>
          <cell r="W1479">
            <v>-17.439999999999998</v>
          </cell>
          <cell r="X1479">
            <v>-0.9</v>
          </cell>
          <cell r="Y1479">
            <v>1.1000000000000001</v>
          </cell>
          <cell r="Z1479">
            <v>-1</v>
          </cell>
          <cell r="AA1479">
            <v>0</v>
          </cell>
          <cell r="AB1479">
            <v>0.3</v>
          </cell>
          <cell r="AC1479">
            <v>9.4061000000000021</v>
          </cell>
          <cell r="AD1479" t="str">
            <v>Y</v>
          </cell>
          <cell r="AE1479" t="str">
            <v>Y</v>
          </cell>
          <cell r="AF1479" t="str">
            <v>Y</v>
          </cell>
        </row>
        <row r="1480">
          <cell r="A1480">
            <v>595801</v>
          </cell>
          <cell r="B1480">
            <v>67</v>
          </cell>
          <cell r="C1480" t="str">
            <v>UTOPIA PREMIER PLAYBOY</v>
          </cell>
          <cell r="D1480">
            <v>0</v>
          </cell>
          <cell r="E1480">
            <v>71</v>
          </cell>
          <cell r="F1480">
            <v>-208</v>
          </cell>
          <cell r="G1480">
            <v>-10.5</v>
          </cell>
          <cell r="H1480">
            <v>-7.9</v>
          </cell>
          <cell r="I1480">
            <v>-0.01</v>
          </cell>
          <cell r="J1480">
            <v>-0.02</v>
          </cell>
          <cell r="K1480">
            <v>-18.399999999999999</v>
          </cell>
          <cell r="L1480">
            <v>-169.3</v>
          </cell>
          <cell r="M1480">
            <v>-0.6</v>
          </cell>
          <cell r="N1480">
            <v>-1.6</v>
          </cell>
          <cell r="O1480">
            <v>-0.7</v>
          </cell>
          <cell r="P1480">
            <v>-5</v>
          </cell>
          <cell r="Q1480">
            <v>7.2</v>
          </cell>
          <cell r="R1480">
            <v>-4.76</v>
          </cell>
          <cell r="S1480">
            <v>1.53</v>
          </cell>
          <cell r="T1480">
            <v>-0.2</v>
          </cell>
          <cell r="U1480">
            <v>-136</v>
          </cell>
          <cell r="V1480">
            <v>-67</v>
          </cell>
          <cell r="W1480">
            <v>-31.47</v>
          </cell>
          <cell r="X1480" t="str">
            <v>*</v>
          </cell>
          <cell r="Y1480">
            <v>0.4</v>
          </cell>
          <cell r="Z1480">
            <v>-0.6</v>
          </cell>
          <cell r="AA1480">
            <v>-1.4</v>
          </cell>
          <cell r="AB1480">
            <v>-1</v>
          </cell>
          <cell r="AC1480">
            <v>4.3906000000000009</v>
          </cell>
          <cell r="AD1480" t="str">
            <v>Y</v>
          </cell>
          <cell r="AE1480" t="str">
            <v>Y</v>
          </cell>
          <cell r="AF1480" t="str">
            <v>Y</v>
          </cell>
        </row>
        <row r="1481">
          <cell r="A1481">
            <v>595826</v>
          </cell>
          <cell r="B1481">
            <v>67</v>
          </cell>
          <cell r="C1481" t="str">
            <v>LONE PALM TELESTAR JUBILEE</v>
          </cell>
          <cell r="D1481">
            <v>0</v>
          </cell>
          <cell r="E1481">
            <v>68</v>
          </cell>
          <cell r="F1481">
            <v>-3</v>
          </cell>
          <cell r="G1481">
            <v>-8.1</v>
          </cell>
          <cell r="H1481">
            <v>-0.6</v>
          </cell>
          <cell r="I1481">
            <v>-0.14000000000000001</v>
          </cell>
          <cell r="J1481">
            <v>-0.01</v>
          </cell>
          <cell r="K1481">
            <v>-8.6999999999999993</v>
          </cell>
          <cell r="L1481">
            <v>-83.699999999999989</v>
          </cell>
          <cell r="M1481">
            <v>-0.6</v>
          </cell>
          <cell r="N1481">
            <v>-0.8</v>
          </cell>
          <cell r="O1481">
            <v>-0.4</v>
          </cell>
          <cell r="P1481" t="str">
            <v>*</v>
          </cell>
          <cell r="Q1481">
            <v>0.9</v>
          </cell>
          <cell r="R1481">
            <v>-0.57999999999999996</v>
          </cell>
          <cell r="S1481">
            <v>0.19</v>
          </cell>
          <cell r="T1481">
            <v>-0.3</v>
          </cell>
          <cell r="U1481">
            <v>-123</v>
          </cell>
          <cell r="V1481">
            <v>-95</v>
          </cell>
          <cell r="W1481">
            <v>-83.699999999999989</v>
          </cell>
          <cell r="X1481" t="str">
            <v>*</v>
          </cell>
          <cell r="Y1481">
            <v>0.3</v>
          </cell>
          <cell r="Z1481">
            <v>-2.2000000000000002</v>
          </cell>
          <cell r="AA1481">
            <v>-1.4</v>
          </cell>
          <cell r="AB1481">
            <v>-0.1</v>
          </cell>
          <cell r="AC1481">
            <v>-8.5371000000000024</v>
          </cell>
          <cell r="AD1481" t="str">
            <v>Y</v>
          </cell>
          <cell r="AE1481" t="str">
            <v>N</v>
          </cell>
          <cell r="AF1481" t="str">
            <v>Y</v>
          </cell>
        </row>
        <row r="1482">
          <cell r="A1482">
            <v>595898</v>
          </cell>
          <cell r="B1482">
            <v>67</v>
          </cell>
          <cell r="C1482" t="str">
            <v>WHEATLAND TELESTAR TED</v>
          </cell>
          <cell r="D1482">
            <v>0</v>
          </cell>
          <cell r="E1482">
            <v>59</v>
          </cell>
          <cell r="F1482">
            <v>-88</v>
          </cell>
          <cell r="G1482">
            <v>-9.4</v>
          </cell>
          <cell r="H1482">
            <v>-2.6</v>
          </cell>
          <cell r="I1482">
            <v>-0.09</v>
          </cell>
          <cell r="J1482">
            <v>0</v>
          </cell>
          <cell r="K1482">
            <v>-12</v>
          </cell>
          <cell r="L1482">
            <v>-101.4</v>
          </cell>
          <cell r="M1482" t="str">
            <v>*</v>
          </cell>
          <cell r="N1482" t="str">
            <v>*</v>
          </cell>
          <cell r="O1482" t="str">
            <v>*</v>
          </cell>
          <cell r="P1482">
            <v>-8</v>
          </cell>
          <cell r="Q1482">
            <v>3.1</v>
          </cell>
          <cell r="R1482">
            <v>-2.06</v>
          </cell>
          <cell r="S1482">
            <v>0.66</v>
          </cell>
          <cell r="T1482">
            <v>-0.2</v>
          </cell>
          <cell r="U1482">
            <v>-43</v>
          </cell>
          <cell r="V1482">
            <v>-25</v>
          </cell>
          <cell r="W1482">
            <v>-101.4</v>
          </cell>
          <cell r="X1482" t="str">
            <v>*</v>
          </cell>
          <cell r="Y1482" t="str">
            <v>*</v>
          </cell>
          <cell r="Z1482" t="str">
            <v>*</v>
          </cell>
          <cell r="AA1482" t="str">
            <v>*</v>
          </cell>
          <cell r="AB1482" t="str">
            <v>*</v>
          </cell>
          <cell r="AC1482" t="str">
            <v>*</v>
          </cell>
          <cell r="AD1482" t="str">
            <v>PI</v>
          </cell>
          <cell r="AE1482" t="str">
            <v>Y</v>
          </cell>
          <cell r="AF1482" t="str">
            <v>Y</v>
          </cell>
        </row>
        <row r="1483">
          <cell r="A1483">
            <v>595946</v>
          </cell>
          <cell r="B1483">
            <v>67</v>
          </cell>
          <cell r="C1483" t="str">
            <v>VAILLAND TELESTAR ASTRO</v>
          </cell>
          <cell r="D1483">
            <v>0</v>
          </cell>
          <cell r="E1483">
            <v>70</v>
          </cell>
          <cell r="F1483">
            <v>-25</v>
          </cell>
          <cell r="G1483">
            <v>-4.5</v>
          </cell>
          <cell r="H1483">
            <v>1</v>
          </cell>
          <cell r="I1483">
            <v>-0.06</v>
          </cell>
          <cell r="J1483">
            <v>0.03</v>
          </cell>
          <cell r="K1483">
            <v>-3.5</v>
          </cell>
          <cell r="L1483">
            <v>-10.5</v>
          </cell>
          <cell r="M1483">
            <v>-1.2</v>
          </cell>
          <cell r="N1483">
            <v>0.4</v>
          </cell>
          <cell r="O1483">
            <v>-0.6</v>
          </cell>
          <cell r="P1483">
            <v>-7</v>
          </cell>
          <cell r="Q1483">
            <v>4</v>
          </cell>
          <cell r="R1483">
            <v>-2.61</v>
          </cell>
          <cell r="S1483">
            <v>0.84</v>
          </cell>
          <cell r="T1483">
            <v>0</v>
          </cell>
          <cell r="U1483">
            <v>68</v>
          </cell>
          <cell r="V1483">
            <v>70</v>
          </cell>
          <cell r="W1483">
            <v>90.69</v>
          </cell>
          <cell r="X1483" t="str">
            <v>*</v>
          </cell>
          <cell r="Y1483">
            <v>-0.2</v>
          </cell>
          <cell r="Z1483">
            <v>-2.1</v>
          </cell>
          <cell r="AA1483">
            <v>-1.1000000000000001</v>
          </cell>
          <cell r="AB1483">
            <v>-0.1</v>
          </cell>
          <cell r="AC1483">
            <v>-15.032900000000001</v>
          </cell>
          <cell r="AD1483" t="str">
            <v>Y</v>
          </cell>
          <cell r="AE1483" t="str">
            <v>Y</v>
          </cell>
          <cell r="AF1483" t="str">
            <v>Y</v>
          </cell>
        </row>
        <row r="1484">
          <cell r="A1484">
            <v>595975</v>
          </cell>
          <cell r="B1484">
            <v>67</v>
          </cell>
          <cell r="C1484" t="str">
            <v>BRANSTETTERS TELESTAR ALL STA</v>
          </cell>
          <cell r="D1484">
            <v>0</v>
          </cell>
          <cell r="E1484">
            <v>53</v>
          </cell>
          <cell r="F1484">
            <v>-148</v>
          </cell>
          <cell r="G1484">
            <v>-12.7</v>
          </cell>
          <cell r="H1484">
            <v>-7.3</v>
          </cell>
          <cell r="I1484">
            <v>-0.1</v>
          </cell>
          <cell r="J1484">
            <v>-0.05</v>
          </cell>
          <cell r="K1484">
            <v>-20</v>
          </cell>
          <cell r="L1484">
            <v>-201.1</v>
          </cell>
          <cell r="M1484">
            <v>-0.9</v>
          </cell>
          <cell r="N1484">
            <v>-0.1</v>
          </cell>
          <cell r="O1484" t="str">
            <v>*</v>
          </cell>
          <cell r="P1484" t="str">
            <v>*</v>
          </cell>
          <cell r="Q1484">
            <v>5.3</v>
          </cell>
          <cell r="R1484">
            <v>-3.48</v>
          </cell>
          <cell r="S1484">
            <v>1.1200000000000001</v>
          </cell>
          <cell r="T1484">
            <v>-0.6</v>
          </cell>
          <cell r="U1484">
            <v>-238</v>
          </cell>
          <cell r="V1484">
            <v>-110</v>
          </cell>
          <cell r="W1484">
            <v>-201.1</v>
          </cell>
          <cell r="X1484" t="str">
            <v>*</v>
          </cell>
          <cell r="Y1484">
            <v>0.2</v>
          </cell>
          <cell r="Z1484">
            <v>-1</v>
          </cell>
          <cell r="AA1484" t="str">
            <v>*</v>
          </cell>
          <cell r="AB1484">
            <v>0.1</v>
          </cell>
          <cell r="AC1484" t="str">
            <v>*</v>
          </cell>
          <cell r="AD1484" t="str">
            <v>Y</v>
          </cell>
          <cell r="AE1484" t="str">
            <v>N</v>
          </cell>
          <cell r="AF1484" t="str">
            <v>Y</v>
          </cell>
        </row>
        <row r="1485">
          <cell r="A1485">
            <v>595995</v>
          </cell>
          <cell r="B1485">
            <v>67</v>
          </cell>
          <cell r="C1485" t="str">
            <v>FRE LYN JUPITER PAC MAN</v>
          </cell>
          <cell r="D1485">
            <v>0</v>
          </cell>
          <cell r="E1485">
            <v>57</v>
          </cell>
          <cell r="F1485">
            <v>-419</v>
          </cell>
          <cell r="G1485">
            <v>-25.9</v>
          </cell>
          <cell r="H1485">
            <v>-17.2</v>
          </cell>
          <cell r="I1485">
            <v>-0.11</v>
          </cell>
          <cell r="J1485">
            <v>-7.0000000000000007E-2</v>
          </cell>
          <cell r="K1485">
            <v>-43.099999999999994</v>
          </cell>
          <cell r="L1485">
            <v>-409.5</v>
          </cell>
          <cell r="M1485">
            <v>-1.9</v>
          </cell>
          <cell r="N1485">
            <v>-2.1</v>
          </cell>
          <cell r="O1485" t="str">
            <v>*</v>
          </cell>
          <cell r="P1485" t="str">
            <v>*</v>
          </cell>
          <cell r="Q1485">
            <v>6.6</v>
          </cell>
          <cell r="R1485">
            <v>-4.3499999999999996</v>
          </cell>
          <cell r="S1485">
            <v>1.4</v>
          </cell>
          <cell r="T1485">
            <v>-0.6</v>
          </cell>
          <cell r="U1485">
            <v>-467</v>
          </cell>
          <cell r="V1485">
            <v>-351</v>
          </cell>
          <cell r="W1485">
            <v>-409.5</v>
          </cell>
          <cell r="X1485" t="str">
            <v>*</v>
          </cell>
          <cell r="Y1485">
            <v>0</v>
          </cell>
          <cell r="Z1485">
            <v>-1.1000000000000001</v>
          </cell>
          <cell r="AA1485" t="str">
            <v>*</v>
          </cell>
          <cell r="AB1485">
            <v>-1.2</v>
          </cell>
          <cell r="AC1485" t="str">
            <v>*</v>
          </cell>
          <cell r="AD1485" t="str">
            <v>Y</v>
          </cell>
          <cell r="AE1485" t="str">
            <v>N</v>
          </cell>
          <cell r="AF1485" t="str">
            <v>Y</v>
          </cell>
        </row>
        <row r="1486">
          <cell r="A1486">
            <v>596010</v>
          </cell>
          <cell r="B1486">
            <v>67</v>
          </cell>
          <cell r="C1486" t="str">
            <v>YELLOW CREEK J LOREN</v>
          </cell>
          <cell r="D1486">
            <v>0</v>
          </cell>
          <cell r="E1486">
            <v>54</v>
          </cell>
          <cell r="F1486">
            <v>-259</v>
          </cell>
          <cell r="G1486">
            <v>-18.399999999999999</v>
          </cell>
          <cell r="H1486">
            <v>-9.1</v>
          </cell>
          <cell r="I1486">
            <v>-0.11</v>
          </cell>
          <cell r="J1486">
            <v>-0.01</v>
          </cell>
          <cell r="K1486">
            <v>-27.5</v>
          </cell>
          <cell r="L1486">
            <v>-244</v>
          </cell>
          <cell r="M1486">
            <v>-0.8</v>
          </cell>
          <cell r="N1486">
            <v>-1.7</v>
          </cell>
          <cell r="O1486" t="str">
            <v>*</v>
          </cell>
          <cell r="P1486" t="str">
            <v>*</v>
          </cell>
          <cell r="Q1486">
            <v>4</v>
          </cell>
          <cell r="R1486">
            <v>-2.66</v>
          </cell>
          <cell r="S1486">
            <v>0.86</v>
          </cell>
          <cell r="T1486">
            <v>-0.7</v>
          </cell>
          <cell r="U1486">
            <v>-355</v>
          </cell>
          <cell r="V1486">
            <v>-216</v>
          </cell>
          <cell r="W1486">
            <v>-244</v>
          </cell>
          <cell r="X1486" t="str">
            <v>*</v>
          </cell>
          <cell r="Y1486">
            <v>0.2</v>
          </cell>
          <cell r="Z1486">
            <v>0.4</v>
          </cell>
          <cell r="AA1486" t="str">
            <v>*</v>
          </cell>
          <cell r="AB1486">
            <v>-0.9</v>
          </cell>
          <cell r="AC1486" t="str">
            <v>*</v>
          </cell>
          <cell r="AD1486" t="str">
            <v>Y</v>
          </cell>
          <cell r="AE1486" t="str">
            <v>N</v>
          </cell>
          <cell r="AF1486" t="str">
            <v>Y</v>
          </cell>
        </row>
        <row r="1487">
          <cell r="A1487">
            <v>596064</v>
          </cell>
          <cell r="B1487">
            <v>67</v>
          </cell>
          <cell r="C1487" t="str">
            <v>NESLEKCIM FARMS FORESTAR</v>
          </cell>
          <cell r="D1487">
            <v>0</v>
          </cell>
          <cell r="E1487">
            <v>77</v>
          </cell>
          <cell r="F1487">
            <v>85</v>
          </cell>
          <cell r="G1487">
            <v>-9.1999999999999993</v>
          </cell>
          <cell r="H1487">
            <v>1.2</v>
          </cell>
          <cell r="I1487">
            <v>-0.23</v>
          </cell>
          <cell r="J1487">
            <v>-0.03</v>
          </cell>
          <cell r="K1487">
            <v>-7.9999999999999991</v>
          </cell>
          <cell r="L1487">
            <v>-92.8</v>
          </cell>
          <cell r="M1487">
            <v>-0.6</v>
          </cell>
          <cell r="N1487">
            <v>-0.6</v>
          </cell>
          <cell r="O1487">
            <v>-0.4</v>
          </cell>
          <cell r="P1487">
            <v>-3</v>
          </cell>
          <cell r="Q1487">
            <v>3.3</v>
          </cell>
          <cell r="R1487">
            <v>-2.2000000000000002</v>
          </cell>
          <cell r="S1487">
            <v>0.71</v>
          </cell>
          <cell r="T1487">
            <v>-0.3</v>
          </cell>
          <cell r="U1487">
            <v>-60</v>
          </cell>
          <cell r="V1487">
            <v>-45</v>
          </cell>
          <cell r="W1487">
            <v>-29.47</v>
          </cell>
          <cell r="X1487" t="str">
            <v>*</v>
          </cell>
          <cell r="Y1487">
            <v>0.2</v>
          </cell>
          <cell r="Z1487">
            <v>-2</v>
          </cell>
          <cell r="AA1487">
            <v>-1.5</v>
          </cell>
          <cell r="AB1487">
            <v>0.3</v>
          </cell>
          <cell r="AC1487">
            <v>-9.9901999999999997</v>
          </cell>
          <cell r="AD1487" t="str">
            <v>Y</v>
          </cell>
          <cell r="AE1487" t="str">
            <v>Y</v>
          </cell>
          <cell r="AF1487" t="str">
            <v>Y</v>
          </cell>
        </row>
        <row r="1488">
          <cell r="A1488">
            <v>596158</v>
          </cell>
          <cell r="B1488">
            <v>67</v>
          </cell>
          <cell r="C1488" t="str">
            <v>UTOPIA TELESTAR DR PEPPER</v>
          </cell>
          <cell r="D1488">
            <v>0</v>
          </cell>
          <cell r="E1488">
            <v>56</v>
          </cell>
          <cell r="F1488">
            <v>-169</v>
          </cell>
          <cell r="G1488">
            <v>-18.5</v>
          </cell>
          <cell r="H1488">
            <v>-8.9</v>
          </cell>
          <cell r="I1488">
            <v>-0.19</v>
          </cell>
          <cell r="J1488">
            <v>-0.06</v>
          </cell>
          <cell r="K1488">
            <v>-27.4</v>
          </cell>
          <cell r="L1488">
            <v>-276.89999999999998</v>
          </cell>
          <cell r="M1488">
            <v>-1.8</v>
          </cell>
          <cell r="N1488">
            <v>-0.7</v>
          </cell>
          <cell r="O1488" t="str">
            <v>*</v>
          </cell>
          <cell r="P1488" t="str">
            <v>*</v>
          </cell>
          <cell r="Q1488">
            <v>3.2</v>
          </cell>
          <cell r="R1488">
            <v>-2.11</v>
          </cell>
          <cell r="S1488">
            <v>0.68</v>
          </cell>
          <cell r="T1488">
            <v>-0.5</v>
          </cell>
          <cell r="U1488">
            <v>-343</v>
          </cell>
          <cell r="V1488">
            <v>-252</v>
          </cell>
          <cell r="W1488">
            <v>-276.89999999999998</v>
          </cell>
          <cell r="X1488" t="str">
            <v>*</v>
          </cell>
          <cell r="Y1488">
            <v>0.7</v>
          </cell>
          <cell r="Z1488">
            <v>-2.2000000000000002</v>
          </cell>
          <cell r="AA1488" t="str">
            <v>*</v>
          </cell>
          <cell r="AB1488">
            <v>-0.6</v>
          </cell>
          <cell r="AC1488" t="str">
            <v>*</v>
          </cell>
          <cell r="AD1488" t="str">
            <v>Y</v>
          </cell>
          <cell r="AE1488" t="str">
            <v>N</v>
          </cell>
          <cell r="AF1488" t="str">
            <v>Y</v>
          </cell>
        </row>
        <row r="1489">
          <cell r="A1489">
            <v>596199</v>
          </cell>
          <cell r="B1489">
            <v>67</v>
          </cell>
          <cell r="C1489" t="str">
            <v>HULLSIDE TELESTAR HARVEST</v>
          </cell>
          <cell r="D1489">
            <v>0</v>
          </cell>
          <cell r="E1489">
            <v>61</v>
          </cell>
          <cell r="F1489">
            <v>-104</v>
          </cell>
          <cell r="G1489">
            <v>-6.4</v>
          </cell>
          <cell r="H1489">
            <v>-3.6</v>
          </cell>
          <cell r="I1489">
            <v>-0.02</v>
          </cell>
          <cell r="J1489">
            <v>0</v>
          </cell>
          <cell r="K1489">
            <v>-10</v>
          </cell>
          <cell r="L1489">
            <v>-88</v>
          </cell>
          <cell r="M1489">
            <v>-1.6</v>
          </cell>
          <cell r="N1489">
            <v>-0.8</v>
          </cell>
          <cell r="O1489" t="str">
            <v>*</v>
          </cell>
          <cell r="P1489" t="str">
            <v>*</v>
          </cell>
          <cell r="Q1489">
            <v>7.4</v>
          </cell>
          <cell r="R1489">
            <v>-4.8600000000000003</v>
          </cell>
          <cell r="S1489">
            <v>1.56</v>
          </cell>
          <cell r="T1489">
            <v>-0.3</v>
          </cell>
          <cell r="U1489">
            <v>-127</v>
          </cell>
          <cell r="V1489">
            <v>20</v>
          </cell>
          <cell r="W1489">
            <v>-88</v>
          </cell>
          <cell r="X1489" t="str">
            <v>*</v>
          </cell>
          <cell r="Y1489">
            <v>-1.6</v>
          </cell>
          <cell r="Z1489">
            <v>-3.4</v>
          </cell>
          <cell r="AA1489" t="str">
            <v>*</v>
          </cell>
          <cell r="AB1489">
            <v>-1.5</v>
          </cell>
          <cell r="AC1489" t="str">
            <v>*</v>
          </cell>
          <cell r="AD1489" t="str">
            <v>Y</v>
          </cell>
          <cell r="AE1489" t="str">
            <v>N</v>
          </cell>
          <cell r="AF1489" t="str">
            <v>Y</v>
          </cell>
        </row>
        <row r="1490">
          <cell r="A1490">
            <v>596213</v>
          </cell>
          <cell r="B1490">
            <v>67</v>
          </cell>
          <cell r="C1490" t="str">
            <v>SUMMERFIELD L P J SATURN</v>
          </cell>
          <cell r="D1490">
            <v>0</v>
          </cell>
          <cell r="E1490">
            <v>52</v>
          </cell>
          <cell r="F1490">
            <v>-178</v>
          </cell>
          <cell r="G1490">
            <v>-17</v>
          </cell>
          <cell r="H1490">
            <v>-8.4</v>
          </cell>
          <cell r="I1490">
            <v>-0.15</v>
          </cell>
          <cell r="J1490">
            <v>-0.05</v>
          </cell>
          <cell r="K1490">
            <v>-25.4</v>
          </cell>
          <cell r="L1490">
            <v>-249.8</v>
          </cell>
          <cell r="M1490" t="str">
            <v>*</v>
          </cell>
          <cell r="N1490" t="str">
            <v>*</v>
          </cell>
          <cell r="O1490" t="str">
            <v>*</v>
          </cell>
          <cell r="P1490" t="str">
            <v>*</v>
          </cell>
          <cell r="Q1490">
            <v>4</v>
          </cell>
          <cell r="R1490">
            <v>-2.62</v>
          </cell>
          <cell r="S1490">
            <v>0.84</v>
          </cell>
          <cell r="T1490">
            <v>-0.7</v>
          </cell>
          <cell r="U1490">
            <v>-253</v>
          </cell>
          <cell r="V1490">
            <v>-164</v>
          </cell>
          <cell r="W1490">
            <v>-249.8</v>
          </cell>
          <cell r="X1490" t="str">
            <v>*</v>
          </cell>
          <cell r="Y1490" t="str">
            <v>*</v>
          </cell>
          <cell r="Z1490" t="str">
            <v>*</v>
          </cell>
          <cell r="AA1490" t="str">
            <v>*</v>
          </cell>
          <cell r="AB1490" t="str">
            <v>*</v>
          </cell>
          <cell r="AC1490" t="str">
            <v>*</v>
          </cell>
          <cell r="AD1490" t="str">
            <v>PI</v>
          </cell>
          <cell r="AE1490" t="str">
            <v>N</v>
          </cell>
          <cell r="AF1490" t="str">
            <v>Y</v>
          </cell>
        </row>
        <row r="1491">
          <cell r="A1491">
            <v>596225</v>
          </cell>
          <cell r="B1491">
            <v>67</v>
          </cell>
          <cell r="C1491" t="str">
            <v>OAK CREST NELIDAS SUPERIOR</v>
          </cell>
          <cell r="D1491">
            <v>0</v>
          </cell>
          <cell r="E1491">
            <v>60</v>
          </cell>
          <cell r="F1491">
            <v>-292</v>
          </cell>
          <cell r="G1491">
            <v>-28.7</v>
          </cell>
          <cell r="H1491">
            <v>-8.3000000000000007</v>
          </cell>
          <cell r="I1491">
            <v>-0.27</v>
          </cell>
          <cell r="J1491">
            <v>0.02</v>
          </cell>
          <cell r="K1491">
            <v>-37</v>
          </cell>
          <cell r="L1491">
            <v>-307.5</v>
          </cell>
          <cell r="M1491">
            <v>-0.4</v>
          </cell>
          <cell r="N1491">
            <v>0.3</v>
          </cell>
          <cell r="O1491" t="str">
            <v>*</v>
          </cell>
          <cell r="P1491" t="str">
            <v>*</v>
          </cell>
          <cell r="Q1491">
            <v>3.8</v>
          </cell>
          <cell r="R1491">
            <v>-2.4700000000000002</v>
          </cell>
          <cell r="S1491">
            <v>0.8</v>
          </cell>
          <cell r="T1491">
            <v>-0.4</v>
          </cell>
          <cell r="U1491">
            <v>-235</v>
          </cell>
          <cell r="V1491">
            <v>-232</v>
          </cell>
          <cell r="W1491">
            <v>-307.5</v>
          </cell>
          <cell r="X1491" t="str">
            <v>*</v>
          </cell>
          <cell r="Y1491">
            <v>-0.5</v>
          </cell>
          <cell r="Z1491">
            <v>-2.2000000000000002</v>
          </cell>
          <cell r="AA1491" t="str">
            <v>*</v>
          </cell>
          <cell r="AB1491">
            <v>-1.8</v>
          </cell>
          <cell r="AC1491" t="str">
            <v>*</v>
          </cell>
          <cell r="AD1491" t="str">
            <v>Y</v>
          </cell>
          <cell r="AE1491" t="str">
            <v>N</v>
          </cell>
          <cell r="AF1491" t="str">
            <v>Y</v>
          </cell>
        </row>
        <row r="1492">
          <cell r="A1492">
            <v>596233</v>
          </cell>
          <cell r="B1492">
            <v>67</v>
          </cell>
          <cell r="C1492" t="str">
            <v>FRE LYN TELESTAR REVELATION-E</v>
          </cell>
          <cell r="D1492">
            <v>0</v>
          </cell>
          <cell r="E1492">
            <v>65</v>
          </cell>
          <cell r="F1492">
            <v>-300</v>
          </cell>
          <cell r="G1492">
            <v>-17.899999999999999</v>
          </cell>
          <cell r="H1492">
            <v>-10</v>
          </cell>
          <cell r="I1492">
            <v>-0.06</v>
          </cell>
          <cell r="J1492">
            <v>0</v>
          </cell>
          <cell r="K1492">
            <v>-27.9</v>
          </cell>
          <cell r="L1492">
            <v>-241.1</v>
          </cell>
          <cell r="M1492">
            <v>-1.6</v>
          </cell>
          <cell r="N1492">
            <v>-0.4</v>
          </cell>
          <cell r="O1492" t="str">
            <v>*</v>
          </cell>
          <cell r="P1492">
            <v>2</v>
          </cell>
          <cell r="Q1492">
            <v>6.9</v>
          </cell>
          <cell r="R1492">
            <v>-4.53</v>
          </cell>
          <cell r="S1492">
            <v>1.46</v>
          </cell>
          <cell r="T1492">
            <v>-0.4</v>
          </cell>
          <cell r="U1492">
            <v>-239</v>
          </cell>
          <cell r="V1492">
            <v>-132</v>
          </cell>
          <cell r="W1492">
            <v>-97.060000000000059</v>
          </cell>
          <cell r="X1492" t="str">
            <v>*</v>
          </cell>
          <cell r="Y1492">
            <v>1.1000000000000001</v>
          </cell>
          <cell r="Z1492">
            <v>-0.8</v>
          </cell>
          <cell r="AA1492" t="str">
            <v>*</v>
          </cell>
          <cell r="AB1492">
            <v>-1.1000000000000001</v>
          </cell>
          <cell r="AC1492" t="str">
            <v>*</v>
          </cell>
          <cell r="AD1492" t="str">
            <v>Y</v>
          </cell>
          <cell r="AE1492" t="str">
            <v>Y</v>
          </cell>
          <cell r="AF1492" t="str">
            <v>Y</v>
          </cell>
        </row>
        <row r="1493">
          <cell r="A1493">
            <v>596257</v>
          </cell>
          <cell r="B1493">
            <v>67</v>
          </cell>
          <cell r="C1493" t="str">
            <v>HILLDALE MAV KEYSTONE</v>
          </cell>
          <cell r="D1493">
            <v>0</v>
          </cell>
          <cell r="E1493">
            <v>56</v>
          </cell>
          <cell r="F1493">
            <v>-443</v>
          </cell>
          <cell r="G1493">
            <v>-15.9</v>
          </cell>
          <cell r="H1493">
            <v>-12.8</v>
          </cell>
          <cell r="I1493">
            <v>0.11</v>
          </cell>
          <cell r="J1493">
            <v>0.03</v>
          </cell>
          <cell r="K1493">
            <v>-28.700000000000003</v>
          </cell>
          <cell r="L1493">
            <v>-221.89999999999998</v>
          </cell>
          <cell r="M1493">
            <v>-2</v>
          </cell>
          <cell r="N1493">
            <v>-1.4</v>
          </cell>
          <cell r="O1493" t="str">
            <v>*</v>
          </cell>
          <cell r="P1493" t="str">
            <v>*</v>
          </cell>
          <cell r="Q1493">
            <v>4.8</v>
          </cell>
          <cell r="R1493">
            <v>-3.17</v>
          </cell>
          <cell r="S1493">
            <v>1.02</v>
          </cell>
          <cell r="T1493">
            <v>-0.5</v>
          </cell>
          <cell r="U1493">
            <v>-333</v>
          </cell>
          <cell r="V1493">
            <v>-184</v>
          </cell>
          <cell r="W1493">
            <v>-221.89999999999998</v>
          </cell>
          <cell r="X1493" t="str">
            <v>*</v>
          </cell>
          <cell r="Y1493">
            <v>-1</v>
          </cell>
          <cell r="Z1493">
            <v>-0.7</v>
          </cell>
          <cell r="AA1493" t="str">
            <v>*</v>
          </cell>
          <cell r="AB1493">
            <v>-0.8</v>
          </cell>
          <cell r="AC1493" t="str">
            <v>*</v>
          </cell>
          <cell r="AD1493" t="str">
            <v>Y</v>
          </cell>
          <cell r="AE1493" t="str">
            <v>N</v>
          </cell>
          <cell r="AF1493" t="str">
            <v>Y</v>
          </cell>
        </row>
        <row r="1494">
          <cell r="A1494">
            <v>596262</v>
          </cell>
          <cell r="B1494">
            <v>67</v>
          </cell>
          <cell r="C1494" t="str">
            <v>CLEARBRANCH JEANS N P KING-ET</v>
          </cell>
          <cell r="D1494">
            <v>0</v>
          </cell>
          <cell r="E1494">
            <v>77</v>
          </cell>
          <cell r="F1494">
            <v>-142</v>
          </cell>
          <cell r="G1494">
            <v>-8.6999999999999993</v>
          </cell>
          <cell r="H1494">
            <v>-6.2</v>
          </cell>
          <cell r="I1494">
            <v>-0.03</v>
          </cell>
          <cell r="J1494">
            <v>-0.03</v>
          </cell>
          <cell r="K1494">
            <v>-14.899999999999999</v>
          </cell>
          <cell r="L1494">
            <v>-145.5</v>
          </cell>
          <cell r="M1494">
            <v>-2</v>
          </cell>
          <cell r="N1494">
            <v>-0.6</v>
          </cell>
          <cell r="O1494">
            <v>0.3</v>
          </cell>
          <cell r="P1494">
            <v>0</v>
          </cell>
          <cell r="Q1494">
            <v>2.9</v>
          </cell>
          <cell r="R1494">
            <v>-1.93</v>
          </cell>
          <cell r="S1494">
            <v>0.62</v>
          </cell>
          <cell r="T1494">
            <v>-0.3</v>
          </cell>
          <cell r="U1494">
            <v>-220</v>
          </cell>
          <cell r="V1494">
            <v>-123</v>
          </cell>
          <cell r="W1494">
            <v>-109.38000000000002</v>
          </cell>
          <cell r="X1494" t="str">
            <v>*</v>
          </cell>
          <cell r="Y1494">
            <v>0.4</v>
          </cell>
          <cell r="Z1494">
            <v>0.6</v>
          </cell>
          <cell r="AA1494">
            <v>1.3</v>
          </cell>
          <cell r="AB1494">
            <v>0</v>
          </cell>
          <cell r="AC1494">
            <v>9.822000000000001</v>
          </cell>
          <cell r="AD1494" t="str">
            <v>Y</v>
          </cell>
          <cell r="AE1494" t="str">
            <v>Y</v>
          </cell>
          <cell r="AF1494" t="str">
            <v>Y</v>
          </cell>
        </row>
        <row r="1495">
          <cell r="A1495">
            <v>596269</v>
          </cell>
          <cell r="B1495">
            <v>67</v>
          </cell>
          <cell r="C1495" t="str">
            <v>ROLLING LEA B T GRACES GEMINI</v>
          </cell>
          <cell r="D1495">
            <v>0</v>
          </cell>
          <cell r="E1495">
            <v>59</v>
          </cell>
          <cell r="F1495">
            <v>-491</v>
          </cell>
          <cell r="G1495">
            <v>-21.7</v>
          </cell>
          <cell r="H1495">
            <v>-13.1</v>
          </cell>
          <cell r="I1495">
            <v>0.04</v>
          </cell>
          <cell r="J1495">
            <v>0.06</v>
          </cell>
          <cell r="K1495">
            <v>-34.799999999999997</v>
          </cell>
          <cell r="L1495">
            <v>-260.89999999999998</v>
          </cell>
          <cell r="M1495">
            <v>-1.1000000000000001</v>
          </cell>
          <cell r="N1495">
            <v>-0.1</v>
          </cell>
          <cell r="O1495" t="str">
            <v>*</v>
          </cell>
          <cell r="P1495">
            <v>4</v>
          </cell>
          <cell r="Q1495">
            <v>7.8</v>
          </cell>
          <cell r="R1495">
            <v>-5.16</v>
          </cell>
          <cell r="S1495">
            <v>1.66</v>
          </cell>
          <cell r="T1495">
            <v>-0.6</v>
          </cell>
          <cell r="U1495">
            <v>-258</v>
          </cell>
          <cell r="V1495">
            <v>-122</v>
          </cell>
          <cell r="W1495">
            <v>-82.920000000000016</v>
          </cell>
          <cell r="X1495" t="str">
            <v>*</v>
          </cell>
          <cell r="Y1495">
            <v>-0.3</v>
          </cell>
          <cell r="Z1495">
            <v>-0.6</v>
          </cell>
          <cell r="AA1495" t="str">
            <v>*</v>
          </cell>
          <cell r="AB1495">
            <v>-1.7</v>
          </cell>
          <cell r="AC1495" t="str">
            <v>*</v>
          </cell>
          <cell r="AD1495" t="str">
            <v>Y</v>
          </cell>
          <cell r="AE1495" t="str">
            <v>Y</v>
          </cell>
          <cell r="AF1495" t="str">
            <v>Y</v>
          </cell>
        </row>
        <row r="1496">
          <cell r="A1496">
            <v>596278</v>
          </cell>
          <cell r="B1496">
            <v>67</v>
          </cell>
          <cell r="C1496" t="str">
            <v>MAPLE LEAF COMMANDO</v>
          </cell>
          <cell r="D1496">
            <v>0</v>
          </cell>
          <cell r="E1496">
            <v>59</v>
          </cell>
          <cell r="F1496">
            <v>-370</v>
          </cell>
          <cell r="G1496">
            <v>-15.4</v>
          </cell>
          <cell r="H1496">
            <v>-10.8</v>
          </cell>
          <cell r="I1496">
            <v>0.05</v>
          </cell>
          <cell r="J1496">
            <v>0.02</v>
          </cell>
          <cell r="K1496">
            <v>-26.200000000000003</v>
          </cell>
          <cell r="L1496">
            <v>-206.6</v>
          </cell>
          <cell r="M1496">
            <v>-1.9</v>
          </cell>
          <cell r="N1496">
            <v>-0.5</v>
          </cell>
          <cell r="O1496" t="str">
            <v>*</v>
          </cell>
          <cell r="P1496" t="str">
            <v>*</v>
          </cell>
          <cell r="Q1496">
            <v>0.6</v>
          </cell>
          <cell r="R1496">
            <v>-0.39</v>
          </cell>
          <cell r="S1496">
            <v>0.13</v>
          </cell>
          <cell r="T1496">
            <v>-0.5</v>
          </cell>
          <cell r="U1496">
            <v>-341</v>
          </cell>
          <cell r="V1496">
            <v>-230</v>
          </cell>
          <cell r="W1496">
            <v>-206.6</v>
          </cell>
          <cell r="X1496" t="str">
            <v>*</v>
          </cell>
          <cell r="Y1496">
            <v>-1.4</v>
          </cell>
          <cell r="Z1496">
            <v>-1.5</v>
          </cell>
          <cell r="AA1496" t="str">
            <v>*</v>
          </cell>
          <cell r="AB1496">
            <v>-2.5</v>
          </cell>
          <cell r="AC1496" t="str">
            <v>*</v>
          </cell>
          <cell r="AD1496" t="str">
            <v>Y</v>
          </cell>
          <cell r="AE1496" t="str">
            <v>N</v>
          </cell>
          <cell r="AF1496" t="str">
            <v>Y</v>
          </cell>
        </row>
        <row r="1497">
          <cell r="A1497">
            <v>596292</v>
          </cell>
          <cell r="B1497">
            <v>67</v>
          </cell>
          <cell r="C1497" t="str">
            <v>CLEARBRANCH JEANS NP KING</v>
          </cell>
          <cell r="D1497">
            <v>0</v>
          </cell>
          <cell r="E1497">
            <v>68</v>
          </cell>
          <cell r="F1497">
            <v>-99</v>
          </cell>
          <cell r="G1497">
            <v>-13.9</v>
          </cell>
          <cell r="H1497">
            <v>-8.4</v>
          </cell>
          <cell r="I1497">
            <v>-0.17</v>
          </cell>
          <cell r="J1497">
            <v>-0.09</v>
          </cell>
          <cell r="K1497">
            <v>-22.3</v>
          </cell>
          <cell r="L1497">
            <v>-253.5</v>
          </cell>
          <cell r="M1497">
            <v>-1.1000000000000001</v>
          </cell>
          <cell r="N1497">
            <v>0.6</v>
          </cell>
          <cell r="O1497">
            <v>-0.7</v>
          </cell>
          <cell r="P1497">
            <v>-2</v>
          </cell>
          <cell r="Q1497">
            <v>3.9</v>
          </cell>
          <cell r="R1497">
            <v>-2.59</v>
          </cell>
          <cell r="S1497">
            <v>0.83</v>
          </cell>
          <cell r="T1497">
            <v>-0.4</v>
          </cell>
          <cell r="U1497">
            <v>-154</v>
          </cell>
          <cell r="V1497">
            <v>-171</v>
          </cell>
          <cell r="W1497">
            <v>-152.10999999999999</v>
          </cell>
          <cell r="X1497" t="str">
            <v>*</v>
          </cell>
          <cell r="Y1497">
            <v>-0.3</v>
          </cell>
          <cell r="Z1497">
            <v>-3.2</v>
          </cell>
          <cell r="AA1497">
            <v>-0.9</v>
          </cell>
          <cell r="AB1497">
            <v>-0.3</v>
          </cell>
          <cell r="AC1497">
            <v>-22.040900000000001</v>
          </cell>
          <cell r="AD1497" t="str">
            <v>Y</v>
          </cell>
          <cell r="AE1497" t="str">
            <v>Y</v>
          </cell>
          <cell r="AF1497" t="str">
            <v>Y</v>
          </cell>
        </row>
        <row r="1498">
          <cell r="A1498">
            <v>596293</v>
          </cell>
          <cell r="B1498">
            <v>67</v>
          </cell>
          <cell r="C1498" t="str">
            <v>CLEARBRANCH JEANS NP FLAME-ET</v>
          </cell>
          <cell r="D1498">
            <v>0</v>
          </cell>
          <cell r="E1498">
            <v>64</v>
          </cell>
          <cell r="F1498">
            <v>-367</v>
          </cell>
          <cell r="G1498">
            <v>-17.600000000000001</v>
          </cell>
          <cell r="H1498">
            <v>-11.5</v>
          </cell>
          <cell r="I1498">
            <v>0</v>
          </cell>
          <cell r="J1498">
            <v>0.01</v>
          </cell>
          <cell r="K1498">
            <v>-29.1</v>
          </cell>
          <cell r="L1498">
            <v>-241.6</v>
          </cell>
          <cell r="M1498">
            <v>-1.3</v>
          </cell>
          <cell r="N1498">
            <v>-0.2</v>
          </cell>
          <cell r="O1498" t="str">
            <v>*</v>
          </cell>
          <cell r="P1498">
            <v>-2</v>
          </cell>
          <cell r="Q1498">
            <v>5.9</v>
          </cell>
          <cell r="R1498">
            <v>-3.91</v>
          </cell>
          <cell r="S1498">
            <v>1.26</v>
          </cell>
          <cell r="T1498">
            <v>-0.5</v>
          </cell>
          <cell r="U1498">
            <v>-255</v>
          </cell>
          <cell r="V1498">
            <v>-141</v>
          </cell>
          <cell r="W1498">
            <v>-111.82999999999998</v>
          </cell>
          <cell r="X1498" t="str">
            <v>*</v>
          </cell>
          <cell r="Y1498">
            <v>0.2</v>
          </cell>
          <cell r="Z1498">
            <v>-1.4</v>
          </cell>
          <cell r="AA1498" t="str">
            <v>*</v>
          </cell>
          <cell r="AB1498">
            <v>-0.6</v>
          </cell>
          <cell r="AC1498" t="str">
            <v>*</v>
          </cell>
          <cell r="AD1498" t="str">
            <v>Y</v>
          </cell>
          <cell r="AE1498" t="str">
            <v>Y</v>
          </cell>
          <cell r="AF1498" t="str">
            <v>Y</v>
          </cell>
        </row>
        <row r="1499">
          <cell r="A1499">
            <v>596323</v>
          </cell>
          <cell r="B1499">
            <v>67</v>
          </cell>
          <cell r="C1499" t="str">
            <v>MAXVALES DONNA STAR DIAMOND</v>
          </cell>
          <cell r="D1499">
            <v>0</v>
          </cell>
          <cell r="E1499">
            <v>69</v>
          </cell>
          <cell r="F1499">
            <v>-122</v>
          </cell>
          <cell r="G1499">
            <v>-9.1999999999999993</v>
          </cell>
          <cell r="H1499">
            <v>-3.4</v>
          </cell>
          <cell r="I1499">
            <v>-0.06</v>
          </cell>
          <cell r="J1499">
            <v>0.01</v>
          </cell>
          <cell r="K1499">
            <v>-12.6</v>
          </cell>
          <cell r="L1499">
            <v>-102</v>
          </cell>
          <cell r="M1499">
            <v>-1.2</v>
          </cell>
          <cell r="N1499">
            <v>-0.6</v>
          </cell>
          <cell r="O1499">
            <v>-0.5</v>
          </cell>
          <cell r="P1499">
            <v>-19</v>
          </cell>
          <cell r="Q1499">
            <v>7.9</v>
          </cell>
          <cell r="R1499">
            <v>-5.2</v>
          </cell>
          <cell r="S1499">
            <v>1.68</v>
          </cell>
          <cell r="T1499">
            <v>-0.2</v>
          </cell>
          <cell r="U1499">
            <v>7</v>
          </cell>
          <cell r="V1499">
            <v>40</v>
          </cell>
          <cell r="W1499">
            <v>80.19</v>
          </cell>
          <cell r="X1499" t="str">
            <v>*</v>
          </cell>
          <cell r="Y1499">
            <v>0.1</v>
          </cell>
          <cell r="Z1499">
            <v>-2.2999999999999998</v>
          </cell>
          <cell r="AA1499">
            <v>-1.1000000000000001</v>
          </cell>
          <cell r="AB1499">
            <v>-0.2</v>
          </cell>
          <cell r="AC1499">
            <v>-11.561999999999999</v>
          </cell>
          <cell r="AD1499" t="str">
            <v>Y</v>
          </cell>
          <cell r="AE1499" t="str">
            <v>Y</v>
          </cell>
          <cell r="AF1499" t="str">
            <v>Y</v>
          </cell>
        </row>
        <row r="1500">
          <cell r="A1500">
            <v>596344</v>
          </cell>
          <cell r="B1500">
            <v>67</v>
          </cell>
          <cell r="C1500" t="str">
            <v>WAY VIEW MAVERICKS BEN</v>
          </cell>
          <cell r="D1500">
            <v>0</v>
          </cell>
          <cell r="E1500">
            <v>64</v>
          </cell>
          <cell r="F1500">
            <v>-160</v>
          </cell>
          <cell r="G1500">
            <v>-11.7</v>
          </cell>
          <cell r="H1500">
            <v>-5.0999999999999996</v>
          </cell>
          <cell r="I1500">
            <v>-7.0000000000000007E-2</v>
          </cell>
          <cell r="J1500">
            <v>0</v>
          </cell>
          <cell r="K1500">
            <v>-16.799999999999997</v>
          </cell>
          <cell r="L1500">
            <v>-143.30000000000001</v>
          </cell>
          <cell r="M1500">
            <v>-2.7</v>
          </cell>
          <cell r="N1500">
            <v>-1.8</v>
          </cell>
          <cell r="O1500">
            <v>-0.8</v>
          </cell>
          <cell r="P1500">
            <v>8</v>
          </cell>
          <cell r="Q1500">
            <v>6.8</v>
          </cell>
          <cell r="R1500">
            <v>-4.4800000000000004</v>
          </cell>
          <cell r="S1500">
            <v>1.44</v>
          </cell>
          <cell r="T1500">
            <v>-0.4</v>
          </cell>
          <cell r="U1500">
            <v>-220</v>
          </cell>
          <cell r="V1500">
            <v>-86</v>
          </cell>
          <cell r="W1500">
            <v>-51.670000000000016</v>
          </cell>
          <cell r="X1500" t="str">
            <v>*</v>
          </cell>
          <cell r="Y1500">
            <v>-0.8</v>
          </cell>
          <cell r="Z1500">
            <v>-1</v>
          </cell>
          <cell r="AA1500">
            <v>0.2</v>
          </cell>
          <cell r="AB1500">
            <v>-0.8</v>
          </cell>
          <cell r="AC1500">
            <v>-14.909000000000001</v>
          </cell>
          <cell r="AD1500" t="str">
            <v>Y</v>
          </cell>
          <cell r="AE1500" t="str">
            <v>Y</v>
          </cell>
          <cell r="AF1500" t="str">
            <v>Y</v>
          </cell>
        </row>
        <row r="1501">
          <cell r="A1501">
            <v>596350</v>
          </cell>
          <cell r="B1501">
            <v>67</v>
          </cell>
          <cell r="C1501" t="str">
            <v>CARR CREEK TELE BENEFIT</v>
          </cell>
          <cell r="D1501">
            <v>0</v>
          </cell>
          <cell r="E1501">
            <v>56</v>
          </cell>
          <cell r="F1501">
            <v>-311</v>
          </cell>
          <cell r="G1501">
            <v>-18.3</v>
          </cell>
          <cell r="H1501">
            <v>-9.9</v>
          </cell>
          <cell r="I1501">
            <v>-0.06</v>
          </cell>
          <cell r="J1501">
            <v>0</v>
          </cell>
          <cell r="K1501">
            <v>-28.200000000000003</v>
          </cell>
          <cell r="L1501">
            <v>-238.3</v>
          </cell>
          <cell r="M1501">
            <v>-1.1000000000000001</v>
          </cell>
          <cell r="N1501">
            <v>-1.7</v>
          </cell>
          <cell r="O1501" t="str">
            <v>*</v>
          </cell>
          <cell r="P1501" t="str">
            <v>*</v>
          </cell>
          <cell r="Q1501">
            <v>7.7</v>
          </cell>
          <cell r="R1501">
            <v>-5.07</v>
          </cell>
          <cell r="S1501">
            <v>1.63</v>
          </cell>
          <cell r="T1501">
            <v>-0.5</v>
          </cell>
          <cell r="U1501">
            <v>-279</v>
          </cell>
          <cell r="V1501">
            <v>-140</v>
          </cell>
          <cell r="W1501">
            <v>-238.3</v>
          </cell>
          <cell r="X1501" t="str">
            <v>*</v>
          </cell>
          <cell r="Y1501">
            <v>-0.3</v>
          </cell>
          <cell r="Z1501">
            <v>-1.9</v>
          </cell>
          <cell r="AA1501" t="str">
            <v>*</v>
          </cell>
          <cell r="AB1501">
            <v>-2.1</v>
          </cell>
          <cell r="AC1501" t="str">
            <v>*</v>
          </cell>
          <cell r="AD1501" t="str">
            <v>Y</v>
          </cell>
          <cell r="AE1501" t="str">
            <v>N</v>
          </cell>
          <cell r="AF1501" t="str">
            <v>Y</v>
          </cell>
        </row>
        <row r="1502">
          <cell r="A1502">
            <v>596383</v>
          </cell>
          <cell r="B1502">
            <v>67</v>
          </cell>
          <cell r="C1502" t="str">
            <v>MAPLEHURST TEL APOLLO</v>
          </cell>
          <cell r="D1502">
            <v>0</v>
          </cell>
          <cell r="E1502">
            <v>67</v>
          </cell>
          <cell r="F1502">
            <v>-349</v>
          </cell>
          <cell r="G1502">
            <v>-22.7</v>
          </cell>
          <cell r="H1502">
            <v>-12.1</v>
          </cell>
          <cell r="I1502">
            <v>-0.11</v>
          </cell>
          <cell r="J1502">
            <v>-0.02</v>
          </cell>
          <cell r="K1502">
            <v>-34.799999999999997</v>
          </cell>
          <cell r="L1502">
            <v>-306.7</v>
          </cell>
          <cell r="M1502">
            <v>0</v>
          </cell>
          <cell r="N1502">
            <v>1.4</v>
          </cell>
          <cell r="O1502">
            <v>-1.3</v>
          </cell>
          <cell r="P1502">
            <v>-3</v>
          </cell>
          <cell r="Q1502">
            <v>8.3000000000000007</v>
          </cell>
          <cell r="R1502">
            <v>-5.5</v>
          </cell>
          <cell r="S1502">
            <v>1.77</v>
          </cell>
          <cell r="T1502">
            <v>-0.1</v>
          </cell>
          <cell r="U1502">
            <v>-49</v>
          </cell>
          <cell r="V1502">
            <v>-104</v>
          </cell>
          <cell r="W1502">
            <v>-63.22999999999999</v>
          </cell>
          <cell r="X1502" t="str">
            <v>*</v>
          </cell>
          <cell r="Y1502">
            <v>-0.2</v>
          </cell>
          <cell r="Z1502">
            <v>-1.5</v>
          </cell>
          <cell r="AA1502">
            <v>-1.7</v>
          </cell>
          <cell r="AB1502">
            <v>-1.7</v>
          </cell>
          <cell r="AC1502">
            <v>-7.595500000000003</v>
          </cell>
          <cell r="AD1502" t="str">
            <v>Y</v>
          </cell>
          <cell r="AE1502" t="str">
            <v>Y</v>
          </cell>
          <cell r="AF1502" t="str">
            <v>Y</v>
          </cell>
        </row>
        <row r="1503">
          <cell r="A1503">
            <v>596414</v>
          </cell>
          <cell r="B1503">
            <v>67</v>
          </cell>
          <cell r="C1503" t="str">
            <v>SPRING WALK B T FRANK</v>
          </cell>
          <cell r="D1503">
            <v>0</v>
          </cell>
          <cell r="E1503">
            <v>79</v>
          </cell>
          <cell r="F1503">
            <v>193</v>
          </cell>
          <cell r="G1503">
            <v>-1.4</v>
          </cell>
          <cell r="H1503">
            <v>-0.2</v>
          </cell>
          <cell r="I1503">
            <v>-0.19</v>
          </cell>
          <cell r="J1503">
            <v>-0.11</v>
          </cell>
          <cell r="K1503">
            <v>-1.5999999999999999</v>
          </cell>
          <cell r="L1503">
            <v>-93.8</v>
          </cell>
          <cell r="M1503">
            <v>-0.4</v>
          </cell>
          <cell r="N1503">
            <v>-0.4</v>
          </cell>
          <cell r="O1503">
            <v>1.5</v>
          </cell>
          <cell r="P1503">
            <v>22</v>
          </cell>
          <cell r="Q1503">
            <v>-0.6</v>
          </cell>
          <cell r="R1503">
            <v>0.42</v>
          </cell>
          <cell r="S1503">
            <v>-0.13</v>
          </cell>
          <cell r="T1503">
            <v>-0.3</v>
          </cell>
          <cell r="U1503">
            <v>-301</v>
          </cell>
          <cell r="V1503">
            <v>-135</v>
          </cell>
          <cell r="W1503">
            <v>-137.18</v>
          </cell>
          <cell r="X1503" t="str">
            <v>*</v>
          </cell>
          <cell r="Y1503">
            <v>2.6</v>
          </cell>
          <cell r="Z1503">
            <v>2.5</v>
          </cell>
          <cell r="AA1503">
            <v>0.9</v>
          </cell>
          <cell r="AB1503">
            <v>0.9</v>
          </cell>
          <cell r="AC1503">
            <v>49.636899999999997</v>
          </cell>
          <cell r="AD1503" t="str">
            <v>Y</v>
          </cell>
          <cell r="AE1503" t="str">
            <v>Y</v>
          </cell>
          <cell r="AF1503" t="str">
            <v>Y</v>
          </cell>
        </row>
        <row r="1504">
          <cell r="A1504">
            <v>596464</v>
          </cell>
          <cell r="B1504">
            <v>67</v>
          </cell>
          <cell r="C1504" t="str">
            <v>HILLCREST FJS BT FORMAL</v>
          </cell>
          <cell r="D1504">
            <v>0</v>
          </cell>
          <cell r="E1504">
            <v>50</v>
          </cell>
          <cell r="F1504">
            <v>-204</v>
          </cell>
          <cell r="G1504">
            <v>-14.7</v>
          </cell>
          <cell r="H1504">
            <v>-9</v>
          </cell>
          <cell r="I1504">
            <v>-0.09</v>
          </cell>
          <cell r="J1504">
            <v>-0.04</v>
          </cell>
          <cell r="K1504">
            <v>-23.7</v>
          </cell>
          <cell r="L1504">
            <v>-230.7</v>
          </cell>
          <cell r="M1504" t="str">
            <v>*</v>
          </cell>
          <cell r="N1504" t="str">
            <v>*</v>
          </cell>
          <cell r="O1504" t="str">
            <v>*</v>
          </cell>
          <cell r="P1504" t="str">
            <v>*</v>
          </cell>
          <cell r="Q1504">
            <v>-1.1000000000000001</v>
          </cell>
          <cell r="R1504">
            <v>0.74</v>
          </cell>
          <cell r="S1504">
            <v>-0.24</v>
          </cell>
          <cell r="T1504">
            <v>-0.7</v>
          </cell>
          <cell r="U1504">
            <v>-298</v>
          </cell>
          <cell r="V1504">
            <v>-246</v>
          </cell>
          <cell r="W1504">
            <v>-230.7</v>
          </cell>
          <cell r="X1504" t="str">
            <v>*</v>
          </cell>
          <cell r="Y1504" t="str">
            <v>*</v>
          </cell>
          <cell r="Z1504" t="str">
            <v>*</v>
          </cell>
          <cell r="AA1504" t="str">
            <v>*</v>
          </cell>
          <cell r="AB1504" t="str">
            <v>*</v>
          </cell>
          <cell r="AC1504" t="str">
            <v>*</v>
          </cell>
          <cell r="AD1504" t="str">
            <v>PI</v>
          </cell>
          <cell r="AE1504" t="str">
            <v>N</v>
          </cell>
          <cell r="AF1504" t="str">
            <v>Y</v>
          </cell>
        </row>
        <row r="1505">
          <cell r="A1505">
            <v>596476</v>
          </cell>
          <cell r="B1505">
            <v>67</v>
          </cell>
          <cell r="C1505" t="str">
            <v>VALLEY SET B T LONNIE</v>
          </cell>
          <cell r="D1505">
            <v>0</v>
          </cell>
          <cell r="E1505">
            <v>56</v>
          </cell>
          <cell r="F1505">
            <v>-189</v>
          </cell>
          <cell r="G1505">
            <v>-11.3</v>
          </cell>
          <cell r="H1505">
            <v>-5.8</v>
          </cell>
          <cell r="I1505">
            <v>-0.04</v>
          </cell>
          <cell r="J1505">
            <v>0.01</v>
          </cell>
          <cell r="K1505">
            <v>-17.100000000000001</v>
          </cell>
          <cell r="L1505">
            <v>-142.1</v>
          </cell>
          <cell r="M1505">
            <v>-0.8</v>
          </cell>
          <cell r="N1505">
            <v>-0.4</v>
          </cell>
          <cell r="O1505" t="str">
            <v>*</v>
          </cell>
          <cell r="P1505" t="str">
            <v>*</v>
          </cell>
          <cell r="Q1505">
            <v>1.7</v>
          </cell>
          <cell r="R1505">
            <v>-1.1399999999999999</v>
          </cell>
          <cell r="S1505">
            <v>0.37</v>
          </cell>
          <cell r="T1505">
            <v>-0.3</v>
          </cell>
          <cell r="U1505">
            <v>-201</v>
          </cell>
          <cell r="V1505">
            <v>-128</v>
          </cell>
          <cell r="W1505">
            <v>-142.1</v>
          </cell>
          <cell r="X1505" t="str">
            <v>*</v>
          </cell>
          <cell r="Y1505">
            <v>-0.4</v>
          </cell>
          <cell r="Z1505">
            <v>-1.6</v>
          </cell>
          <cell r="AA1505" t="str">
            <v>*</v>
          </cell>
          <cell r="AB1505">
            <v>-1.3</v>
          </cell>
          <cell r="AC1505" t="str">
            <v>*</v>
          </cell>
          <cell r="AD1505" t="str">
            <v>Y</v>
          </cell>
          <cell r="AE1505" t="str">
            <v>N</v>
          </cell>
          <cell r="AF1505" t="str">
            <v>Y</v>
          </cell>
        </row>
        <row r="1506">
          <cell r="A1506">
            <v>596478</v>
          </cell>
          <cell r="B1506">
            <v>67</v>
          </cell>
          <cell r="C1506" t="str">
            <v>BERNELL TELESTAR CHESTER</v>
          </cell>
          <cell r="D1506">
            <v>0</v>
          </cell>
          <cell r="E1506">
            <v>56</v>
          </cell>
          <cell r="F1506">
            <v>-356</v>
          </cell>
          <cell r="G1506">
            <v>-16.899999999999999</v>
          </cell>
          <cell r="H1506">
            <v>-11.1</v>
          </cell>
          <cell r="I1506">
            <v>0.01</v>
          </cell>
          <cell r="J1506">
            <v>0.01</v>
          </cell>
          <cell r="K1506">
            <v>-28</v>
          </cell>
          <cell r="L1506">
            <v>-231.7</v>
          </cell>
          <cell r="M1506">
            <v>-0.5</v>
          </cell>
          <cell r="N1506">
            <v>0.2</v>
          </cell>
          <cell r="O1506" t="str">
            <v>*</v>
          </cell>
          <cell r="P1506" t="str">
            <v>*</v>
          </cell>
          <cell r="Q1506">
            <v>6.5</v>
          </cell>
          <cell r="R1506">
            <v>-4.3</v>
          </cell>
          <cell r="S1506">
            <v>1.38</v>
          </cell>
          <cell r="T1506">
            <v>-0.3</v>
          </cell>
          <cell r="U1506">
            <v>-181</v>
          </cell>
          <cell r="V1506">
            <v>-104</v>
          </cell>
          <cell r="W1506">
            <v>-231.7</v>
          </cell>
          <cell r="X1506" t="str">
            <v>*</v>
          </cell>
          <cell r="Y1506">
            <v>-0.4</v>
          </cell>
          <cell r="Z1506">
            <v>-2.1</v>
          </cell>
          <cell r="AA1506" t="str">
            <v>*</v>
          </cell>
          <cell r="AB1506">
            <v>-1.6</v>
          </cell>
          <cell r="AC1506" t="str">
            <v>*</v>
          </cell>
          <cell r="AD1506" t="str">
            <v>Y</v>
          </cell>
          <cell r="AE1506" t="str">
            <v>N</v>
          </cell>
          <cell r="AF1506" t="str">
            <v>Y</v>
          </cell>
        </row>
        <row r="1507">
          <cell r="A1507">
            <v>596484</v>
          </cell>
          <cell r="B1507">
            <v>67</v>
          </cell>
          <cell r="C1507" t="str">
            <v>GREEN RIDGE BIG SECRET</v>
          </cell>
          <cell r="D1507">
            <v>0</v>
          </cell>
          <cell r="E1507">
            <v>61</v>
          </cell>
          <cell r="F1507">
            <v>-219</v>
          </cell>
          <cell r="G1507">
            <v>-13.5</v>
          </cell>
          <cell r="H1507">
            <v>-6.8</v>
          </cell>
          <cell r="I1507">
            <v>-0.05</v>
          </cell>
          <cell r="J1507">
            <v>0.01</v>
          </cell>
          <cell r="K1507">
            <v>-20.3</v>
          </cell>
          <cell r="L1507">
            <v>-169.89999999999998</v>
          </cell>
          <cell r="M1507">
            <v>-2.2000000000000002</v>
          </cell>
          <cell r="N1507">
            <v>-1</v>
          </cell>
          <cell r="O1507" t="str">
            <v>*</v>
          </cell>
          <cell r="P1507" t="str">
            <v>*</v>
          </cell>
          <cell r="Q1507">
            <v>5.3</v>
          </cell>
          <cell r="R1507">
            <v>-3.52</v>
          </cell>
          <cell r="S1507">
            <v>1.1299999999999999</v>
          </cell>
          <cell r="T1507">
            <v>-0.5</v>
          </cell>
          <cell r="U1507">
            <v>-277</v>
          </cell>
          <cell r="V1507">
            <v>-114</v>
          </cell>
          <cell r="W1507">
            <v>-169.89999999999998</v>
          </cell>
          <cell r="X1507" t="str">
            <v>*</v>
          </cell>
          <cell r="Y1507">
            <v>-0.3</v>
          </cell>
          <cell r="Z1507">
            <v>-1.1000000000000001</v>
          </cell>
          <cell r="AA1507" t="str">
            <v>*</v>
          </cell>
          <cell r="AB1507">
            <v>-1.6</v>
          </cell>
          <cell r="AC1507" t="str">
            <v>*</v>
          </cell>
          <cell r="AD1507" t="str">
            <v>Y</v>
          </cell>
          <cell r="AE1507" t="str">
            <v>N</v>
          </cell>
          <cell r="AF1507" t="str">
            <v>Y</v>
          </cell>
        </row>
        <row r="1508">
          <cell r="A1508">
            <v>596496</v>
          </cell>
          <cell r="B1508">
            <v>67</v>
          </cell>
          <cell r="C1508" t="str">
            <v>D C CHOICES PIRATE</v>
          </cell>
          <cell r="D1508">
            <v>0</v>
          </cell>
          <cell r="E1508">
            <v>64</v>
          </cell>
          <cell r="F1508">
            <v>-379</v>
          </cell>
          <cell r="G1508">
            <v>-19.2</v>
          </cell>
          <cell r="H1508">
            <v>-10</v>
          </cell>
          <cell r="I1508">
            <v>-0.02</v>
          </cell>
          <cell r="J1508">
            <v>0.04</v>
          </cell>
          <cell r="K1508">
            <v>-29.2</v>
          </cell>
          <cell r="L1508">
            <v>-221.2</v>
          </cell>
          <cell r="M1508">
            <v>-1.3</v>
          </cell>
          <cell r="N1508">
            <v>-1.5</v>
          </cell>
          <cell r="O1508" t="str">
            <v>*</v>
          </cell>
          <cell r="P1508" t="str">
            <v>*</v>
          </cell>
          <cell r="Q1508">
            <v>1.4</v>
          </cell>
          <cell r="R1508">
            <v>-0.94</v>
          </cell>
          <cell r="S1508">
            <v>0.3</v>
          </cell>
          <cell r="T1508">
            <v>-0.6</v>
          </cell>
          <cell r="U1508">
            <v>-361</v>
          </cell>
          <cell r="V1508">
            <v>-245</v>
          </cell>
          <cell r="W1508">
            <v>-221.2</v>
          </cell>
          <cell r="X1508" t="str">
            <v>*</v>
          </cell>
          <cell r="Y1508">
            <v>0</v>
          </cell>
          <cell r="Z1508">
            <v>0.3</v>
          </cell>
          <cell r="AA1508" t="str">
            <v>*</v>
          </cell>
          <cell r="AB1508">
            <v>-0.9</v>
          </cell>
          <cell r="AC1508" t="str">
            <v>*</v>
          </cell>
          <cell r="AD1508" t="str">
            <v>Y</v>
          </cell>
          <cell r="AE1508" t="str">
            <v>N</v>
          </cell>
          <cell r="AF1508" t="str">
            <v>Y</v>
          </cell>
        </row>
        <row r="1509">
          <cell r="A1509">
            <v>596542</v>
          </cell>
          <cell r="B1509">
            <v>67</v>
          </cell>
          <cell r="C1509" t="str">
            <v>CROWN STONE TEX MATT</v>
          </cell>
          <cell r="D1509">
            <v>0</v>
          </cell>
          <cell r="E1509">
            <v>61</v>
          </cell>
          <cell r="F1509">
            <v>-305</v>
          </cell>
          <cell r="G1509">
            <v>-23.7</v>
          </cell>
          <cell r="H1509">
            <v>-13.3</v>
          </cell>
          <cell r="I1509">
            <v>-0.17</v>
          </cell>
          <cell r="J1509">
            <v>-0.06</v>
          </cell>
          <cell r="K1509">
            <v>-37</v>
          </cell>
          <cell r="L1509">
            <v>-357.29999999999995</v>
          </cell>
          <cell r="M1509">
            <v>-1.1000000000000001</v>
          </cell>
          <cell r="N1509">
            <v>0.5</v>
          </cell>
          <cell r="O1509">
            <v>0.2</v>
          </cell>
          <cell r="P1509">
            <v>11</v>
          </cell>
          <cell r="Q1509">
            <v>-3.9</v>
          </cell>
          <cell r="R1509">
            <v>2.59</v>
          </cell>
          <cell r="S1509">
            <v>-0.83</v>
          </cell>
          <cell r="T1509">
            <v>-1.1000000000000001</v>
          </cell>
          <cell r="U1509">
            <v>-541</v>
          </cell>
          <cell r="V1509">
            <v>-443</v>
          </cell>
          <cell r="W1509">
            <v>-461.78999999999996</v>
          </cell>
          <cell r="X1509" t="str">
            <v>*</v>
          </cell>
          <cell r="Y1509">
            <v>0.7</v>
          </cell>
          <cell r="Z1509">
            <v>0</v>
          </cell>
          <cell r="AA1509">
            <v>0.3</v>
          </cell>
          <cell r="AB1509">
            <v>0.2</v>
          </cell>
          <cell r="AC1509">
            <v>9.7074999999999996</v>
          </cell>
          <cell r="AD1509" t="str">
            <v>Y</v>
          </cell>
          <cell r="AE1509" t="str">
            <v>Y</v>
          </cell>
          <cell r="AF1509" t="str">
            <v>Y</v>
          </cell>
        </row>
        <row r="1510">
          <cell r="A1510">
            <v>596589</v>
          </cell>
          <cell r="B1510">
            <v>67</v>
          </cell>
          <cell r="C1510" t="str">
            <v>NEDROW FARMS TELESTAR LANCE</v>
          </cell>
          <cell r="D1510">
            <v>0</v>
          </cell>
          <cell r="E1510">
            <v>69</v>
          </cell>
          <cell r="F1510">
            <v>-226</v>
          </cell>
          <cell r="G1510">
            <v>-11.6</v>
          </cell>
          <cell r="H1510">
            <v>-6.9</v>
          </cell>
          <cell r="I1510">
            <v>-0.01</v>
          </cell>
          <cell r="J1510">
            <v>0.01</v>
          </cell>
          <cell r="K1510">
            <v>-18.5</v>
          </cell>
          <cell r="L1510">
            <v>-152</v>
          </cell>
          <cell r="M1510">
            <v>-1.6</v>
          </cell>
          <cell r="N1510">
            <v>-0.7</v>
          </cell>
          <cell r="O1510">
            <v>-0.2</v>
          </cell>
          <cell r="P1510">
            <v>-6</v>
          </cell>
          <cell r="Q1510">
            <v>1.3</v>
          </cell>
          <cell r="R1510">
            <v>-0.89</v>
          </cell>
          <cell r="S1510">
            <v>0.28999999999999998</v>
          </cell>
          <cell r="T1510">
            <v>-0.5</v>
          </cell>
          <cell r="U1510">
            <v>-243</v>
          </cell>
          <cell r="V1510">
            <v>-155</v>
          </cell>
          <cell r="W1510">
            <v>-150.04999999999998</v>
          </cell>
          <cell r="X1510" t="str">
            <v>*</v>
          </cell>
          <cell r="Y1510">
            <v>0.5</v>
          </cell>
          <cell r="Z1510">
            <v>-0.8</v>
          </cell>
          <cell r="AA1510">
            <v>-0.2</v>
          </cell>
          <cell r="AB1510">
            <v>-0.3</v>
          </cell>
          <cell r="AC1510">
            <v>3.410499999999999</v>
          </cell>
          <cell r="AD1510" t="str">
            <v>Y</v>
          </cell>
          <cell r="AE1510" t="str">
            <v>Y</v>
          </cell>
          <cell r="AF1510" t="str">
            <v>Y</v>
          </cell>
        </row>
        <row r="1511">
          <cell r="A1511">
            <v>596610</v>
          </cell>
          <cell r="B1511">
            <v>67</v>
          </cell>
          <cell r="C1511" t="str">
            <v>LYNDALE BONUS J TELESTAR</v>
          </cell>
          <cell r="D1511">
            <v>0</v>
          </cell>
          <cell r="E1511">
            <v>70</v>
          </cell>
          <cell r="F1511">
            <v>-92</v>
          </cell>
          <cell r="G1511">
            <v>-9</v>
          </cell>
          <cell r="H1511">
            <v>0.2</v>
          </cell>
          <cell r="I1511">
            <v>-0.08</v>
          </cell>
          <cell r="J1511">
            <v>0.06</v>
          </cell>
          <cell r="K1511">
            <v>-8.8000000000000007</v>
          </cell>
          <cell r="L1511">
            <v>-40.199999999999996</v>
          </cell>
          <cell r="M1511">
            <v>-1.2</v>
          </cell>
          <cell r="N1511">
            <v>-0.8</v>
          </cell>
          <cell r="O1511">
            <v>-0.2</v>
          </cell>
          <cell r="P1511">
            <v>4</v>
          </cell>
          <cell r="Q1511">
            <v>4.2</v>
          </cell>
          <cell r="R1511">
            <v>-2.76</v>
          </cell>
          <cell r="S1511">
            <v>0.89</v>
          </cell>
          <cell r="T1511">
            <v>-0.3</v>
          </cell>
          <cell r="U1511">
            <v>-96</v>
          </cell>
          <cell r="V1511">
            <v>8</v>
          </cell>
          <cell r="W1511">
            <v>29.680000000000007</v>
          </cell>
          <cell r="X1511" t="str">
            <v>*</v>
          </cell>
          <cell r="Y1511">
            <v>0.2</v>
          </cell>
          <cell r="Z1511">
            <v>-0.5</v>
          </cell>
          <cell r="AA1511">
            <v>-0.2</v>
          </cell>
          <cell r="AB1511">
            <v>-0.2</v>
          </cell>
          <cell r="AC1511">
            <v>0.50430000000000008</v>
          </cell>
          <cell r="AD1511" t="str">
            <v>Y</v>
          </cell>
          <cell r="AE1511" t="str">
            <v>Y</v>
          </cell>
          <cell r="AF1511" t="str">
            <v>Y</v>
          </cell>
        </row>
        <row r="1512">
          <cell r="A1512">
            <v>596621</v>
          </cell>
          <cell r="B1512">
            <v>67</v>
          </cell>
          <cell r="C1512" t="str">
            <v>VALLEY OAKS ADMIRAL JETSTREAM</v>
          </cell>
          <cell r="D1512">
            <v>0</v>
          </cell>
          <cell r="E1512">
            <v>71</v>
          </cell>
          <cell r="F1512">
            <v>-202</v>
          </cell>
          <cell r="G1512">
            <v>-20.399999999999999</v>
          </cell>
          <cell r="H1512">
            <v>-9.6</v>
          </cell>
          <cell r="I1512">
            <v>-0.2</v>
          </cell>
          <cell r="J1512">
            <v>-0.06</v>
          </cell>
          <cell r="K1512">
            <v>-30</v>
          </cell>
          <cell r="L1512">
            <v>-294.79999999999995</v>
          </cell>
          <cell r="M1512">
            <v>-1.7</v>
          </cell>
          <cell r="N1512">
            <v>-0.8</v>
          </cell>
          <cell r="O1512">
            <v>-1.8</v>
          </cell>
          <cell r="P1512">
            <v>-4</v>
          </cell>
          <cell r="Q1512">
            <v>7.5</v>
          </cell>
          <cell r="R1512">
            <v>-4.97</v>
          </cell>
          <cell r="S1512">
            <v>1.6</v>
          </cell>
          <cell r="T1512">
            <v>-0.1</v>
          </cell>
          <cell r="U1512">
            <v>-123</v>
          </cell>
          <cell r="V1512">
            <v>-180</v>
          </cell>
          <cell r="W1512">
            <v>-142.6699999999999</v>
          </cell>
          <cell r="X1512">
            <v>0.2</v>
          </cell>
          <cell r="Y1512">
            <v>-1.7</v>
          </cell>
          <cell r="Z1512">
            <v>-2.2999999999999998</v>
          </cell>
          <cell r="AA1512">
            <v>-1.6</v>
          </cell>
          <cell r="AB1512">
            <v>-1.5</v>
          </cell>
          <cell r="AC1512">
            <v>-34.247</v>
          </cell>
          <cell r="AD1512" t="str">
            <v>Y</v>
          </cell>
          <cell r="AE1512" t="str">
            <v>Y</v>
          </cell>
          <cell r="AF1512" t="str">
            <v>Y</v>
          </cell>
        </row>
        <row r="1513">
          <cell r="A1513">
            <v>596641</v>
          </cell>
          <cell r="B1513">
            <v>67</v>
          </cell>
          <cell r="C1513" t="str">
            <v>CLEARBRANCH TELESTAR MAGIC-ET</v>
          </cell>
          <cell r="D1513">
            <v>0</v>
          </cell>
          <cell r="E1513">
            <v>67</v>
          </cell>
          <cell r="F1513">
            <v>-218</v>
          </cell>
          <cell r="G1513">
            <v>-0.7</v>
          </cell>
          <cell r="H1513">
            <v>-4.9000000000000004</v>
          </cell>
          <cell r="I1513">
            <v>0.18</v>
          </cell>
          <cell r="J1513">
            <v>0.04</v>
          </cell>
          <cell r="K1513">
            <v>-5.6000000000000005</v>
          </cell>
          <cell r="L1513">
            <v>-17.099999999999994</v>
          </cell>
          <cell r="M1513">
            <v>-1</v>
          </cell>
          <cell r="N1513">
            <v>-1.2</v>
          </cell>
          <cell r="O1513">
            <v>-1.2</v>
          </cell>
          <cell r="P1513">
            <v>-1</v>
          </cell>
          <cell r="Q1513">
            <v>6.5</v>
          </cell>
          <cell r="R1513">
            <v>-4.26</v>
          </cell>
          <cell r="S1513">
            <v>1.37</v>
          </cell>
          <cell r="T1513">
            <v>-0.3</v>
          </cell>
          <cell r="U1513">
            <v>-34</v>
          </cell>
          <cell r="V1513">
            <v>73</v>
          </cell>
          <cell r="W1513">
            <v>105.99000000000001</v>
          </cell>
          <cell r="X1513" t="str">
            <v>*</v>
          </cell>
          <cell r="Y1513">
            <v>-0.3</v>
          </cell>
          <cell r="Z1513">
            <v>-3.2</v>
          </cell>
          <cell r="AA1513">
            <v>-1.9</v>
          </cell>
          <cell r="AB1513">
            <v>-1</v>
          </cell>
          <cell r="AC1513">
            <v>-20.645500000000002</v>
          </cell>
          <cell r="AD1513" t="str">
            <v>Y</v>
          </cell>
          <cell r="AE1513" t="str">
            <v>Y</v>
          </cell>
          <cell r="AF1513" t="str">
            <v>Y</v>
          </cell>
        </row>
        <row r="1514">
          <cell r="A1514">
            <v>596642</v>
          </cell>
          <cell r="B1514">
            <v>67</v>
          </cell>
          <cell r="C1514" t="str">
            <v>CLEARBRANCH TELESTAR HERO-ET</v>
          </cell>
          <cell r="D1514">
            <v>0</v>
          </cell>
          <cell r="E1514">
            <v>68</v>
          </cell>
          <cell r="F1514">
            <v>-150</v>
          </cell>
          <cell r="G1514">
            <v>-15.8</v>
          </cell>
          <cell r="H1514">
            <v>-5.4</v>
          </cell>
          <cell r="I1514">
            <v>-0.16</v>
          </cell>
          <cell r="J1514">
            <v>-0.01</v>
          </cell>
          <cell r="K1514">
            <v>-21.200000000000003</v>
          </cell>
          <cell r="L1514">
            <v>-190.20000000000002</v>
          </cell>
          <cell r="M1514">
            <v>-0.4</v>
          </cell>
          <cell r="N1514">
            <v>-0.7</v>
          </cell>
          <cell r="O1514">
            <v>-0.2</v>
          </cell>
          <cell r="P1514">
            <v>-6</v>
          </cell>
          <cell r="Q1514">
            <v>4</v>
          </cell>
          <cell r="R1514">
            <v>-2.63</v>
          </cell>
          <cell r="S1514">
            <v>0.85</v>
          </cell>
          <cell r="T1514">
            <v>-0.4</v>
          </cell>
          <cell r="U1514">
            <v>-129</v>
          </cell>
          <cell r="V1514">
            <v>-128</v>
          </cell>
          <cell r="W1514">
            <v>-107.67000000000002</v>
          </cell>
          <cell r="X1514" t="str">
            <v>*</v>
          </cell>
          <cell r="Y1514">
            <v>0.2</v>
          </cell>
          <cell r="Z1514">
            <v>-2.2000000000000002</v>
          </cell>
          <cell r="AA1514">
            <v>-0.8</v>
          </cell>
          <cell r="AB1514">
            <v>0.4</v>
          </cell>
          <cell r="AC1514">
            <v>-11.034800000000001</v>
          </cell>
          <cell r="AD1514" t="str">
            <v>Y</v>
          </cell>
          <cell r="AE1514" t="str">
            <v>Y</v>
          </cell>
          <cell r="AF1514" t="str">
            <v>Y</v>
          </cell>
        </row>
        <row r="1515">
          <cell r="A1515">
            <v>596658</v>
          </cell>
          <cell r="B1515">
            <v>67</v>
          </cell>
          <cell r="C1515" t="str">
            <v>MAPLE KNOLL B T NOAH</v>
          </cell>
          <cell r="D1515">
            <v>0</v>
          </cell>
          <cell r="E1515">
            <v>51</v>
          </cell>
          <cell r="F1515">
            <v>-399</v>
          </cell>
          <cell r="G1515">
            <v>-21.5</v>
          </cell>
          <cell r="H1515">
            <v>-11.4</v>
          </cell>
          <cell r="I1515">
            <v>-0.04</v>
          </cell>
          <cell r="J1515">
            <v>0.03</v>
          </cell>
          <cell r="K1515">
            <v>-32.9</v>
          </cell>
          <cell r="L1515">
            <v>-261.89999999999998</v>
          </cell>
          <cell r="M1515">
            <v>-0.9</v>
          </cell>
          <cell r="N1515">
            <v>-0.1</v>
          </cell>
          <cell r="O1515" t="str">
            <v>*</v>
          </cell>
          <cell r="P1515" t="str">
            <v>*</v>
          </cell>
          <cell r="Q1515">
            <v>0.4</v>
          </cell>
          <cell r="R1515">
            <v>-0.25</v>
          </cell>
          <cell r="S1515">
            <v>0.08</v>
          </cell>
          <cell r="T1515">
            <v>-0.7</v>
          </cell>
          <cell r="U1515">
            <v>-350</v>
          </cell>
          <cell r="V1515">
            <v>-269</v>
          </cell>
          <cell r="W1515">
            <v>-261.89999999999998</v>
          </cell>
          <cell r="X1515" t="str">
            <v>*</v>
          </cell>
          <cell r="Y1515">
            <v>1.4</v>
          </cell>
          <cell r="Z1515">
            <v>1.1000000000000001</v>
          </cell>
          <cell r="AA1515" t="str">
            <v>*</v>
          </cell>
          <cell r="AB1515">
            <v>-0.7</v>
          </cell>
          <cell r="AC1515" t="str">
            <v>*</v>
          </cell>
          <cell r="AD1515" t="str">
            <v>Y</v>
          </cell>
          <cell r="AE1515" t="str">
            <v>N</v>
          </cell>
          <cell r="AF1515" t="str">
            <v>Y</v>
          </cell>
        </row>
        <row r="1516">
          <cell r="A1516">
            <v>596692</v>
          </cell>
          <cell r="B1516">
            <v>67</v>
          </cell>
          <cell r="C1516" t="str">
            <v>WISPRIDE BT ARROW</v>
          </cell>
          <cell r="D1516">
            <v>0</v>
          </cell>
          <cell r="E1516">
            <v>72</v>
          </cell>
          <cell r="F1516">
            <v>-37</v>
          </cell>
          <cell r="G1516">
            <v>-4.5999999999999996</v>
          </cell>
          <cell r="H1516">
            <v>-4.0999999999999996</v>
          </cell>
          <cell r="I1516">
            <v>-0.05</v>
          </cell>
          <cell r="J1516">
            <v>-0.05</v>
          </cell>
          <cell r="K1516">
            <v>-8.6999999999999993</v>
          </cell>
          <cell r="L1516">
            <v>-108.6</v>
          </cell>
          <cell r="M1516">
            <v>-1.7</v>
          </cell>
          <cell r="N1516">
            <v>-0.8</v>
          </cell>
          <cell r="O1516">
            <v>0.1</v>
          </cell>
          <cell r="P1516">
            <v>33</v>
          </cell>
          <cell r="Q1516">
            <v>-5</v>
          </cell>
          <cell r="R1516">
            <v>3.32</v>
          </cell>
          <cell r="S1516">
            <v>-1.07</v>
          </cell>
          <cell r="T1516">
            <v>-0.6</v>
          </cell>
          <cell r="U1516">
            <v>-409</v>
          </cell>
          <cell r="V1516">
            <v>-269</v>
          </cell>
          <cell r="W1516">
            <v>-293.02</v>
          </cell>
          <cell r="X1516" t="str">
            <v>*</v>
          </cell>
          <cell r="Y1516">
            <v>0.2</v>
          </cell>
          <cell r="Z1516">
            <v>-0.9</v>
          </cell>
          <cell r="AA1516">
            <v>-0.1</v>
          </cell>
          <cell r="AB1516">
            <v>0.6</v>
          </cell>
          <cell r="AC1516">
            <v>-3.8811</v>
          </cell>
          <cell r="AD1516" t="str">
            <v>Y</v>
          </cell>
          <cell r="AE1516" t="str">
            <v>Y</v>
          </cell>
          <cell r="AF1516" t="str">
            <v>Y</v>
          </cell>
        </row>
        <row r="1517">
          <cell r="A1517">
            <v>596700</v>
          </cell>
          <cell r="B1517">
            <v>67</v>
          </cell>
          <cell r="C1517" t="str">
            <v>BURGESS FARM M M MONARCH</v>
          </cell>
          <cell r="D1517">
            <v>0</v>
          </cell>
          <cell r="E1517">
            <v>60</v>
          </cell>
          <cell r="F1517">
            <v>-417</v>
          </cell>
          <cell r="G1517">
            <v>-12.2</v>
          </cell>
          <cell r="H1517">
            <v>-11.2</v>
          </cell>
          <cell r="I1517">
            <v>0.16</v>
          </cell>
          <cell r="J1517">
            <v>0.04</v>
          </cell>
          <cell r="K1517">
            <v>-23.4</v>
          </cell>
          <cell r="L1517">
            <v>-167</v>
          </cell>
          <cell r="M1517">
            <v>-2.2000000000000002</v>
          </cell>
          <cell r="N1517">
            <v>-0.5</v>
          </cell>
          <cell r="O1517">
            <v>-1</v>
          </cell>
          <cell r="P1517">
            <v>2</v>
          </cell>
          <cell r="Q1517">
            <v>-0.5</v>
          </cell>
          <cell r="R1517">
            <v>0.33</v>
          </cell>
          <cell r="S1517">
            <v>-0.1</v>
          </cell>
          <cell r="T1517">
            <v>-0.7</v>
          </cell>
          <cell r="U1517">
            <v>-320</v>
          </cell>
          <cell r="V1517">
            <v>-214</v>
          </cell>
          <cell r="W1517">
            <v>-216.93000000000004</v>
          </cell>
          <cell r="X1517" t="str">
            <v>*</v>
          </cell>
          <cell r="Y1517">
            <v>-0.3</v>
          </cell>
          <cell r="Z1517">
            <v>-2.1</v>
          </cell>
          <cell r="AA1517">
            <v>-1.2</v>
          </cell>
          <cell r="AB1517">
            <v>-1</v>
          </cell>
          <cell r="AC1517">
            <v>-14.0768</v>
          </cell>
          <cell r="AD1517" t="str">
            <v>Y</v>
          </cell>
          <cell r="AE1517" t="str">
            <v>Y</v>
          </cell>
          <cell r="AF1517" t="str">
            <v>Y</v>
          </cell>
        </row>
        <row r="1518">
          <cell r="A1518">
            <v>596753</v>
          </cell>
          <cell r="B1518">
            <v>67</v>
          </cell>
          <cell r="C1518" t="str">
            <v>LAY LAINE BIG TEX ZORRO</v>
          </cell>
          <cell r="D1518">
            <v>0</v>
          </cell>
          <cell r="E1518">
            <v>55</v>
          </cell>
          <cell r="F1518">
            <v>-227</v>
          </cell>
          <cell r="G1518">
            <v>-13.9</v>
          </cell>
          <cell r="H1518">
            <v>-5.9</v>
          </cell>
          <cell r="I1518">
            <v>-0.05</v>
          </cell>
          <cell r="J1518">
            <v>0.03</v>
          </cell>
          <cell r="K1518">
            <v>-19.8</v>
          </cell>
          <cell r="L1518">
            <v>-152.30000000000001</v>
          </cell>
          <cell r="M1518" t="str">
            <v>*</v>
          </cell>
          <cell r="N1518" t="str">
            <v>*</v>
          </cell>
          <cell r="O1518" t="str">
            <v>*</v>
          </cell>
          <cell r="P1518">
            <v>9</v>
          </cell>
          <cell r="Q1518">
            <v>1.2</v>
          </cell>
          <cell r="R1518">
            <v>-0.76</v>
          </cell>
          <cell r="S1518">
            <v>0.25</v>
          </cell>
          <cell r="T1518">
            <v>-0.6</v>
          </cell>
          <cell r="U1518">
            <v>-213</v>
          </cell>
          <cell r="V1518">
            <v>-126</v>
          </cell>
          <cell r="W1518">
            <v>-152.30000000000001</v>
          </cell>
          <cell r="X1518" t="str">
            <v>*</v>
          </cell>
          <cell r="Y1518" t="str">
            <v>*</v>
          </cell>
          <cell r="Z1518" t="str">
            <v>*</v>
          </cell>
          <cell r="AA1518" t="str">
            <v>*</v>
          </cell>
          <cell r="AB1518" t="str">
            <v>*</v>
          </cell>
          <cell r="AC1518" t="str">
            <v>*</v>
          </cell>
          <cell r="AD1518" t="str">
            <v>PI</v>
          </cell>
          <cell r="AE1518" t="str">
            <v>Y</v>
          </cell>
          <cell r="AF1518" t="str">
            <v>Y</v>
          </cell>
        </row>
        <row r="1519">
          <cell r="A1519">
            <v>596754</v>
          </cell>
          <cell r="B1519">
            <v>67</v>
          </cell>
          <cell r="C1519" t="str">
            <v>MARFRED BT NAUTILUS</v>
          </cell>
          <cell r="D1519">
            <v>0</v>
          </cell>
          <cell r="E1519">
            <v>63</v>
          </cell>
          <cell r="F1519">
            <v>-114</v>
          </cell>
          <cell r="G1519">
            <v>-22.7</v>
          </cell>
          <cell r="H1519">
            <v>-10.3</v>
          </cell>
          <cell r="I1519">
            <v>-0.31</v>
          </cell>
          <cell r="J1519">
            <v>-0.12</v>
          </cell>
          <cell r="K1519">
            <v>-33</v>
          </cell>
          <cell r="L1519">
            <v>-364.7</v>
          </cell>
          <cell r="M1519">
            <v>-1.8</v>
          </cell>
          <cell r="N1519">
            <v>-0.3</v>
          </cell>
          <cell r="O1519">
            <v>-0.1</v>
          </cell>
          <cell r="P1519">
            <v>10</v>
          </cell>
          <cell r="Q1519">
            <v>0.4</v>
          </cell>
          <cell r="R1519">
            <v>-0.26</v>
          </cell>
          <cell r="S1519">
            <v>0.08</v>
          </cell>
          <cell r="T1519">
            <v>-0.8</v>
          </cell>
          <cell r="U1519">
            <v>-459</v>
          </cell>
          <cell r="V1519">
            <v>-390</v>
          </cell>
          <cell r="W1519">
            <v>-388.11</v>
          </cell>
          <cell r="X1519" t="str">
            <v>*</v>
          </cell>
          <cell r="Y1519">
            <v>0.3</v>
          </cell>
          <cell r="Z1519">
            <v>-0.8</v>
          </cell>
          <cell r="AA1519">
            <v>-0.1</v>
          </cell>
          <cell r="AB1519">
            <v>-0.1</v>
          </cell>
          <cell r="AC1519">
            <v>3.169999999999934E-2</v>
          </cell>
          <cell r="AD1519" t="str">
            <v>Y</v>
          </cell>
          <cell r="AE1519" t="str">
            <v>Y</v>
          </cell>
          <cell r="AF1519" t="str">
            <v>Y</v>
          </cell>
        </row>
        <row r="1520">
          <cell r="A1520">
            <v>596833</v>
          </cell>
          <cell r="B1520">
            <v>67</v>
          </cell>
          <cell r="C1520" t="str">
            <v>YELLOW CREEK TEX LANE-ET</v>
          </cell>
          <cell r="D1520">
            <v>0</v>
          </cell>
          <cell r="E1520">
            <v>68</v>
          </cell>
          <cell r="F1520">
            <v>-630</v>
          </cell>
          <cell r="G1520">
            <v>-28.3</v>
          </cell>
          <cell r="H1520">
            <v>-19</v>
          </cell>
          <cell r="I1520">
            <v>0.05</v>
          </cell>
          <cell r="J1520">
            <v>0.03</v>
          </cell>
          <cell r="K1520">
            <v>-47.3</v>
          </cell>
          <cell r="L1520">
            <v>-382.70000000000005</v>
          </cell>
          <cell r="M1520">
            <v>-0.6</v>
          </cell>
          <cell r="N1520">
            <v>0.2</v>
          </cell>
          <cell r="O1520">
            <v>-1</v>
          </cell>
          <cell r="P1520">
            <v>13</v>
          </cell>
          <cell r="Q1520">
            <v>-2</v>
          </cell>
          <cell r="R1520">
            <v>1.33</v>
          </cell>
          <cell r="S1520">
            <v>-0.43</v>
          </cell>
          <cell r="T1520">
            <v>-1</v>
          </cell>
          <cell r="U1520">
            <v>-524</v>
          </cell>
          <cell r="V1520">
            <v>-433</v>
          </cell>
          <cell r="W1520">
            <v>-442.83000000000004</v>
          </cell>
          <cell r="X1520" t="str">
            <v>*</v>
          </cell>
          <cell r="Y1520">
            <v>0.1</v>
          </cell>
          <cell r="Z1520">
            <v>-0.5</v>
          </cell>
          <cell r="AA1520">
            <v>-0.7</v>
          </cell>
          <cell r="AB1520">
            <v>-1.9</v>
          </cell>
          <cell r="AC1520">
            <v>3.4339999999999993</v>
          </cell>
          <cell r="AD1520" t="str">
            <v>Y</v>
          </cell>
          <cell r="AE1520" t="str">
            <v>Y</v>
          </cell>
          <cell r="AF1520" t="str">
            <v>Y</v>
          </cell>
        </row>
        <row r="1521">
          <cell r="A1521">
            <v>596850</v>
          </cell>
          <cell r="B1521">
            <v>67</v>
          </cell>
          <cell r="C1521" t="str">
            <v>SHENMONT BIG TEX SUNDANCE ET</v>
          </cell>
          <cell r="D1521">
            <v>0</v>
          </cell>
          <cell r="E1521">
            <v>60</v>
          </cell>
          <cell r="F1521">
            <v>-289</v>
          </cell>
          <cell r="G1521">
            <v>-9.9</v>
          </cell>
          <cell r="H1521">
            <v>-7.7</v>
          </cell>
          <cell r="I1521">
            <v>0.08</v>
          </cell>
          <cell r="J1521">
            <v>0.03</v>
          </cell>
          <cell r="K1521">
            <v>-17.600000000000001</v>
          </cell>
          <cell r="L1521">
            <v>-127.5</v>
          </cell>
          <cell r="M1521">
            <v>-0.6</v>
          </cell>
          <cell r="N1521">
            <v>-0.4</v>
          </cell>
          <cell r="O1521" t="str">
            <v>*</v>
          </cell>
          <cell r="P1521">
            <v>3</v>
          </cell>
          <cell r="Q1521">
            <v>-0.1</v>
          </cell>
          <cell r="R1521">
            <v>0.1</v>
          </cell>
          <cell r="S1521">
            <v>-0.03</v>
          </cell>
          <cell r="T1521">
            <v>-0.6</v>
          </cell>
          <cell r="U1521">
            <v>-257</v>
          </cell>
          <cell r="V1521">
            <v>-149</v>
          </cell>
          <cell r="W1521">
            <v>-148.20999999999998</v>
          </cell>
          <cell r="X1521" t="str">
            <v>*</v>
          </cell>
          <cell r="Y1521">
            <v>0.5</v>
          </cell>
          <cell r="Z1521">
            <v>0.1</v>
          </cell>
          <cell r="AA1521" t="str">
            <v>*</v>
          </cell>
          <cell r="AB1521">
            <v>-0.3</v>
          </cell>
          <cell r="AC1521" t="str">
            <v>*</v>
          </cell>
          <cell r="AD1521" t="str">
            <v>Y</v>
          </cell>
          <cell r="AE1521" t="str">
            <v>Y</v>
          </cell>
          <cell r="AF1521" t="str">
            <v>Y</v>
          </cell>
        </row>
        <row r="1522">
          <cell r="A1522">
            <v>596864</v>
          </cell>
          <cell r="B1522">
            <v>67</v>
          </cell>
          <cell r="C1522" t="str">
            <v>LAND OF LIVING JENNYS HONOR</v>
          </cell>
          <cell r="D1522">
            <v>0</v>
          </cell>
          <cell r="E1522">
            <v>74</v>
          </cell>
          <cell r="F1522">
            <v>-289</v>
          </cell>
          <cell r="G1522">
            <v>-5.5</v>
          </cell>
          <cell r="H1522">
            <v>-6.2</v>
          </cell>
          <cell r="I1522">
            <v>0.16</v>
          </cell>
          <cell r="J1522">
            <v>0.06</v>
          </cell>
          <cell r="K1522">
            <v>-11.7</v>
          </cell>
          <cell r="L1522">
            <v>-57.899999999999991</v>
          </cell>
          <cell r="M1522">
            <v>-0.4</v>
          </cell>
          <cell r="N1522">
            <v>0.1</v>
          </cell>
          <cell r="O1522">
            <v>-0.6</v>
          </cell>
          <cell r="P1522">
            <v>12</v>
          </cell>
          <cell r="Q1522">
            <v>9.3000000000000007</v>
          </cell>
          <cell r="R1522">
            <v>-6.11</v>
          </cell>
          <cell r="S1522">
            <v>1.97</v>
          </cell>
          <cell r="T1522">
            <v>-0.2</v>
          </cell>
          <cell r="U1522">
            <v>-26</v>
          </cell>
          <cell r="V1522">
            <v>118</v>
          </cell>
          <cell r="W1522">
            <v>164.87000000000003</v>
          </cell>
          <cell r="X1522" t="str">
            <v>*</v>
          </cell>
          <cell r="Y1522">
            <v>0.3</v>
          </cell>
          <cell r="Z1522">
            <v>-0.7</v>
          </cell>
          <cell r="AA1522">
            <v>-0.5</v>
          </cell>
          <cell r="AB1522">
            <v>-1.1000000000000001</v>
          </cell>
          <cell r="AC1522">
            <v>3.1144000000000003</v>
          </cell>
          <cell r="AD1522" t="str">
            <v>Y</v>
          </cell>
          <cell r="AE1522" t="str">
            <v>Y</v>
          </cell>
          <cell r="AF1522" t="str">
            <v>Y</v>
          </cell>
        </row>
        <row r="1523">
          <cell r="A1523">
            <v>596896</v>
          </cell>
          <cell r="B1523">
            <v>67</v>
          </cell>
          <cell r="C1523" t="str">
            <v>FAIRVIEW ADMIRALS ANDY</v>
          </cell>
          <cell r="D1523">
            <v>0</v>
          </cell>
          <cell r="E1523">
            <v>57</v>
          </cell>
          <cell r="F1523">
            <v>24</v>
          </cell>
          <cell r="G1523">
            <v>-4.0999999999999996</v>
          </cell>
          <cell r="H1523">
            <v>-2.8</v>
          </cell>
          <cell r="I1523">
            <v>-0.09</v>
          </cell>
          <cell r="J1523">
            <v>-0.06</v>
          </cell>
          <cell r="K1523">
            <v>-6.8999999999999995</v>
          </cell>
          <cell r="L1523">
            <v>-102.5</v>
          </cell>
          <cell r="M1523">
            <v>0.1</v>
          </cell>
          <cell r="N1523">
            <v>-1.2</v>
          </cell>
          <cell r="O1523" t="str">
            <v>*</v>
          </cell>
          <cell r="P1523">
            <v>-2</v>
          </cell>
          <cell r="Q1523">
            <v>0.9</v>
          </cell>
          <cell r="R1523">
            <v>-0.56999999999999995</v>
          </cell>
          <cell r="S1523">
            <v>0.18</v>
          </cell>
          <cell r="T1523">
            <v>-0.6</v>
          </cell>
          <cell r="U1523">
            <v>-199</v>
          </cell>
          <cell r="V1523">
            <v>-112</v>
          </cell>
          <cell r="W1523">
            <v>-106.76999999999998</v>
          </cell>
          <cell r="X1523">
            <v>0.2</v>
          </cell>
          <cell r="Y1523">
            <v>0.8</v>
          </cell>
          <cell r="Z1523">
            <v>0.4</v>
          </cell>
          <cell r="AA1523">
            <v>-0.4</v>
          </cell>
          <cell r="AB1523">
            <v>0.2</v>
          </cell>
          <cell r="AC1523">
            <v>13.052000000000001</v>
          </cell>
          <cell r="AD1523" t="str">
            <v>Y</v>
          </cell>
          <cell r="AE1523" t="str">
            <v>Y</v>
          </cell>
          <cell r="AF1523" t="str">
            <v>Y</v>
          </cell>
        </row>
        <row r="1524">
          <cell r="A1524">
            <v>596904</v>
          </cell>
          <cell r="B1524">
            <v>67</v>
          </cell>
          <cell r="C1524" t="str">
            <v>VALLEY SET EMORY HAL</v>
          </cell>
          <cell r="D1524">
            <v>0</v>
          </cell>
          <cell r="E1524">
            <v>53</v>
          </cell>
          <cell r="F1524">
            <v>-349</v>
          </cell>
          <cell r="G1524">
            <v>-30.7</v>
          </cell>
          <cell r="H1524">
            <v>-14.6</v>
          </cell>
          <cell r="I1524">
            <v>-0.26</v>
          </cell>
          <cell r="J1524">
            <v>-0.06</v>
          </cell>
          <cell r="K1524">
            <v>-45.3</v>
          </cell>
          <cell r="L1524">
            <v>-428.70000000000005</v>
          </cell>
          <cell r="M1524">
            <v>-0.8</v>
          </cell>
          <cell r="N1524">
            <v>0.8</v>
          </cell>
          <cell r="O1524">
            <v>0.3</v>
          </cell>
          <cell r="P1524">
            <v>5</v>
          </cell>
          <cell r="Q1524">
            <v>7.2</v>
          </cell>
          <cell r="R1524">
            <v>-4.72</v>
          </cell>
          <cell r="S1524">
            <v>1.52</v>
          </cell>
          <cell r="T1524">
            <v>-0.6</v>
          </cell>
          <cell r="U1524">
            <v>-391</v>
          </cell>
          <cell r="V1524">
            <v>-278</v>
          </cell>
          <cell r="W1524">
            <v>-241.23000000000008</v>
          </cell>
          <cell r="X1524" t="str">
            <v>*</v>
          </cell>
          <cell r="Y1524">
            <v>1.6</v>
          </cell>
          <cell r="Z1524">
            <v>2</v>
          </cell>
          <cell r="AA1524">
            <v>0.7</v>
          </cell>
          <cell r="AB1524">
            <v>-1.1000000000000001</v>
          </cell>
          <cell r="AC1524">
            <v>37.728400000000001</v>
          </cell>
          <cell r="AD1524" t="str">
            <v>Y</v>
          </cell>
          <cell r="AE1524" t="str">
            <v>Y</v>
          </cell>
          <cell r="AF1524" t="str">
            <v>Y</v>
          </cell>
        </row>
        <row r="1525">
          <cell r="A1525">
            <v>596942</v>
          </cell>
          <cell r="B1525">
            <v>67</v>
          </cell>
          <cell r="C1525" t="str">
            <v>CLOVER JACK TEXS RANGER</v>
          </cell>
          <cell r="D1525">
            <v>0</v>
          </cell>
          <cell r="E1525">
            <v>57</v>
          </cell>
          <cell r="F1525">
            <v>-321</v>
          </cell>
          <cell r="G1525">
            <v>-14.4</v>
          </cell>
          <cell r="H1525">
            <v>-8.6</v>
          </cell>
          <cell r="I1525">
            <v>0.02</v>
          </cell>
          <cell r="J1525">
            <v>0.03</v>
          </cell>
          <cell r="K1525">
            <v>-23</v>
          </cell>
          <cell r="L1525">
            <v>-173.2</v>
          </cell>
          <cell r="M1525">
            <v>-1.5</v>
          </cell>
          <cell r="N1525">
            <v>-0.1</v>
          </cell>
          <cell r="O1525">
            <v>-0.2</v>
          </cell>
          <cell r="P1525">
            <v>5</v>
          </cell>
          <cell r="Q1525">
            <v>0.6</v>
          </cell>
          <cell r="R1525">
            <v>-0.42</v>
          </cell>
          <cell r="S1525">
            <v>0.13</v>
          </cell>
          <cell r="T1525">
            <v>-0.7</v>
          </cell>
          <cell r="U1525">
            <v>-325</v>
          </cell>
          <cell r="V1525">
            <v>-183</v>
          </cell>
          <cell r="W1525">
            <v>-180.23</v>
          </cell>
          <cell r="X1525" t="str">
            <v>*</v>
          </cell>
          <cell r="Y1525">
            <v>0.3</v>
          </cell>
          <cell r="Z1525">
            <v>0.7</v>
          </cell>
          <cell r="AA1525">
            <v>0.8</v>
          </cell>
          <cell r="AB1525">
            <v>-0.8</v>
          </cell>
          <cell r="AC1525">
            <v>10.8666</v>
          </cell>
          <cell r="AD1525" t="str">
            <v>Y</v>
          </cell>
          <cell r="AE1525" t="str">
            <v>Y</v>
          </cell>
          <cell r="AF1525" t="str">
            <v>Y</v>
          </cell>
        </row>
        <row r="1526">
          <cell r="A1526">
            <v>596944</v>
          </cell>
          <cell r="B1526">
            <v>67</v>
          </cell>
          <cell r="C1526" t="str">
            <v>CLOVER JACK N PRINCE VALENTIN</v>
          </cell>
          <cell r="D1526">
            <v>0</v>
          </cell>
          <cell r="E1526">
            <v>53</v>
          </cell>
          <cell r="F1526">
            <v>-235</v>
          </cell>
          <cell r="G1526">
            <v>-14.2</v>
          </cell>
          <cell r="H1526">
            <v>-8.1</v>
          </cell>
          <cell r="I1526">
            <v>-0.05</v>
          </cell>
          <cell r="J1526">
            <v>-0.01</v>
          </cell>
          <cell r="K1526">
            <v>-22.299999999999997</v>
          </cell>
          <cell r="L1526">
            <v>-195.8</v>
          </cell>
          <cell r="M1526">
            <v>-2.5</v>
          </cell>
          <cell r="N1526">
            <v>-2</v>
          </cell>
          <cell r="O1526">
            <v>-0.3</v>
          </cell>
          <cell r="P1526" t="str">
            <v>*</v>
          </cell>
          <cell r="Q1526">
            <v>3.1</v>
          </cell>
          <cell r="R1526">
            <v>-2.08</v>
          </cell>
          <cell r="S1526">
            <v>0.67</v>
          </cell>
          <cell r="T1526">
            <v>-0.5</v>
          </cell>
          <cell r="U1526">
            <v>-336</v>
          </cell>
          <cell r="V1526">
            <v>-211</v>
          </cell>
          <cell r="W1526">
            <v>-195.8</v>
          </cell>
          <cell r="X1526" t="str">
            <v>*</v>
          </cell>
          <cell r="Y1526">
            <v>-0.1</v>
          </cell>
          <cell r="Z1526">
            <v>-0.3</v>
          </cell>
          <cell r="AA1526">
            <v>0.4</v>
          </cell>
          <cell r="AB1526">
            <v>-0.5</v>
          </cell>
          <cell r="AC1526">
            <v>-1.5717999999999999</v>
          </cell>
          <cell r="AD1526" t="str">
            <v>Y</v>
          </cell>
          <cell r="AE1526" t="str">
            <v>N</v>
          </cell>
          <cell r="AF1526" t="str">
            <v>Y</v>
          </cell>
        </row>
        <row r="1527">
          <cell r="A1527">
            <v>596980</v>
          </cell>
          <cell r="B1527">
            <v>67</v>
          </cell>
          <cell r="C1527" t="str">
            <v>FLAMBEAU ADMIRAL CRUSADER</v>
          </cell>
          <cell r="D1527">
            <v>0</v>
          </cell>
          <cell r="E1527">
            <v>67</v>
          </cell>
          <cell r="F1527">
            <v>-316</v>
          </cell>
          <cell r="G1527">
            <v>-6.5</v>
          </cell>
          <cell r="H1527">
            <v>-7.5</v>
          </cell>
          <cell r="I1527">
            <v>0.17</v>
          </cell>
          <cell r="J1527">
            <v>0.05</v>
          </cell>
          <cell r="K1527">
            <v>-14</v>
          </cell>
          <cell r="L1527">
            <v>-82.1</v>
          </cell>
          <cell r="M1527">
            <v>-1.8</v>
          </cell>
          <cell r="N1527">
            <v>-1</v>
          </cell>
          <cell r="O1527">
            <v>-1.7</v>
          </cell>
          <cell r="P1527">
            <v>-7</v>
          </cell>
          <cell r="Q1527">
            <v>-0.3</v>
          </cell>
          <cell r="R1527">
            <v>0.21</v>
          </cell>
          <cell r="S1527">
            <v>-7.0000000000000007E-2</v>
          </cell>
          <cell r="T1527">
            <v>-0.3</v>
          </cell>
          <cell r="U1527">
            <v>-122</v>
          </cell>
          <cell r="V1527">
            <v>-128</v>
          </cell>
          <cell r="W1527">
            <v>-128.97</v>
          </cell>
          <cell r="X1527">
            <v>0.2</v>
          </cell>
          <cell r="Y1527">
            <v>-1.3</v>
          </cell>
          <cell r="Z1527">
            <v>-2.7</v>
          </cell>
          <cell r="AA1527">
            <v>-1.6</v>
          </cell>
          <cell r="AB1527">
            <v>-1.5</v>
          </cell>
          <cell r="AC1527">
            <v>-30.735000000000007</v>
          </cell>
          <cell r="AD1527" t="str">
            <v>Y</v>
          </cell>
          <cell r="AE1527" t="str">
            <v>Y</v>
          </cell>
          <cell r="AF1527" t="str">
            <v>Y</v>
          </cell>
        </row>
        <row r="1528">
          <cell r="A1528">
            <v>596990</v>
          </cell>
          <cell r="B1528">
            <v>67</v>
          </cell>
          <cell r="C1528" t="str">
            <v>LINCREST TELESTAR BUTTERMOST</v>
          </cell>
          <cell r="D1528">
            <v>0</v>
          </cell>
          <cell r="E1528">
            <v>76</v>
          </cell>
          <cell r="F1528">
            <v>-4</v>
          </cell>
          <cell r="G1528">
            <v>4</v>
          </cell>
          <cell r="H1528">
            <v>-1.3</v>
          </cell>
          <cell r="I1528">
            <v>0.08</v>
          </cell>
          <cell r="J1528">
            <v>-0.02</v>
          </cell>
          <cell r="K1528">
            <v>2.7</v>
          </cell>
          <cell r="L1528">
            <v>11.600000000000001</v>
          </cell>
          <cell r="M1528">
            <v>-2.1</v>
          </cell>
          <cell r="N1528">
            <v>-1.1000000000000001</v>
          </cell>
          <cell r="O1528">
            <v>0.1</v>
          </cell>
          <cell r="P1528">
            <v>0</v>
          </cell>
          <cell r="Q1528">
            <v>3.8</v>
          </cell>
          <cell r="R1528">
            <v>-2.52</v>
          </cell>
          <cell r="S1528">
            <v>0.81</v>
          </cell>
          <cell r="T1528">
            <v>-0.2</v>
          </cell>
          <cell r="U1528">
            <v>-101</v>
          </cell>
          <cell r="V1528">
            <v>38</v>
          </cell>
          <cell r="W1528">
            <v>56.98</v>
          </cell>
          <cell r="X1528" t="str">
            <v>*</v>
          </cell>
          <cell r="Y1528">
            <v>0.7</v>
          </cell>
          <cell r="Z1528">
            <v>-0.8</v>
          </cell>
          <cell r="AA1528">
            <v>-0.3</v>
          </cell>
          <cell r="AB1528">
            <v>0.3</v>
          </cell>
          <cell r="AC1528">
            <v>4.6116999999999981</v>
          </cell>
          <cell r="AD1528" t="str">
            <v>Y</v>
          </cell>
          <cell r="AE1528" t="str">
            <v>Y</v>
          </cell>
          <cell r="AF1528" t="str">
            <v>Y</v>
          </cell>
        </row>
        <row r="1529">
          <cell r="A1529">
            <v>597011</v>
          </cell>
          <cell r="B1529">
            <v>67</v>
          </cell>
          <cell r="C1529" t="str">
            <v>NEDROW FARMS TELESTAR LYNX</v>
          </cell>
          <cell r="D1529">
            <v>0</v>
          </cell>
          <cell r="E1529">
            <v>62</v>
          </cell>
          <cell r="F1529">
            <v>-194</v>
          </cell>
          <cell r="G1529">
            <v>-10.8</v>
          </cell>
          <cell r="H1529">
            <v>-8.4</v>
          </cell>
          <cell r="I1529">
            <v>-0.02</v>
          </cell>
          <cell r="J1529">
            <v>-0.04</v>
          </cell>
          <cell r="K1529">
            <v>-19.200000000000003</v>
          </cell>
          <cell r="L1529">
            <v>-187.6</v>
          </cell>
          <cell r="M1529">
            <v>-0.8</v>
          </cell>
          <cell r="N1529">
            <v>0.6</v>
          </cell>
          <cell r="O1529">
            <v>-0.6</v>
          </cell>
          <cell r="P1529">
            <v>-3</v>
          </cell>
          <cell r="Q1529">
            <v>2.7</v>
          </cell>
          <cell r="R1529">
            <v>-1.78</v>
          </cell>
          <cell r="S1529">
            <v>0.56999999999999995</v>
          </cell>
          <cell r="T1529">
            <v>-0.2</v>
          </cell>
          <cell r="U1529">
            <v>-125</v>
          </cell>
          <cell r="V1529">
            <v>-126</v>
          </cell>
          <cell r="W1529">
            <v>-112.28999999999999</v>
          </cell>
          <cell r="X1529" t="str">
            <v>*</v>
          </cell>
          <cell r="Y1529">
            <v>0.1</v>
          </cell>
          <cell r="Z1529">
            <v>-1.5</v>
          </cell>
          <cell r="AA1529">
            <v>-1.3</v>
          </cell>
          <cell r="AB1529">
            <v>-0.5</v>
          </cell>
          <cell r="AC1529">
            <v>-6.3298000000000014</v>
          </cell>
          <cell r="AD1529" t="str">
            <v>Y</v>
          </cell>
          <cell r="AE1529" t="str">
            <v>Y</v>
          </cell>
          <cell r="AF1529" t="str">
            <v>Y</v>
          </cell>
        </row>
        <row r="1530">
          <cell r="A1530">
            <v>597026</v>
          </cell>
          <cell r="B1530">
            <v>67</v>
          </cell>
          <cell r="C1530" t="str">
            <v>MELLOW MOOS ADMIRAL THOR</v>
          </cell>
          <cell r="D1530">
            <v>0</v>
          </cell>
          <cell r="E1530">
            <v>59</v>
          </cell>
          <cell r="F1530">
            <v>16</v>
          </cell>
          <cell r="G1530">
            <v>-9.5</v>
          </cell>
          <cell r="H1530">
            <v>-2.2000000000000002</v>
          </cell>
          <cell r="I1530">
            <v>-0.18</v>
          </cell>
          <cell r="J1530">
            <v>-0.05</v>
          </cell>
          <cell r="K1530">
            <v>-11.7</v>
          </cell>
          <cell r="L1530">
            <v>-135.9</v>
          </cell>
          <cell r="M1530">
            <v>-0.2</v>
          </cell>
          <cell r="N1530">
            <v>-1.6</v>
          </cell>
          <cell r="O1530">
            <v>0</v>
          </cell>
          <cell r="P1530">
            <v>-3.5</v>
          </cell>
          <cell r="Q1530">
            <v>3.4</v>
          </cell>
          <cell r="R1530">
            <v>-2.23</v>
          </cell>
          <cell r="S1530">
            <v>0.72</v>
          </cell>
          <cell r="T1530">
            <v>-0.1</v>
          </cell>
          <cell r="U1530">
            <v>-123</v>
          </cell>
          <cell r="V1530">
            <v>-111</v>
          </cell>
          <cell r="W1530">
            <v>-89.685000000000002</v>
          </cell>
          <cell r="X1530">
            <v>0.2</v>
          </cell>
          <cell r="Y1530">
            <v>0.4</v>
          </cell>
          <cell r="Z1530">
            <v>-0.6</v>
          </cell>
          <cell r="AA1530">
            <v>-0.2</v>
          </cell>
          <cell r="AB1530">
            <v>0.2</v>
          </cell>
          <cell r="AC1530">
            <v>1.7362000000000006</v>
          </cell>
          <cell r="AD1530" t="str">
            <v>Y</v>
          </cell>
          <cell r="AE1530" t="str">
            <v>N</v>
          </cell>
          <cell r="AF1530" t="str">
            <v>Y</v>
          </cell>
        </row>
        <row r="1531">
          <cell r="A1531">
            <v>597028</v>
          </cell>
          <cell r="B1531">
            <v>67</v>
          </cell>
          <cell r="C1531" t="str">
            <v>VALLEY OAKS BEAS BOUNTY</v>
          </cell>
          <cell r="D1531">
            <v>0</v>
          </cell>
          <cell r="E1531">
            <v>64</v>
          </cell>
          <cell r="F1531">
            <v>-505</v>
          </cell>
          <cell r="G1531">
            <v>-20.8</v>
          </cell>
          <cell r="H1531">
            <v>-13.3</v>
          </cell>
          <cell r="I1531">
            <v>7.0000000000000007E-2</v>
          </cell>
          <cell r="J1531">
            <v>0.06</v>
          </cell>
          <cell r="K1531">
            <v>-34.1</v>
          </cell>
          <cell r="L1531">
            <v>-251.20000000000002</v>
          </cell>
          <cell r="M1531">
            <v>-0.9</v>
          </cell>
          <cell r="N1531">
            <v>-1.2</v>
          </cell>
          <cell r="O1531">
            <v>-2.1</v>
          </cell>
          <cell r="P1531">
            <v>-10</v>
          </cell>
          <cell r="Q1531">
            <v>1.4</v>
          </cell>
          <cell r="R1531">
            <v>-0.92</v>
          </cell>
          <cell r="S1531">
            <v>0.3</v>
          </cell>
          <cell r="T1531">
            <v>-0.5</v>
          </cell>
          <cell r="U1531">
            <v>-241</v>
          </cell>
          <cell r="V1531">
            <v>-256</v>
          </cell>
          <cell r="W1531">
            <v>-248.67000000000002</v>
          </cell>
          <cell r="X1531">
            <v>0.2</v>
          </cell>
          <cell r="Y1531">
            <v>-1.1000000000000001</v>
          </cell>
          <cell r="Z1531">
            <v>-1.6</v>
          </cell>
          <cell r="AA1531">
            <v>-1.6</v>
          </cell>
          <cell r="AB1531">
            <v>-2.7</v>
          </cell>
          <cell r="AC1531">
            <v>-18.371500000000005</v>
          </cell>
          <cell r="AD1531" t="str">
            <v>Y</v>
          </cell>
          <cell r="AE1531" t="str">
            <v>Y</v>
          </cell>
          <cell r="AF1531" t="str">
            <v>Y</v>
          </cell>
        </row>
        <row r="1532">
          <cell r="A1532">
            <v>597032</v>
          </cell>
          <cell r="B1532">
            <v>67</v>
          </cell>
          <cell r="C1532" t="str">
            <v>ELSVIEW FARMS STARS FURY</v>
          </cell>
          <cell r="D1532">
            <v>0</v>
          </cell>
          <cell r="E1532">
            <v>50</v>
          </cell>
          <cell r="F1532">
            <v>-272</v>
          </cell>
          <cell r="G1532">
            <v>-12.6</v>
          </cell>
          <cell r="H1532">
            <v>-9.6999999999999993</v>
          </cell>
          <cell r="I1532">
            <v>0.01</v>
          </cell>
          <cell r="J1532">
            <v>-0.02</v>
          </cell>
          <cell r="K1532">
            <v>-22.299999999999997</v>
          </cell>
          <cell r="L1532">
            <v>-198.59999999999997</v>
          </cell>
          <cell r="M1532">
            <v>-0.5</v>
          </cell>
          <cell r="N1532">
            <v>0.2</v>
          </cell>
          <cell r="O1532" t="str">
            <v>*</v>
          </cell>
          <cell r="P1532">
            <v>-3</v>
          </cell>
          <cell r="Q1532">
            <v>4.4000000000000004</v>
          </cell>
          <cell r="R1532">
            <v>-2.91</v>
          </cell>
          <cell r="S1532">
            <v>0.94</v>
          </cell>
          <cell r="T1532">
            <v>-0.3</v>
          </cell>
          <cell r="U1532">
            <v>-155</v>
          </cell>
          <cell r="V1532">
            <v>-109</v>
          </cell>
          <cell r="W1532">
            <v>-87.239999999999938</v>
          </cell>
          <cell r="X1532" t="str">
            <v>*</v>
          </cell>
          <cell r="Y1532">
            <v>-0.6</v>
          </cell>
          <cell r="Z1532">
            <v>-2.7</v>
          </cell>
          <cell r="AA1532" t="str">
            <v>*</v>
          </cell>
          <cell r="AB1532">
            <v>-1.1000000000000001</v>
          </cell>
          <cell r="AC1532" t="str">
            <v>*</v>
          </cell>
          <cell r="AD1532" t="str">
            <v>Y</v>
          </cell>
          <cell r="AE1532" t="str">
            <v>Y</v>
          </cell>
          <cell r="AF1532" t="str">
            <v>Y</v>
          </cell>
        </row>
        <row r="1533">
          <cell r="A1533">
            <v>597040</v>
          </cell>
          <cell r="B1533">
            <v>67</v>
          </cell>
          <cell r="C1533" t="str">
            <v>WAGNERS CHOICE BOOTMAKER</v>
          </cell>
          <cell r="D1533">
            <v>0</v>
          </cell>
          <cell r="E1533">
            <v>54</v>
          </cell>
          <cell r="F1533">
            <v>-143</v>
          </cell>
          <cell r="G1533">
            <v>-18.5</v>
          </cell>
          <cell r="H1533">
            <v>-7.7</v>
          </cell>
          <cell r="I1533">
            <v>-0.21</v>
          </cell>
          <cell r="J1533">
            <v>-0.05</v>
          </cell>
          <cell r="K1533">
            <v>-26.2</v>
          </cell>
          <cell r="L1533">
            <v>-263.3</v>
          </cell>
          <cell r="M1533">
            <v>-1.6</v>
          </cell>
          <cell r="N1533">
            <v>-0.3</v>
          </cell>
          <cell r="O1533">
            <v>-0.5</v>
          </cell>
          <cell r="P1533">
            <v>0</v>
          </cell>
          <cell r="Q1533">
            <v>6.5</v>
          </cell>
          <cell r="R1533">
            <v>-4.28</v>
          </cell>
          <cell r="S1533">
            <v>1.38</v>
          </cell>
          <cell r="T1533">
            <v>-0.4</v>
          </cell>
          <cell r="U1533">
            <v>-224</v>
          </cell>
          <cell r="V1533">
            <v>-158</v>
          </cell>
          <cell r="W1533">
            <v>-125.53000000000003</v>
          </cell>
          <cell r="X1533" t="str">
            <v>*</v>
          </cell>
          <cell r="Y1533">
            <v>0.1</v>
          </cell>
          <cell r="Z1533">
            <v>-0.9</v>
          </cell>
          <cell r="AA1533">
            <v>-0.5</v>
          </cell>
          <cell r="AB1533">
            <v>-0.8</v>
          </cell>
          <cell r="AC1533">
            <v>-1.7169999999999996</v>
          </cell>
          <cell r="AD1533" t="str">
            <v>Y</v>
          </cell>
          <cell r="AE1533" t="str">
            <v>Y</v>
          </cell>
          <cell r="AF1533" t="str">
            <v>Y</v>
          </cell>
        </row>
        <row r="1534">
          <cell r="A1534">
            <v>597071</v>
          </cell>
          <cell r="B1534">
            <v>67</v>
          </cell>
          <cell r="C1534" t="str">
            <v>BETTSWARD TELESTAR J R</v>
          </cell>
          <cell r="D1534">
            <v>0</v>
          </cell>
          <cell r="E1534">
            <v>65</v>
          </cell>
          <cell r="F1534">
            <v>-190</v>
          </cell>
          <cell r="G1534">
            <v>-13.2</v>
          </cell>
          <cell r="H1534">
            <v>-8.9</v>
          </cell>
          <cell r="I1534">
            <v>-7.0000000000000007E-2</v>
          </cell>
          <cell r="J1534">
            <v>-0.05</v>
          </cell>
          <cell r="K1534">
            <v>-22.1</v>
          </cell>
          <cell r="L1534">
            <v>-220.8</v>
          </cell>
          <cell r="M1534">
            <v>-0.2</v>
          </cell>
          <cell r="N1534">
            <v>0.7</v>
          </cell>
          <cell r="O1534">
            <v>0.2</v>
          </cell>
          <cell r="P1534">
            <v>2</v>
          </cell>
          <cell r="Q1534">
            <v>4.2</v>
          </cell>
          <cell r="R1534">
            <v>-2.79</v>
          </cell>
          <cell r="S1534">
            <v>0.9</v>
          </cell>
          <cell r="T1534">
            <v>-0.5</v>
          </cell>
          <cell r="U1534">
            <v>-187</v>
          </cell>
          <cell r="V1534">
            <v>-123</v>
          </cell>
          <cell r="W1534">
            <v>-102.27000000000004</v>
          </cell>
          <cell r="X1534" t="str">
            <v>*</v>
          </cell>
          <cell r="Y1534">
            <v>0.6</v>
          </cell>
          <cell r="Z1534">
            <v>-0.5</v>
          </cell>
          <cell r="AA1534">
            <v>-0.1</v>
          </cell>
          <cell r="AB1534">
            <v>0.2</v>
          </cell>
          <cell r="AC1534">
            <v>5.2372999999999994</v>
          </cell>
          <cell r="AD1534" t="str">
            <v>Y</v>
          </cell>
          <cell r="AE1534" t="str">
            <v>Y</v>
          </cell>
          <cell r="AF1534" t="str">
            <v>Y</v>
          </cell>
        </row>
        <row r="1535">
          <cell r="A1535">
            <v>597079</v>
          </cell>
          <cell r="B1535">
            <v>67</v>
          </cell>
          <cell r="C1535" t="str">
            <v>SHENMONT TELESTAR SATURN-ET</v>
          </cell>
          <cell r="D1535">
            <v>0</v>
          </cell>
          <cell r="E1535">
            <v>64</v>
          </cell>
          <cell r="F1535">
            <v>-186</v>
          </cell>
          <cell r="G1535">
            <v>-15.4</v>
          </cell>
          <cell r="H1535">
            <v>-6.7</v>
          </cell>
          <cell r="I1535">
            <v>-0.12</v>
          </cell>
          <cell r="J1535">
            <v>-0.01</v>
          </cell>
          <cell r="K1535">
            <v>-22.1</v>
          </cell>
          <cell r="L1535">
            <v>-198.2</v>
          </cell>
          <cell r="M1535">
            <v>-1.5</v>
          </cell>
          <cell r="N1535">
            <v>0</v>
          </cell>
          <cell r="O1535" t="str">
            <v>*</v>
          </cell>
          <cell r="P1535">
            <v>-12</v>
          </cell>
          <cell r="Q1535">
            <v>1.5</v>
          </cell>
          <cell r="R1535">
            <v>-0.97</v>
          </cell>
          <cell r="S1535">
            <v>0.31</v>
          </cell>
          <cell r="T1535">
            <v>-0.3</v>
          </cell>
          <cell r="U1535">
            <v>-186</v>
          </cell>
          <cell r="V1535">
            <v>-177</v>
          </cell>
          <cell r="W1535">
            <v>-169.24999999999997</v>
          </cell>
          <cell r="X1535" t="str">
            <v>*</v>
          </cell>
          <cell r="Y1535">
            <v>-0.1</v>
          </cell>
          <cell r="Z1535">
            <v>-2.2999999999999998</v>
          </cell>
          <cell r="AA1535" t="str">
            <v>*</v>
          </cell>
          <cell r="AB1535">
            <v>-1.4</v>
          </cell>
          <cell r="AC1535" t="str">
            <v>*</v>
          </cell>
          <cell r="AD1535" t="str">
            <v>Y</v>
          </cell>
          <cell r="AE1535" t="str">
            <v>Y</v>
          </cell>
          <cell r="AF1535" t="str">
            <v>Y</v>
          </cell>
        </row>
        <row r="1536">
          <cell r="A1536">
            <v>597080</v>
          </cell>
          <cell r="B1536">
            <v>67</v>
          </cell>
          <cell r="C1536" t="str">
            <v>SHENMONT TELESTAR SARGE-ET</v>
          </cell>
          <cell r="D1536">
            <v>0</v>
          </cell>
          <cell r="E1536">
            <v>72</v>
          </cell>
          <cell r="F1536">
            <v>-70</v>
          </cell>
          <cell r="G1536">
            <v>-5.8</v>
          </cell>
          <cell r="H1536">
            <v>-2</v>
          </cell>
          <cell r="I1536">
            <v>-0.04</v>
          </cell>
          <cell r="J1536">
            <v>0</v>
          </cell>
          <cell r="K1536">
            <v>-7.8</v>
          </cell>
          <cell r="L1536">
            <v>-64.199999999999989</v>
          </cell>
          <cell r="M1536">
            <v>-1.6</v>
          </cell>
          <cell r="N1536">
            <v>-0.4</v>
          </cell>
          <cell r="O1536">
            <v>0</v>
          </cell>
          <cell r="P1536">
            <v>13</v>
          </cell>
          <cell r="Q1536">
            <v>3.1</v>
          </cell>
          <cell r="R1536">
            <v>-2.0099999999999998</v>
          </cell>
          <cell r="S1536">
            <v>0.65</v>
          </cell>
          <cell r="T1536">
            <v>-0.5</v>
          </cell>
          <cell r="U1536">
            <v>-224</v>
          </cell>
          <cell r="V1536">
            <v>-39</v>
          </cell>
          <cell r="W1536">
            <v>-22.309999999999988</v>
          </cell>
          <cell r="X1536" t="str">
            <v>*</v>
          </cell>
          <cell r="Y1536">
            <v>0.9</v>
          </cell>
          <cell r="Z1536">
            <v>-0.7</v>
          </cell>
          <cell r="AA1536">
            <v>-0.2</v>
          </cell>
          <cell r="AB1536">
            <v>-0.3</v>
          </cell>
          <cell r="AC1536">
            <v>9.7459999999999987</v>
          </cell>
          <cell r="AD1536" t="str">
            <v>Y</v>
          </cell>
          <cell r="AE1536" t="str">
            <v>Y</v>
          </cell>
          <cell r="AF1536" t="str">
            <v>Y</v>
          </cell>
        </row>
        <row r="1537">
          <cell r="A1537">
            <v>597085</v>
          </cell>
          <cell r="B1537">
            <v>67</v>
          </cell>
          <cell r="C1537" t="str">
            <v>GUERNGLOW TELESTAR PHIL</v>
          </cell>
          <cell r="D1537">
            <v>0</v>
          </cell>
          <cell r="E1537">
            <v>67</v>
          </cell>
          <cell r="F1537">
            <v>-159</v>
          </cell>
          <cell r="G1537">
            <v>-12.3</v>
          </cell>
          <cell r="H1537">
            <v>-4.5999999999999996</v>
          </cell>
          <cell r="I1537">
            <v>-0.08</v>
          </cell>
          <cell r="J1537">
            <v>0.01</v>
          </cell>
          <cell r="K1537">
            <v>-16.899999999999999</v>
          </cell>
          <cell r="L1537">
            <v>-139.1</v>
          </cell>
          <cell r="M1537">
            <v>-1.7</v>
          </cell>
          <cell r="N1537">
            <v>-0.7</v>
          </cell>
          <cell r="O1537">
            <v>0.3</v>
          </cell>
          <cell r="P1537">
            <v>6</v>
          </cell>
          <cell r="Q1537">
            <v>5</v>
          </cell>
          <cell r="R1537">
            <v>-3.29</v>
          </cell>
          <cell r="S1537">
            <v>1.06</v>
          </cell>
          <cell r="T1537">
            <v>-0.6</v>
          </cell>
          <cell r="U1537">
            <v>-236</v>
          </cell>
          <cell r="V1537">
            <v>-79</v>
          </cell>
          <cell r="W1537">
            <v>-53.539999999999992</v>
          </cell>
          <cell r="X1537" t="str">
            <v>*</v>
          </cell>
          <cell r="Y1537">
            <v>0.8</v>
          </cell>
          <cell r="Z1537">
            <v>-0.9</v>
          </cell>
          <cell r="AA1537">
            <v>-0.2</v>
          </cell>
          <cell r="AB1537">
            <v>0.6</v>
          </cell>
          <cell r="AC1537">
            <v>4.7241</v>
          </cell>
          <cell r="AD1537" t="str">
            <v>Y</v>
          </cell>
          <cell r="AE1537" t="str">
            <v>Y</v>
          </cell>
          <cell r="AF1537" t="str">
            <v>Y</v>
          </cell>
        </row>
        <row r="1538">
          <cell r="A1538">
            <v>597092</v>
          </cell>
          <cell r="B1538">
            <v>67</v>
          </cell>
          <cell r="C1538" t="str">
            <v>GUERNDEAN DIXIE ADML DAVIS-ET</v>
          </cell>
          <cell r="D1538">
            <v>0</v>
          </cell>
          <cell r="E1538">
            <v>73</v>
          </cell>
          <cell r="F1538">
            <v>13</v>
          </cell>
          <cell r="G1538">
            <v>-6.4</v>
          </cell>
          <cell r="H1538">
            <v>-1.5</v>
          </cell>
          <cell r="I1538">
            <v>-0.12</v>
          </cell>
          <cell r="J1538">
            <v>-0.03</v>
          </cell>
          <cell r="K1538">
            <v>-7.9</v>
          </cell>
          <cell r="L1538">
            <v>-92.800000000000011</v>
          </cell>
          <cell r="M1538">
            <v>-1</v>
          </cell>
          <cell r="N1538">
            <v>0.4</v>
          </cell>
          <cell r="O1538">
            <v>-0.2</v>
          </cell>
          <cell r="P1538">
            <v>-10</v>
          </cell>
          <cell r="Q1538">
            <v>3.3</v>
          </cell>
          <cell r="R1538">
            <v>-2.17</v>
          </cell>
          <cell r="S1538">
            <v>0.7</v>
          </cell>
          <cell r="T1538">
            <v>0.1</v>
          </cell>
          <cell r="U1538">
            <v>5</v>
          </cell>
          <cell r="V1538">
            <v>-22</v>
          </cell>
          <cell r="W1538">
            <v>-4.9800000000000182</v>
          </cell>
          <cell r="X1538">
            <v>0.2</v>
          </cell>
          <cell r="Y1538">
            <v>0.6</v>
          </cell>
          <cell r="Z1538">
            <v>-1.5</v>
          </cell>
          <cell r="AA1538">
            <v>-1.3</v>
          </cell>
          <cell r="AB1538">
            <v>0.3</v>
          </cell>
          <cell r="AC1538">
            <v>-1.2939000000000012</v>
          </cell>
          <cell r="AD1538" t="str">
            <v>Y</v>
          </cell>
          <cell r="AE1538" t="str">
            <v>Y</v>
          </cell>
          <cell r="AF1538" t="str">
            <v>Y</v>
          </cell>
        </row>
        <row r="1539">
          <cell r="A1539">
            <v>597098</v>
          </cell>
          <cell r="B1539">
            <v>67</v>
          </cell>
          <cell r="C1539" t="str">
            <v>FIVE STAR ADMIRAL SKIPPER</v>
          </cell>
          <cell r="D1539">
            <v>0</v>
          </cell>
          <cell r="E1539">
            <v>56</v>
          </cell>
          <cell r="F1539">
            <v>-182</v>
          </cell>
          <cell r="G1539">
            <v>-15.8</v>
          </cell>
          <cell r="H1539">
            <v>-6.8</v>
          </cell>
          <cell r="I1539">
            <v>-0.13</v>
          </cell>
          <cell r="J1539">
            <v>-0.02</v>
          </cell>
          <cell r="K1539">
            <v>-22.6</v>
          </cell>
          <cell r="L1539">
            <v>-205.40000000000003</v>
          </cell>
          <cell r="M1539">
            <v>-1</v>
          </cell>
          <cell r="N1539">
            <v>-0.7</v>
          </cell>
          <cell r="O1539">
            <v>-1.1000000000000001</v>
          </cell>
          <cell r="P1539">
            <v>-3.5</v>
          </cell>
          <cell r="Q1539">
            <v>6.6</v>
          </cell>
          <cell r="R1539">
            <v>-4.3499999999999996</v>
          </cell>
          <cell r="S1539">
            <v>1.4</v>
          </cell>
          <cell r="T1539">
            <v>-0.2</v>
          </cell>
          <cell r="U1539">
            <v>-122</v>
          </cell>
          <cell r="V1539">
            <v>-104</v>
          </cell>
          <cell r="W1539">
            <v>-66.035000000000025</v>
          </cell>
          <cell r="X1539">
            <v>0.2</v>
          </cell>
          <cell r="Y1539">
            <v>-0.5</v>
          </cell>
          <cell r="Z1539">
            <v>-1.4</v>
          </cell>
          <cell r="AA1539">
            <v>-1</v>
          </cell>
          <cell r="AB1539">
            <v>-1.2</v>
          </cell>
          <cell r="AC1539">
            <v>-12.3629</v>
          </cell>
          <cell r="AD1539" t="str">
            <v>Y</v>
          </cell>
          <cell r="AE1539" t="str">
            <v>N</v>
          </cell>
          <cell r="AF1539" t="str">
            <v>Y</v>
          </cell>
        </row>
        <row r="1540">
          <cell r="A1540">
            <v>597114</v>
          </cell>
          <cell r="B1540">
            <v>67</v>
          </cell>
          <cell r="C1540" t="str">
            <v>MUNGLES TH EMORYS COLONEL</v>
          </cell>
          <cell r="D1540">
            <v>0</v>
          </cell>
          <cell r="E1540">
            <v>56</v>
          </cell>
          <cell r="F1540">
            <v>-312</v>
          </cell>
          <cell r="G1540">
            <v>-20.399999999999999</v>
          </cell>
          <cell r="H1540">
            <v>-13</v>
          </cell>
          <cell r="I1540">
            <v>-0.1</v>
          </cell>
          <cell r="J1540">
            <v>-0.05</v>
          </cell>
          <cell r="K1540">
            <v>-33.4</v>
          </cell>
          <cell r="L1540">
            <v>-318.79999999999995</v>
          </cell>
          <cell r="M1540">
            <v>-1</v>
          </cell>
          <cell r="N1540">
            <v>-0.1</v>
          </cell>
          <cell r="O1540">
            <v>-0.3</v>
          </cell>
          <cell r="P1540" t="str">
            <v>*</v>
          </cell>
          <cell r="Q1540">
            <v>4.3</v>
          </cell>
          <cell r="R1540">
            <v>-2.84</v>
          </cell>
          <cell r="S1540">
            <v>0.91</v>
          </cell>
          <cell r="T1540">
            <v>-0.7</v>
          </cell>
          <cell r="U1540">
            <v>-342</v>
          </cell>
          <cell r="V1540">
            <v>-248</v>
          </cell>
          <cell r="W1540">
            <v>-318.79999999999995</v>
          </cell>
          <cell r="X1540" t="str">
            <v>*</v>
          </cell>
          <cell r="Y1540">
            <v>0.5</v>
          </cell>
          <cell r="Z1540">
            <v>-0.7</v>
          </cell>
          <cell r="AA1540">
            <v>-0.5</v>
          </cell>
          <cell r="AB1540">
            <v>-0.6</v>
          </cell>
          <cell r="AC1540">
            <v>4.6387999999999998</v>
          </cell>
          <cell r="AD1540" t="str">
            <v>Y</v>
          </cell>
          <cell r="AE1540" t="str">
            <v>N</v>
          </cell>
          <cell r="AF1540" t="str">
            <v>Y</v>
          </cell>
        </row>
        <row r="1541">
          <cell r="A1541">
            <v>597119</v>
          </cell>
          <cell r="B1541">
            <v>67</v>
          </cell>
          <cell r="C1541" t="str">
            <v>WOODED VVIEW ADMIRALS IDEAL</v>
          </cell>
          <cell r="D1541">
            <v>0</v>
          </cell>
          <cell r="E1541">
            <v>76</v>
          </cell>
          <cell r="F1541">
            <v>60</v>
          </cell>
          <cell r="G1541">
            <v>-0.1</v>
          </cell>
          <cell r="H1541">
            <v>2.4</v>
          </cell>
          <cell r="I1541">
            <v>-0.05</v>
          </cell>
          <cell r="J1541">
            <v>0.01</v>
          </cell>
          <cell r="K1541">
            <v>2.2999999999999998</v>
          </cell>
          <cell r="L1541">
            <v>23.1</v>
          </cell>
          <cell r="M1541">
            <v>-0.8</v>
          </cell>
          <cell r="N1541">
            <v>-0.5</v>
          </cell>
          <cell r="O1541">
            <v>0.1</v>
          </cell>
          <cell r="P1541">
            <v>-2</v>
          </cell>
          <cell r="Q1541">
            <v>-3.5</v>
          </cell>
          <cell r="R1541">
            <v>2.29</v>
          </cell>
          <cell r="S1541">
            <v>-0.74</v>
          </cell>
          <cell r="T1541">
            <v>-0.1</v>
          </cell>
          <cell r="U1541">
            <v>-45</v>
          </cell>
          <cell r="V1541">
            <v>-66</v>
          </cell>
          <cell r="W1541">
            <v>-83.97</v>
          </cell>
          <cell r="X1541">
            <v>0.2</v>
          </cell>
          <cell r="Y1541">
            <v>-0.3</v>
          </cell>
          <cell r="Z1541">
            <v>-1.3</v>
          </cell>
          <cell r="AA1541">
            <v>0.5</v>
          </cell>
          <cell r="AB1541">
            <v>1</v>
          </cell>
          <cell r="AC1541">
            <v>-14.136199999999999</v>
          </cell>
          <cell r="AD1541" t="str">
            <v>Y</v>
          </cell>
          <cell r="AE1541" t="str">
            <v>Y</v>
          </cell>
          <cell r="AF1541" t="str">
            <v>Y</v>
          </cell>
        </row>
        <row r="1542">
          <cell r="A1542">
            <v>597134</v>
          </cell>
          <cell r="B1542">
            <v>67</v>
          </cell>
          <cell r="C1542" t="str">
            <v>SCENIC RIDGE CHOICE LADDIE</v>
          </cell>
          <cell r="D1542">
            <v>0</v>
          </cell>
          <cell r="E1542">
            <v>59</v>
          </cell>
          <cell r="F1542">
            <v>-426</v>
          </cell>
          <cell r="G1542">
            <v>-14.1</v>
          </cell>
          <cell r="H1542">
            <v>-11</v>
          </cell>
          <cell r="I1542">
            <v>0.13</v>
          </cell>
          <cell r="J1542">
            <v>0.05</v>
          </cell>
          <cell r="K1542">
            <v>-25.1</v>
          </cell>
          <cell r="L1542">
            <v>-176.5</v>
          </cell>
          <cell r="M1542" t="str">
            <v>*</v>
          </cell>
          <cell r="N1542" t="str">
            <v>*</v>
          </cell>
          <cell r="O1542" t="str">
            <v>*</v>
          </cell>
          <cell r="P1542">
            <v>-1</v>
          </cell>
          <cell r="Q1542">
            <v>4.8</v>
          </cell>
          <cell r="R1542">
            <v>-3.19</v>
          </cell>
          <cell r="S1542">
            <v>1.03</v>
          </cell>
          <cell r="T1542">
            <v>-0.5</v>
          </cell>
          <cell r="U1542">
            <v>-165</v>
          </cell>
          <cell r="V1542">
            <v>-70</v>
          </cell>
          <cell r="W1542">
            <v>-176.5</v>
          </cell>
          <cell r="X1542" t="str">
            <v>*</v>
          </cell>
          <cell r="Y1542" t="str">
            <v>*</v>
          </cell>
          <cell r="Z1542" t="str">
            <v>*</v>
          </cell>
          <cell r="AA1542" t="str">
            <v>*</v>
          </cell>
          <cell r="AB1542" t="str">
            <v>*</v>
          </cell>
          <cell r="AC1542" t="str">
            <v>*</v>
          </cell>
          <cell r="AD1542" t="str">
            <v>PI</v>
          </cell>
          <cell r="AE1542" t="str">
            <v>Y</v>
          </cell>
          <cell r="AF1542" t="str">
            <v>Y</v>
          </cell>
        </row>
        <row r="1543">
          <cell r="A1543">
            <v>597153</v>
          </cell>
          <cell r="B1543">
            <v>67</v>
          </cell>
          <cell r="C1543" t="str">
            <v>VALLEY OAKS JEANS JETSON-ET</v>
          </cell>
          <cell r="D1543">
            <v>0</v>
          </cell>
          <cell r="E1543">
            <v>65</v>
          </cell>
          <cell r="F1543">
            <v>-294</v>
          </cell>
          <cell r="G1543">
            <v>-24.9</v>
          </cell>
          <cell r="H1543">
            <v>-12.8</v>
          </cell>
          <cell r="I1543">
            <v>-0.2</v>
          </cell>
          <cell r="J1543">
            <v>-0.06</v>
          </cell>
          <cell r="K1543">
            <v>-37.700000000000003</v>
          </cell>
          <cell r="L1543">
            <v>-362.5</v>
          </cell>
          <cell r="M1543">
            <v>-0.9</v>
          </cell>
          <cell r="N1543">
            <v>-2.9</v>
          </cell>
          <cell r="O1543">
            <v>-0.4</v>
          </cell>
          <cell r="P1543">
            <v>21</v>
          </cell>
          <cell r="Q1543">
            <v>1.7</v>
          </cell>
          <cell r="R1543">
            <v>-1.1499999999999999</v>
          </cell>
          <cell r="S1543">
            <v>0.37</v>
          </cell>
          <cell r="T1543">
            <v>-0.7</v>
          </cell>
          <cell r="U1543">
            <v>-536</v>
          </cell>
          <cell r="V1543">
            <v>-422</v>
          </cell>
          <cell r="W1543">
            <v>-413.92999999999995</v>
          </cell>
          <cell r="X1543" t="str">
            <v>*</v>
          </cell>
          <cell r="Y1543">
            <v>0.1</v>
          </cell>
          <cell r="Z1543">
            <v>0.1</v>
          </cell>
          <cell r="AA1543">
            <v>0</v>
          </cell>
          <cell r="AB1543">
            <v>-0.9</v>
          </cell>
          <cell r="AC1543">
            <v>4.4572000000000003</v>
          </cell>
          <cell r="AD1543" t="str">
            <v>Y</v>
          </cell>
          <cell r="AE1543" t="str">
            <v>Y</v>
          </cell>
          <cell r="AF1543" t="str">
            <v>Y</v>
          </cell>
        </row>
        <row r="1544">
          <cell r="A1544">
            <v>597162</v>
          </cell>
          <cell r="B1544">
            <v>67</v>
          </cell>
          <cell r="C1544" t="str">
            <v>ARTIE A ADMIRAL LANCE</v>
          </cell>
          <cell r="D1544">
            <v>0</v>
          </cell>
          <cell r="E1544">
            <v>53</v>
          </cell>
          <cell r="F1544">
            <v>-110</v>
          </cell>
          <cell r="G1544">
            <v>-4.4000000000000004</v>
          </cell>
          <cell r="H1544">
            <v>-4</v>
          </cell>
          <cell r="I1544">
            <v>0.02</v>
          </cell>
          <cell r="J1544">
            <v>-0.01</v>
          </cell>
          <cell r="K1544">
            <v>-8.4</v>
          </cell>
          <cell r="L1544">
            <v>-75.599999999999994</v>
          </cell>
          <cell r="M1544">
            <v>-1.8</v>
          </cell>
          <cell r="N1544">
            <v>0.2</v>
          </cell>
          <cell r="O1544">
            <v>-1.1000000000000001</v>
          </cell>
          <cell r="P1544">
            <v>-3.5</v>
          </cell>
          <cell r="Q1544">
            <v>3.2</v>
          </cell>
          <cell r="R1544">
            <v>-2.1</v>
          </cell>
          <cell r="S1544">
            <v>0.67</v>
          </cell>
          <cell r="T1544">
            <v>-0.3</v>
          </cell>
          <cell r="U1544">
            <v>-73</v>
          </cell>
          <cell r="V1544">
            <v>-29</v>
          </cell>
          <cell r="W1544">
            <v>-8.0849999999999937</v>
          </cell>
          <cell r="X1544">
            <v>0.2</v>
          </cell>
          <cell r="Y1544">
            <v>-0.8</v>
          </cell>
          <cell r="Z1544">
            <v>-2.4</v>
          </cell>
          <cell r="AA1544">
            <v>-1.4</v>
          </cell>
          <cell r="AB1544">
            <v>-0.6</v>
          </cell>
          <cell r="AC1544">
            <v>-24.1752</v>
          </cell>
          <cell r="AD1544" t="str">
            <v>Y</v>
          </cell>
          <cell r="AE1544" t="str">
            <v>N</v>
          </cell>
          <cell r="AF1544" t="str">
            <v>Y</v>
          </cell>
        </row>
        <row r="1545">
          <cell r="A1545">
            <v>597166</v>
          </cell>
          <cell r="B1545">
            <v>67</v>
          </cell>
          <cell r="C1545" t="str">
            <v>MAPLE LEAF COMMANDANT</v>
          </cell>
          <cell r="D1545">
            <v>0</v>
          </cell>
          <cell r="E1545">
            <v>60</v>
          </cell>
          <cell r="F1545">
            <v>-239</v>
          </cell>
          <cell r="G1545">
            <v>-19.7</v>
          </cell>
          <cell r="H1545">
            <v>-9</v>
          </cell>
          <cell r="I1545">
            <v>-0.15</v>
          </cell>
          <cell r="J1545">
            <v>-0.02</v>
          </cell>
          <cell r="K1545">
            <v>-28.7</v>
          </cell>
          <cell r="L1545">
            <v>-261.7</v>
          </cell>
          <cell r="M1545">
            <v>-1.4</v>
          </cell>
          <cell r="N1545">
            <v>-0.5</v>
          </cell>
          <cell r="O1545">
            <v>-1.1000000000000001</v>
          </cell>
          <cell r="P1545">
            <v>-1</v>
          </cell>
          <cell r="Q1545">
            <v>2.2999999999999998</v>
          </cell>
          <cell r="R1545">
            <v>-1.5</v>
          </cell>
          <cell r="S1545">
            <v>0.48</v>
          </cell>
          <cell r="T1545">
            <v>-0.5</v>
          </cell>
          <cell r="U1545">
            <v>-250</v>
          </cell>
          <cell r="V1545">
            <v>-243</v>
          </cell>
          <cell r="W1545">
            <v>-230.95999999999998</v>
          </cell>
          <cell r="X1545">
            <v>0.2</v>
          </cell>
          <cell r="Y1545">
            <v>-0.5</v>
          </cell>
          <cell r="Z1545">
            <v>-1.8</v>
          </cell>
          <cell r="AA1545">
            <v>-0.9</v>
          </cell>
          <cell r="AB1545">
            <v>-1.4</v>
          </cell>
          <cell r="AC1545">
            <v>-14.026299999999999</v>
          </cell>
          <cell r="AD1545" t="str">
            <v>Y</v>
          </cell>
          <cell r="AE1545" t="str">
            <v>Y</v>
          </cell>
          <cell r="AF1545" t="str">
            <v>Y</v>
          </cell>
        </row>
        <row r="1546">
          <cell r="A1546">
            <v>597168</v>
          </cell>
          <cell r="B1546">
            <v>67</v>
          </cell>
          <cell r="C1546" t="str">
            <v>LONE ACRES TELESTAR JON</v>
          </cell>
          <cell r="D1546">
            <v>0</v>
          </cell>
          <cell r="E1546">
            <v>56</v>
          </cell>
          <cell r="F1546">
            <v>-296</v>
          </cell>
          <cell r="G1546">
            <v>-21</v>
          </cell>
          <cell r="H1546">
            <v>-13</v>
          </cell>
          <cell r="I1546">
            <v>-0.12</v>
          </cell>
          <cell r="J1546">
            <v>-0.06</v>
          </cell>
          <cell r="K1546">
            <v>-34</v>
          </cell>
          <cell r="L1546">
            <v>-330.6</v>
          </cell>
          <cell r="M1546">
            <v>-0.8</v>
          </cell>
          <cell r="N1546">
            <v>0.3</v>
          </cell>
          <cell r="O1546">
            <v>-0.9</v>
          </cell>
          <cell r="P1546">
            <v>-3</v>
          </cell>
          <cell r="Q1546">
            <v>5.9</v>
          </cell>
          <cell r="R1546">
            <v>-3.89</v>
          </cell>
          <cell r="S1546">
            <v>1.25</v>
          </cell>
          <cell r="T1546">
            <v>-0.5</v>
          </cell>
          <cell r="U1546">
            <v>-242</v>
          </cell>
          <cell r="V1546">
            <v>-212</v>
          </cell>
          <cell r="W1546">
            <v>-182.58000000000004</v>
          </cell>
          <cell r="X1546" t="str">
            <v>*</v>
          </cell>
          <cell r="Y1546">
            <v>0.4</v>
          </cell>
          <cell r="Z1546">
            <v>-1.9</v>
          </cell>
          <cell r="AA1546">
            <v>-1.8</v>
          </cell>
          <cell r="AB1546">
            <v>-1.3</v>
          </cell>
          <cell r="AC1546">
            <v>-2.3378999999999999</v>
          </cell>
          <cell r="AD1546" t="str">
            <v>Y</v>
          </cell>
          <cell r="AE1546" t="str">
            <v>Y</v>
          </cell>
          <cell r="AF1546" t="str">
            <v>Y</v>
          </cell>
        </row>
        <row r="1547">
          <cell r="A1547">
            <v>597173</v>
          </cell>
          <cell r="B1547">
            <v>67</v>
          </cell>
          <cell r="C1547" t="str">
            <v>LES LEN BT SAMSON ET</v>
          </cell>
          <cell r="D1547">
            <v>0</v>
          </cell>
          <cell r="E1547">
            <v>54</v>
          </cell>
          <cell r="F1547">
            <v>-230</v>
          </cell>
          <cell r="G1547">
            <v>-25.3</v>
          </cell>
          <cell r="H1547">
            <v>-12.7</v>
          </cell>
          <cell r="I1547">
            <v>-0.26</v>
          </cell>
          <cell r="J1547">
            <v>-0.1</v>
          </cell>
          <cell r="K1547">
            <v>-38</v>
          </cell>
          <cell r="L1547">
            <v>-389.70000000000005</v>
          </cell>
          <cell r="M1547" t="str">
            <v>*</v>
          </cell>
          <cell r="N1547" t="str">
            <v>*</v>
          </cell>
          <cell r="O1547" t="str">
            <v>*</v>
          </cell>
          <cell r="P1547" t="str">
            <v>*</v>
          </cell>
          <cell r="Q1547">
            <v>2.6</v>
          </cell>
          <cell r="R1547">
            <v>-1.68</v>
          </cell>
          <cell r="S1547">
            <v>0.54</v>
          </cell>
          <cell r="T1547">
            <v>-0.6</v>
          </cell>
          <cell r="U1547">
            <v>-336</v>
          </cell>
          <cell r="V1547">
            <v>-331</v>
          </cell>
          <cell r="W1547">
            <v>-389.70000000000005</v>
          </cell>
          <cell r="X1547" t="str">
            <v>*</v>
          </cell>
          <cell r="Y1547" t="str">
            <v>*</v>
          </cell>
          <cell r="Z1547" t="str">
            <v>*</v>
          </cell>
          <cell r="AA1547" t="str">
            <v>*</v>
          </cell>
          <cell r="AB1547" t="str">
            <v>*</v>
          </cell>
          <cell r="AC1547" t="str">
            <v>*</v>
          </cell>
          <cell r="AD1547" t="str">
            <v>PI</v>
          </cell>
          <cell r="AE1547" t="str">
            <v>N</v>
          </cell>
          <cell r="AF1547" t="str">
            <v>Y</v>
          </cell>
        </row>
        <row r="1548">
          <cell r="A1548">
            <v>597192</v>
          </cell>
          <cell r="B1548">
            <v>67</v>
          </cell>
          <cell r="C1548" t="str">
            <v>RAEMELTON TELESTARS ARCHITECT</v>
          </cell>
          <cell r="D1548">
            <v>0</v>
          </cell>
          <cell r="E1548">
            <v>50</v>
          </cell>
          <cell r="F1548">
            <v>-33</v>
          </cell>
          <cell r="G1548">
            <v>-15.4</v>
          </cell>
          <cell r="H1548">
            <v>-3.1</v>
          </cell>
          <cell r="I1548">
            <v>-0.25</v>
          </cell>
          <cell r="J1548">
            <v>-0.04</v>
          </cell>
          <cell r="K1548">
            <v>-18.5</v>
          </cell>
          <cell r="L1548">
            <v>-187.39999999999998</v>
          </cell>
          <cell r="M1548">
            <v>-0.9</v>
          </cell>
          <cell r="N1548">
            <v>-0.6</v>
          </cell>
          <cell r="O1548" t="str">
            <v>*</v>
          </cell>
          <cell r="P1548">
            <v>-9</v>
          </cell>
          <cell r="Q1548">
            <v>5.9</v>
          </cell>
          <cell r="R1548">
            <v>-3.88</v>
          </cell>
          <cell r="S1548">
            <v>1.25</v>
          </cell>
          <cell r="T1548">
            <v>-0.3</v>
          </cell>
          <cell r="U1548">
            <v>-135</v>
          </cell>
          <cell r="V1548">
            <v>-88</v>
          </cell>
          <cell r="W1548">
            <v>-58.44</v>
          </cell>
          <cell r="X1548" t="str">
            <v>*</v>
          </cell>
          <cell r="Y1548">
            <v>1.5</v>
          </cell>
          <cell r="Z1548">
            <v>0.9</v>
          </cell>
          <cell r="AA1548" t="str">
            <v>*</v>
          </cell>
          <cell r="AB1548">
            <v>0.3</v>
          </cell>
          <cell r="AC1548" t="str">
            <v>*</v>
          </cell>
          <cell r="AD1548" t="str">
            <v>Y</v>
          </cell>
          <cell r="AE1548" t="str">
            <v>Y</v>
          </cell>
          <cell r="AF1548" t="str">
            <v>Y</v>
          </cell>
        </row>
        <row r="1549">
          <cell r="A1549">
            <v>597245</v>
          </cell>
          <cell r="B1549">
            <v>67</v>
          </cell>
          <cell r="C1549" t="str">
            <v>WINCREST ADMIRAL JOE</v>
          </cell>
          <cell r="D1549">
            <v>0</v>
          </cell>
          <cell r="E1549">
            <v>56</v>
          </cell>
          <cell r="F1549">
            <v>-189</v>
          </cell>
          <cell r="G1549">
            <v>-19.3</v>
          </cell>
          <cell r="H1549">
            <v>-10.1</v>
          </cell>
          <cell r="I1549">
            <v>-0.19</v>
          </cell>
          <cell r="J1549">
            <v>-7.0000000000000007E-2</v>
          </cell>
          <cell r="K1549">
            <v>-29.4</v>
          </cell>
          <cell r="L1549">
            <v>-300.10000000000002</v>
          </cell>
          <cell r="M1549">
            <v>-0.8</v>
          </cell>
          <cell r="N1549">
            <v>-0.4</v>
          </cell>
          <cell r="O1549" t="str">
            <v>*</v>
          </cell>
          <cell r="P1549">
            <v>-3.5</v>
          </cell>
          <cell r="Q1549">
            <v>5.4</v>
          </cell>
          <cell r="R1549">
            <v>-3.57</v>
          </cell>
          <cell r="S1549">
            <v>1.1499999999999999</v>
          </cell>
          <cell r="T1549">
            <v>-0.4</v>
          </cell>
          <cell r="U1549">
            <v>-251</v>
          </cell>
          <cell r="V1549">
            <v>-212</v>
          </cell>
          <cell r="W1549">
            <v>-181.2650000000001</v>
          </cell>
          <cell r="X1549">
            <v>0.2</v>
          </cell>
          <cell r="Y1549">
            <v>-0.6</v>
          </cell>
          <cell r="Z1549">
            <v>-1.1000000000000001</v>
          </cell>
          <cell r="AA1549">
            <v>-0.4</v>
          </cell>
          <cell r="AB1549">
            <v>-1</v>
          </cell>
          <cell r="AC1549">
            <v>-12.349900000000002</v>
          </cell>
          <cell r="AD1549" t="str">
            <v>Y</v>
          </cell>
          <cell r="AE1549" t="str">
            <v>N</v>
          </cell>
          <cell r="AF1549" t="str">
            <v>Y</v>
          </cell>
        </row>
        <row r="1550">
          <cell r="A1550">
            <v>597285</v>
          </cell>
          <cell r="B1550">
            <v>67</v>
          </cell>
          <cell r="C1550" t="str">
            <v>SHENMONT CHOICE GOLDEN</v>
          </cell>
          <cell r="D1550">
            <v>0</v>
          </cell>
          <cell r="E1550">
            <v>60</v>
          </cell>
          <cell r="F1550">
            <v>-299</v>
          </cell>
          <cell r="G1550">
            <v>-17.5</v>
          </cell>
          <cell r="H1550">
            <v>-7.8</v>
          </cell>
          <cell r="I1550">
            <v>-0.06</v>
          </cell>
          <cell r="J1550">
            <v>0.04</v>
          </cell>
          <cell r="K1550">
            <v>-25.3</v>
          </cell>
          <cell r="L1550">
            <v>-193.89999999999998</v>
          </cell>
          <cell r="M1550">
            <v>-2.4</v>
          </cell>
          <cell r="N1550">
            <v>-1.6</v>
          </cell>
          <cell r="O1550">
            <v>-2</v>
          </cell>
          <cell r="P1550">
            <v>6</v>
          </cell>
          <cell r="Q1550">
            <v>8</v>
          </cell>
          <cell r="R1550">
            <v>-5.25</v>
          </cell>
          <cell r="S1550">
            <v>1.69</v>
          </cell>
          <cell r="T1550">
            <v>-0.2</v>
          </cell>
          <cell r="U1550">
            <v>-163</v>
          </cell>
          <cell r="V1550">
            <v>-104</v>
          </cell>
          <cell r="W1550">
            <v>-62.839999999999975</v>
          </cell>
          <cell r="X1550" t="str">
            <v>*</v>
          </cell>
          <cell r="Y1550">
            <v>-1.5</v>
          </cell>
          <cell r="Z1550">
            <v>-1.9</v>
          </cell>
          <cell r="AA1550">
            <v>-1.7</v>
          </cell>
          <cell r="AB1550">
            <v>-2.2999999999999998</v>
          </cell>
          <cell r="AC1550">
            <v>-26.976199999999995</v>
          </cell>
          <cell r="AD1550" t="str">
            <v>Y</v>
          </cell>
          <cell r="AE1550" t="str">
            <v>Y</v>
          </cell>
          <cell r="AF1550" t="str">
            <v>Y</v>
          </cell>
        </row>
        <row r="1551">
          <cell r="A1551">
            <v>597293</v>
          </cell>
          <cell r="B1551">
            <v>67</v>
          </cell>
          <cell r="C1551" t="str">
            <v>HILLCREST FJ  FILLMORE</v>
          </cell>
          <cell r="D1551">
            <v>0</v>
          </cell>
          <cell r="E1551">
            <v>50</v>
          </cell>
          <cell r="F1551">
            <v>-259</v>
          </cell>
          <cell r="G1551">
            <v>-16.2</v>
          </cell>
          <cell r="H1551">
            <v>-10.6</v>
          </cell>
          <cell r="I1551">
            <v>-7.0000000000000007E-2</v>
          </cell>
          <cell r="J1551">
            <v>-0.04</v>
          </cell>
          <cell r="K1551">
            <v>-26.799999999999997</v>
          </cell>
          <cell r="L1551">
            <v>-254.2</v>
          </cell>
          <cell r="M1551" t="str">
            <v>*</v>
          </cell>
          <cell r="N1551" t="str">
            <v>*</v>
          </cell>
          <cell r="O1551" t="str">
            <v>*</v>
          </cell>
          <cell r="P1551" t="str">
            <v>*</v>
          </cell>
          <cell r="Q1551">
            <v>4.5</v>
          </cell>
          <cell r="R1551">
            <v>-2.98</v>
          </cell>
          <cell r="S1551">
            <v>0.96</v>
          </cell>
          <cell r="T1551">
            <v>-0.5</v>
          </cell>
          <cell r="U1551">
            <v>-219</v>
          </cell>
          <cell r="V1551">
            <v>-156</v>
          </cell>
          <cell r="W1551">
            <v>-254.2</v>
          </cell>
          <cell r="X1551" t="str">
            <v>*</v>
          </cell>
          <cell r="Y1551" t="str">
            <v>*</v>
          </cell>
          <cell r="Z1551" t="str">
            <v>*</v>
          </cell>
          <cell r="AA1551" t="str">
            <v>*</v>
          </cell>
          <cell r="AB1551" t="str">
            <v>*</v>
          </cell>
          <cell r="AC1551" t="str">
            <v>*</v>
          </cell>
          <cell r="AD1551" t="str">
            <v>PI</v>
          </cell>
          <cell r="AE1551" t="str">
            <v>N</v>
          </cell>
          <cell r="AF1551" t="str">
            <v>Y</v>
          </cell>
        </row>
        <row r="1552">
          <cell r="A1552">
            <v>597312</v>
          </cell>
          <cell r="B1552">
            <v>67</v>
          </cell>
          <cell r="C1552" t="str">
            <v>WELCOME BIG TEX KICK OFF</v>
          </cell>
          <cell r="D1552">
            <v>0</v>
          </cell>
          <cell r="E1552">
            <v>65</v>
          </cell>
          <cell r="F1552">
            <v>-131</v>
          </cell>
          <cell r="G1552">
            <v>-14.4</v>
          </cell>
          <cell r="H1552">
            <v>-4.4000000000000004</v>
          </cell>
          <cell r="I1552">
            <v>-0.15</v>
          </cell>
          <cell r="J1552">
            <v>0</v>
          </cell>
          <cell r="K1552">
            <v>-18.8</v>
          </cell>
          <cell r="L1552">
            <v>-165.2</v>
          </cell>
          <cell r="M1552">
            <v>-1.4</v>
          </cell>
          <cell r="N1552">
            <v>-0.1</v>
          </cell>
          <cell r="O1552">
            <v>-0.4</v>
          </cell>
          <cell r="P1552">
            <v>0</v>
          </cell>
          <cell r="Q1552">
            <v>1.6</v>
          </cell>
          <cell r="R1552">
            <v>-1.07</v>
          </cell>
          <cell r="S1552">
            <v>0.34</v>
          </cell>
          <cell r="T1552">
            <v>-0.4</v>
          </cell>
          <cell r="U1552">
            <v>-198</v>
          </cell>
          <cell r="V1552">
            <v>-151</v>
          </cell>
          <cell r="W1552">
            <v>-142.88999999999999</v>
          </cell>
          <cell r="X1552" t="str">
            <v>*</v>
          </cell>
          <cell r="Y1552">
            <v>0.3</v>
          </cell>
          <cell r="Z1552">
            <v>-1</v>
          </cell>
          <cell r="AA1552">
            <v>-0.7</v>
          </cell>
          <cell r="AB1552">
            <v>-0.5</v>
          </cell>
          <cell r="AC1552">
            <v>-0.31490000000000018</v>
          </cell>
          <cell r="AD1552" t="str">
            <v>Y</v>
          </cell>
          <cell r="AE1552" t="str">
            <v>Y</v>
          </cell>
          <cell r="AF1552" t="str">
            <v>Y</v>
          </cell>
        </row>
        <row r="1553">
          <cell r="A1553">
            <v>597319</v>
          </cell>
          <cell r="B1553">
            <v>67</v>
          </cell>
          <cell r="C1553" t="str">
            <v>YELLOW CREEK BT BIONIC</v>
          </cell>
          <cell r="D1553">
            <v>0</v>
          </cell>
          <cell r="E1553">
            <v>78</v>
          </cell>
          <cell r="F1553">
            <v>-39</v>
          </cell>
          <cell r="G1553">
            <v>-10.7</v>
          </cell>
          <cell r="H1553">
            <v>-4.3</v>
          </cell>
          <cell r="I1553">
            <v>-0.16</v>
          </cell>
          <cell r="J1553">
            <v>-0.05</v>
          </cell>
          <cell r="K1553">
            <v>-15</v>
          </cell>
          <cell r="L1553">
            <v>-166.7</v>
          </cell>
          <cell r="M1553">
            <v>-1.4</v>
          </cell>
          <cell r="N1553">
            <v>0</v>
          </cell>
          <cell r="O1553">
            <v>1.4</v>
          </cell>
          <cell r="P1553">
            <v>22</v>
          </cell>
          <cell r="Q1553">
            <v>-8.1999999999999993</v>
          </cell>
          <cell r="R1553">
            <v>5.44</v>
          </cell>
          <cell r="S1553">
            <v>-1.75</v>
          </cell>
          <cell r="T1553">
            <v>-0.9</v>
          </cell>
          <cell r="U1553">
            <v>-543</v>
          </cell>
          <cell r="V1553">
            <v>-361</v>
          </cell>
          <cell r="W1553">
            <v>-401.26</v>
          </cell>
          <cell r="X1553" t="str">
            <v>*</v>
          </cell>
          <cell r="Y1553">
            <v>1.9</v>
          </cell>
          <cell r="Z1553">
            <v>1.3</v>
          </cell>
          <cell r="AA1553">
            <v>1.5</v>
          </cell>
          <cell r="AB1553">
            <v>1.4</v>
          </cell>
          <cell r="AC1553">
            <v>31.706599999999995</v>
          </cell>
          <cell r="AD1553" t="str">
            <v>Y</v>
          </cell>
          <cell r="AE1553" t="str">
            <v>Y</v>
          </cell>
          <cell r="AF1553" t="str">
            <v>Y</v>
          </cell>
        </row>
        <row r="1554">
          <cell r="A1554">
            <v>597376</v>
          </cell>
          <cell r="B1554">
            <v>67</v>
          </cell>
          <cell r="C1554" t="str">
            <v>OAKLANDS MERCURY</v>
          </cell>
          <cell r="D1554">
            <v>0</v>
          </cell>
          <cell r="E1554">
            <v>77</v>
          </cell>
          <cell r="F1554">
            <v>57</v>
          </cell>
          <cell r="G1554">
            <v>1.7</v>
          </cell>
          <cell r="H1554">
            <v>1.7</v>
          </cell>
          <cell r="I1554">
            <v>-0.02</v>
          </cell>
          <cell r="J1554">
            <v>0</v>
          </cell>
          <cell r="K1554">
            <v>3.4</v>
          </cell>
          <cell r="L1554">
            <v>26.5</v>
          </cell>
          <cell r="M1554">
            <v>-1.6</v>
          </cell>
          <cell r="N1554">
            <v>-1.9</v>
          </cell>
          <cell r="O1554">
            <v>-0.6</v>
          </cell>
          <cell r="P1554">
            <v>3</v>
          </cell>
          <cell r="Q1554">
            <v>-2.4</v>
          </cell>
          <cell r="R1554">
            <v>1.55</v>
          </cell>
          <cell r="S1554">
            <v>-0.5</v>
          </cell>
          <cell r="T1554">
            <v>-0.2</v>
          </cell>
          <cell r="U1554">
            <v>-136</v>
          </cell>
          <cell r="V1554">
            <v>-86</v>
          </cell>
          <cell r="W1554">
            <v>-99.06</v>
          </cell>
          <cell r="X1554" t="str">
            <v>*</v>
          </cell>
          <cell r="Y1554">
            <v>-1.1000000000000001</v>
          </cell>
          <cell r="Z1554">
            <v>0</v>
          </cell>
          <cell r="AA1554">
            <v>0.8</v>
          </cell>
          <cell r="AB1554">
            <v>-0.2</v>
          </cell>
          <cell r="AC1554">
            <v>-14.917300000000003</v>
          </cell>
          <cell r="AD1554" t="str">
            <v>Y</v>
          </cell>
          <cell r="AE1554" t="str">
            <v>Y</v>
          </cell>
          <cell r="AF1554" t="str">
            <v>Y</v>
          </cell>
        </row>
        <row r="1555">
          <cell r="A1555">
            <v>597402</v>
          </cell>
          <cell r="B1555">
            <v>67</v>
          </cell>
          <cell r="C1555" t="str">
            <v>TAG LANE AD SCOTT-ET</v>
          </cell>
          <cell r="D1555">
            <v>0</v>
          </cell>
          <cell r="E1555">
            <v>69</v>
          </cell>
          <cell r="F1555">
            <v>45</v>
          </cell>
          <cell r="G1555">
            <v>-0.8</v>
          </cell>
          <cell r="H1555">
            <v>-2.5</v>
          </cell>
          <cell r="I1555">
            <v>-0.05</v>
          </cell>
          <cell r="J1555">
            <v>-7.0000000000000007E-2</v>
          </cell>
          <cell r="K1555">
            <v>-3.3</v>
          </cell>
          <cell r="L1555">
            <v>-75.2</v>
          </cell>
          <cell r="M1555">
            <v>-1.2</v>
          </cell>
          <cell r="N1555">
            <v>0.3</v>
          </cell>
          <cell r="O1555">
            <v>0.2</v>
          </cell>
          <cell r="P1555">
            <v>-16</v>
          </cell>
          <cell r="Q1555">
            <v>-1.7</v>
          </cell>
          <cell r="R1555">
            <v>1.1000000000000001</v>
          </cell>
          <cell r="S1555">
            <v>-0.36</v>
          </cell>
          <cell r="T1555">
            <v>-0.2</v>
          </cell>
          <cell r="U1555">
            <v>-94</v>
          </cell>
          <cell r="V1555">
            <v>-104</v>
          </cell>
          <cell r="W1555">
            <v>-113.08999999999999</v>
          </cell>
          <cell r="X1555">
            <v>0.2</v>
          </cell>
          <cell r="Y1555">
            <v>0.6</v>
          </cell>
          <cell r="Z1555">
            <v>-1.3</v>
          </cell>
          <cell r="AA1555">
            <v>-0.2</v>
          </cell>
          <cell r="AB1555">
            <v>0.7</v>
          </cell>
          <cell r="AC1555">
            <v>-0.69230000000000058</v>
          </cell>
          <cell r="AD1555" t="str">
            <v>Y</v>
          </cell>
          <cell r="AE1555" t="str">
            <v>Y</v>
          </cell>
          <cell r="AF1555" t="str">
            <v>Y</v>
          </cell>
        </row>
        <row r="1556">
          <cell r="A1556">
            <v>597403</v>
          </cell>
          <cell r="B1556">
            <v>67</v>
          </cell>
          <cell r="C1556" t="str">
            <v>TAG LANE TEL SENSATION-ET</v>
          </cell>
          <cell r="D1556">
            <v>0</v>
          </cell>
          <cell r="E1556">
            <v>68</v>
          </cell>
          <cell r="F1556">
            <v>-60</v>
          </cell>
          <cell r="G1556">
            <v>-14.6</v>
          </cell>
          <cell r="H1556">
            <v>-3.9</v>
          </cell>
          <cell r="I1556">
            <v>-0.21</v>
          </cell>
          <cell r="J1556">
            <v>-0.03</v>
          </cell>
          <cell r="K1556">
            <v>-18.5</v>
          </cell>
          <cell r="L1556">
            <v>-185.4</v>
          </cell>
          <cell r="M1556">
            <v>-1.1000000000000001</v>
          </cell>
          <cell r="N1556">
            <v>1.4</v>
          </cell>
          <cell r="O1556">
            <v>-1</v>
          </cell>
          <cell r="P1556">
            <v>-6</v>
          </cell>
          <cell r="Q1556">
            <v>2.2999999999999998</v>
          </cell>
          <cell r="R1556">
            <v>-1.51</v>
          </cell>
          <cell r="S1556">
            <v>0.49</v>
          </cell>
          <cell r="T1556">
            <v>-0.1</v>
          </cell>
          <cell r="U1556">
            <v>-43</v>
          </cell>
          <cell r="V1556">
            <v>-114</v>
          </cell>
          <cell r="W1556">
            <v>-101.97</v>
          </cell>
          <cell r="X1556" t="str">
            <v>*</v>
          </cell>
          <cell r="Y1556">
            <v>-0.3</v>
          </cell>
          <cell r="Z1556">
            <v>-1.7</v>
          </cell>
          <cell r="AA1556">
            <v>-1.3</v>
          </cell>
          <cell r="AB1556">
            <v>-1</v>
          </cell>
          <cell r="AC1556">
            <v>-11.869000000000002</v>
          </cell>
          <cell r="AD1556" t="str">
            <v>Y</v>
          </cell>
          <cell r="AE1556" t="str">
            <v>Y</v>
          </cell>
          <cell r="AF1556" t="str">
            <v>Y</v>
          </cell>
        </row>
        <row r="1557">
          <cell r="A1557">
            <v>597409</v>
          </cell>
          <cell r="B1557">
            <v>67</v>
          </cell>
          <cell r="C1557" t="str">
            <v>HILLDALE PATRICIAN KEEPSAKE</v>
          </cell>
          <cell r="D1557">
            <v>0</v>
          </cell>
          <cell r="E1557">
            <v>59</v>
          </cell>
          <cell r="F1557">
            <v>-183</v>
          </cell>
          <cell r="G1557">
            <v>-26.1</v>
          </cell>
          <cell r="H1557">
            <v>-7.6</v>
          </cell>
          <cell r="I1557">
            <v>-0.32</v>
          </cell>
          <cell r="J1557">
            <v>-0.03</v>
          </cell>
          <cell r="K1557">
            <v>-33.700000000000003</v>
          </cell>
          <cell r="L1557">
            <v>-313.7</v>
          </cell>
          <cell r="M1557">
            <v>-1.7</v>
          </cell>
          <cell r="N1557">
            <v>0.1</v>
          </cell>
          <cell r="O1557">
            <v>-0.8</v>
          </cell>
          <cell r="P1557">
            <v>5</v>
          </cell>
          <cell r="Q1557">
            <v>7.5</v>
          </cell>
          <cell r="R1557">
            <v>-4.97</v>
          </cell>
          <cell r="S1557">
            <v>1.6</v>
          </cell>
          <cell r="T1557">
            <v>-0.2</v>
          </cell>
          <cell r="U1557">
            <v>-194</v>
          </cell>
          <cell r="V1557">
            <v>-182</v>
          </cell>
          <cell r="W1557">
            <v>-145.55000000000001</v>
          </cell>
          <cell r="X1557" t="str">
            <v>*</v>
          </cell>
          <cell r="Y1557">
            <v>0.1</v>
          </cell>
          <cell r="Z1557">
            <v>-1.2</v>
          </cell>
          <cell r="AA1557">
            <v>-1.4</v>
          </cell>
          <cell r="AB1557">
            <v>-0.9</v>
          </cell>
          <cell r="AC1557">
            <v>-3.5978999999999988</v>
          </cell>
          <cell r="AD1557" t="str">
            <v>Y</v>
          </cell>
          <cell r="AE1557" t="str">
            <v>Y</v>
          </cell>
          <cell r="AF1557" t="str">
            <v>Y</v>
          </cell>
        </row>
        <row r="1558">
          <cell r="A1558">
            <v>597417</v>
          </cell>
          <cell r="B1558">
            <v>67</v>
          </cell>
          <cell r="C1558" t="str">
            <v>TAG LANE A D SENOR</v>
          </cell>
          <cell r="D1558">
            <v>0</v>
          </cell>
          <cell r="E1558">
            <v>75</v>
          </cell>
          <cell r="F1558">
            <v>122</v>
          </cell>
          <cell r="G1558">
            <v>-12.1</v>
          </cell>
          <cell r="H1558">
            <v>-1.9</v>
          </cell>
          <cell r="I1558">
            <v>-0.31</v>
          </cell>
          <cell r="J1558">
            <v>-0.1</v>
          </cell>
          <cell r="K1558">
            <v>-14</v>
          </cell>
          <cell r="L1558">
            <v>-195.7</v>
          </cell>
          <cell r="M1558">
            <v>0.2</v>
          </cell>
          <cell r="N1558">
            <v>1</v>
          </cell>
          <cell r="O1558">
            <v>0.4</v>
          </cell>
          <cell r="P1558">
            <v>-1</v>
          </cell>
          <cell r="Q1558">
            <v>-3.3</v>
          </cell>
          <cell r="R1558">
            <v>2.19</v>
          </cell>
          <cell r="S1558">
            <v>-0.7</v>
          </cell>
          <cell r="T1558">
            <v>-0.1</v>
          </cell>
          <cell r="U1558">
            <v>-139</v>
          </cell>
          <cell r="V1558">
            <v>-235</v>
          </cell>
          <cell r="W1558">
            <v>-251.06999999999996</v>
          </cell>
          <cell r="X1558">
            <v>0.2</v>
          </cell>
          <cell r="Y1558">
            <v>0.5</v>
          </cell>
          <cell r="Z1558">
            <v>-0.2</v>
          </cell>
          <cell r="AA1558">
            <v>0.3</v>
          </cell>
          <cell r="AB1558">
            <v>0.8</v>
          </cell>
          <cell r="AC1558">
            <v>4.059499999999999</v>
          </cell>
          <cell r="AD1558" t="str">
            <v>Y</v>
          </cell>
          <cell r="AE1558" t="str">
            <v>Y</v>
          </cell>
          <cell r="AF1558" t="str">
            <v>Y</v>
          </cell>
        </row>
        <row r="1559">
          <cell r="A1559">
            <v>597466</v>
          </cell>
          <cell r="B1559">
            <v>67</v>
          </cell>
          <cell r="C1559" t="str">
            <v>WISPRIDE BT COMPUTER-ET</v>
          </cell>
          <cell r="D1559">
            <v>0</v>
          </cell>
          <cell r="E1559">
            <v>56</v>
          </cell>
          <cell r="F1559">
            <v>-202</v>
          </cell>
          <cell r="G1559">
            <v>-13.5</v>
          </cell>
          <cell r="H1559">
            <v>-8.9</v>
          </cell>
          <cell r="I1559">
            <v>-7.0000000000000007E-2</v>
          </cell>
          <cell r="J1559">
            <v>-0.04</v>
          </cell>
          <cell r="K1559">
            <v>-22.4</v>
          </cell>
          <cell r="L1559">
            <v>-218.7</v>
          </cell>
          <cell r="M1559">
            <v>-1.5</v>
          </cell>
          <cell r="N1559">
            <v>-0.1</v>
          </cell>
          <cell r="O1559">
            <v>0.5</v>
          </cell>
          <cell r="P1559">
            <v>23</v>
          </cell>
          <cell r="Q1559">
            <v>-1.9</v>
          </cell>
          <cell r="R1559">
            <v>1.24</v>
          </cell>
          <cell r="S1559">
            <v>-0.4</v>
          </cell>
          <cell r="T1559">
            <v>-0.6</v>
          </cell>
          <cell r="U1559">
            <v>-436</v>
          </cell>
          <cell r="V1559">
            <v>-290</v>
          </cell>
          <cell r="W1559">
            <v>-299.92999999999995</v>
          </cell>
          <cell r="X1559" t="str">
            <v>*</v>
          </cell>
          <cell r="Y1559">
            <v>0.5</v>
          </cell>
          <cell r="Z1559">
            <v>1.6</v>
          </cell>
          <cell r="AA1559">
            <v>1.6</v>
          </cell>
          <cell r="AB1559">
            <v>0.3</v>
          </cell>
          <cell r="AC1559">
            <v>16.248099999999997</v>
          </cell>
          <cell r="AD1559" t="str">
            <v>Y</v>
          </cell>
          <cell r="AE1559" t="str">
            <v>Y</v>
          </cell>
          <cell r="AF1559" t="str">
            <v>Y</v>
          </cell>
        </row>
        <row r="1560">
          <cell r="A1560">
            <v>597481</v>
          </cell>
          <cell r="B1560">
            <v>67</v>
          </cell>
          <cell r="C1560" t="str">
            <v>EARLYNNDALE EMERSON</v>
          </cell>
          <cell r="D1560">
            <v>0</v>
          </cell>
          <cell r="E1560">
            <v>61</v>
          </cell>
          <cell r="F1560">
            <v>-79</v>
          </cell>
          <cell r="G1560">
            <v>-19.5</v>
          </cell>
          <cell r="H1560">
            <v>-9.6</v>
          </cell>
          <cell r="I1560">
            <v>-0.28000000000000003</v>
          </cell>
          <cell r="J1560">
            <v>-0.13</v>
          </cell>
          <cell r="K1560">
            <v>-29.1</v>
          </cell>
          <cell r="L1560">
            <v>-335.9</v>
          </cell>
          <cell r="M1560">
            <v>-1.5</v>
          </cell>
          <cell r="N1560">
            <v>-1.3</v>
          </cell>
          <cell r="O1560">
            <v>-0.1</v>
          </cell>
          <cell r="P1560">
            <v>3</v>
          </cell>
          <cell r="Q1560">
            <v>3.1</v>
          </cell>
          <cell r="R1560">
            <v>-2.02</v>
          </cell>
          <cell r="S1560">
            <v>0.65</v>
          </cell>
          <cell r="T1560">
            <v>-0.7</v>
          </cell>
          <cell r="U1560">
            <v>-425</v>
          </cell>
          <cell r="V1560">
            <v>-325</v>
          </cell>
          <cell r="W1560">
            <v>-308.29000000000002</v>
          </cell>
          <cell r="X1560" t="str">
            <v>*</v>
          </cell>
          <cell r="Y1560">
            <v>0.8</v>
          </cell>
          <cell r="Z1560">
            <v>0</v>
          </cell>
          <cell r="AA1560">
            <v>-0.4</v>
          </cell>
          <cell r="AB1560">
            <v>-0.6</v>
          </cell>
          <cell r="AC1560">
            <v>12.970800000000001</v>
          </cell>
          <cell r="AD1560" t="str">
            <v>Y</v>
          </cell>
          <cell r="AE1560" t="str">
            <v>Y</v>
          </cell>
          <cell r="AF1560" t="str">
            <v>Y</v>
          </cell>
        </row>
        <row r="1561">
          <cell r="A1561">
            <v>597483</v>
          </cell>
          <cell r="B1561">
            <v>67</v>
          </cell>
          <cell r="C1561" t="str">
            <v>PRIDE N JOY FARMS BT MOSES-ET</v>
          </cell>
          <cell r="D1561">
            <v>0</v>
          </cell>
          <cell r="E1561">
            <v>59</v>
          </cell>
          <cell r="F1561">
            <v>-392</v>
          </cell>
          <cell r="G1561">
            <v>-14.5</v>
          </cell>
          <cell r="H1561">
            <v>-8.1</v>
          </cell>
          <cell r="I1561">
            <v>0.09</v>
          </cell>
          <cell r="J1561">
            <v>0.09</v>
          </cell>
          <cell r="K1561">
            <v>-22.6</v>
          </cell>
          <cell r="L1561">
            <v>-135.69999999999999</v>
          </cell>
          <cell r="M1561">
            <v>-1.2</v>
          </cell>
          <cell r="N1561">
            <v>-1.5</v>
          </cell>
          <cell r="O1561">
            <v>-1.1000000000000001</v>
          </cell>
          <cell r="P1561">
            <v>-1</v>
          </cell>
          <cell r="Q1561">
            <v>6.9</v>
          </cell>
          <cell r="R1561">
            <v>-4.5199999999999996</v>
          </cell>
          <cell r="S1561">
            <v>1.46</v>
          </cell>
          <cell r="T1561">
            <v>-0.4</v>
          </cell>
          <cell r="U1561">
            <v>-159</v>
          </cell>
          <cell r="V1561">
            <v>-47</v>
          </cell>
          <cell r="W1561">
            <v>-12.080000000000013</v>
          </cell>
          <cell r="X1561" t="str">
            <v>*</v>
          </cell>
          <cell r="Y1561">
            <v>0</v>
          </cell>
          <cell r="Z1561">
            <v>-1.4</v>
          </cell>
          <cell r="AA1561">
            <v>-1</v>
          </cell>
          <cell r="AB1561">
            <v>-1.7</v>
          </cell>
          <cell r="AC1561">
            <v>-3.7884000000000011</v>
          </cell>
          <cell r="AD1561" t="str">
            <v>Y</v>
          </cell>
          <cell r="AE1561" t="str">
            <v>Y</v>
          </cell>
          <cell r="AF1561" t="str">
            <v>Y</v>
          </cell>
        </row>
        <row r="1562">
          <cell r="A1562">
            <v>597519</v>
          </cell>
          <cell r="B1562">
            <v>67</v>
          </cell>
          <cell r="C1562" t="str">
            <v>KILCHONA ADMIRAL SWEEPSTAKE</v>
          </cell>
          <cell r="D1562">
            <v>0</v>
          </cell>
          <cell r="E1562">
            <v>63</v>
          </cell>
          <cell r="F1562">
            <v>-19</v>
          </cell>
          <cell r="G1562">
            <v>-6.6</v>
          </cell>
          <cell r="H1562">
            <v>-2.7</v>
          </cell>
          <cell r="I1562">
            <v>-0.1</v>
          </cell>
          <cell r="J1562">
            <v>-0.04</v>
          </cell>
          <cell r="K1562">
            <v>-9.3000000000000007</v>
          </cell>
          <cell r="L1562">
            <v>-105.8</v>
          </cell>
          <cell r="M1562">
            <v>-1.3</v>
          </cell>
          <cell r="N1562">
            <v>-1.1000000000000001</v>
          </cell>
          <cell r="O1562">
            <v>-0.2</v>
          </cell>
          <cell r="P1562">
            <v>1</v>
          </cell>
          <cell r="Q1562">
            <v>3.9</v>
          </cell>
          <cell r="R1562">
            <v>-2.56</v>
          </cell>
          <cell r="S1562">
            <v>0.82</v>
          </cell>
          <cell r="T1562">
            <v>-0.3</v>
          </cell>
          <cell r="U1562">
            <v>-149</v>
          </cell>
          <cell r="V1562">
            <v>-70</v>
          </cell>
          <cell r="W1562">
            <v>-49.849999999999994</v>
          </cell>
          <cell r="X1562">
            <v>0.2</v>
          </cell>
          <cell r="Y1562">
            <v>0.2</v>
          </cell>
          <cell r="Z1562">
            <v>-1</v>
          </cell>
          <cell r="AA1562">
            <v>-0.4</v>
          </cell>
          <cell r="AB1562">
            <v>0</v>
          </cell>
          <cell r="AC1562">
            <v>-2.9656000000000002</v>
          </cell>
          <cell r="AD1562" t="str">
            <v>Y</v>
          </cell>
          <cell r="AE1562" t="str">
            <v>Y</v>
          </cell>
          <cell r="AF1562" t="str">
            <v>Y</v>
          </cell>
        </row>
        <row r="1563">
          <cell r="A1563">
            <v>597526</v>
          </cell>
          <cell r="B1563">
            <v>67</v>
          </cell>
          <cell r="C1563" t="str">
            <v>PIERCE FARMS ADMIRAL SHIPMATE</v>
          </cell>
          <cell r="D1563">
            <v>0</v>
          </cell>
          <cell r="E1563">
            <v>70</v>
          </cell>
          <cell r="F1563">
            <v>0</v>
          </cell>
          <cell r="G1563">
            <v>-7.5</v>
          </cell>
          <cell r="H1563">
            <v>-2.7</v>
          </cell>
          <cell r="I1563">
            <v>-0.13</v>
          </cell>
          <cell r="J1563">
            <v>-0.05</v>
          </cell>
          <cell r="K1563">
            <v>-10.199999999999999</v>
          </cell>
          <cell r="L1563">
            <v>-121.5</v>
          </cell>
          <cell r="M1563">
            <v>-0.4</v>
          </cell>
          <cell r="N1563">
            <v>-0.8</v>
          </cell>
          <cell r="O1563">
            <v>0.1</v>
          </cell>
          <cell r="P1563">
            <v>-10</v>
          </cell>
          <cell r="Q1563">
            <v>7.7</v>
          </cell>
          <cell r="R1563">
            <v>-5.05</v>
          </cell>
          <cell r="S1563">
            <v>1.63</v>
          </cell>
          <cell r="T1563">
            <v>0</v>
          </cell>
          <cell r="U1563">
            <v>-16</v>
          </cell>
          <cell r="V1563">
            <v>14</v>
          </cell>
          <cell r="W1563">
            <v>53.699999999999989</v>
          </cell>
          <cell r="X1563">
            <v>0.2</v>
          </cell>
          <cell r="Y1563">
            <v>1.1000000000000001</v>
          </cell>
          <cell r="Z1563">
            <v>-1.4</v>
          </cell>
          <cell r="AA1563">
            <v>-1</v>
          </cell>
          <cell r="AB1563">
            <v>0.1</v>
          </cell>
          <cell r="AC1563">
            <v>7.181700000000002</v>
          </cell>
          <cell r="AD1563" t="str">
            <v>Y</v>
          </cell>
          <cell r="AE1563" t="str">
            <v>Y</v>
          </cell>
          <cell r="AF1563" t="str">
            <v>Y</v>
          </cell>
        </row>
        <row r="1564">
          <cell r="A1564">
            <v>597542</v>
          </cell>
          <cell r="B1564">
            <v>67</v>
          </cell>
          <cell r="C1564" t="str">
            <v>DADO ADMIRALS PAYMASTER-TWIN</v>
          </cell>
          <cell r="D1564">
            <v>0</v>
          </cell>
          <cell r="E1564">
            <v>58</v>
          </cell>
          <cell r="F1564">
            <v>-179</v>
          </cell>
          <cell r="G1564">
            <v>-13.2</v>
          </cell>
          <cell r="H1564">
            <v>-6</v>
          </cell>
          <cell r="I1564">
            <v>-0.08</v>
          </cell>
          <cell r="J1564">
            <v>0</v>
          </cell>
          <cell r="K1564">
            <v>-19.2</v>
          </cell>
          <cell r="L1564">
            <v>-167.2</v>
          </cell>
          <cell r="M1564">
            <v>-0.7</v>
          </cell>
          <cell r="N1564">
            <v>-0.9</v>
          </cell>
          <cell r="O1564">
            <v>0.2</v>
          </cell>
          <cell r="P1564">
            <v>0</v>
          </cell>
          <cell r="Q1564">
            <v>1.7</v>
          </cell>
          <cell r="R1564">
            <v>-1.1100000000000001</v>
          </cell>
          <cell r="S1564">
            <v>0.36</v>
          </cell>
          <cell r="T1564">
            <v>-0.3</v>
          </cell>
          <cell r="U1564">
            <v>-182</v>
          </cell>
          <cell r="V1564">
            <v>-163</v>
          </cell>
          <cell r="W1564">
            <v>-154.19999999999999</v>
          </cell>
          <cell r="X1564">
            <v>0.2</v>
          </cell>
          <cell r="Y1564">
            <v>0.4</v>
          </cell>
          <cell r="Z1564">
            <v>-0.9</v>
          </cell>
          <cell r="AA1564">
            <v>0.1</v>
          </cell>
          <cell r="AB1564">
            <v>0.7</v>
          </cell>
          <cell r="AC1564">
            <v>-1.1658999999999993</v>
          </cell>
          <cell r="AD1564" t="str">
            <v>Y</v>
          </cell>
          <cell r="AE1564" t="str">
            <v>Y</v>
          </cell>
          <cell r="AF1564" t="str">
            <v>Y</v>
          </cell>
        </row>
        <row r="1565">
          <cell r="A1565">
            <v>597543</v>
          </cell>
          <cell r="B1565">
            <v>67</v>
          </cell>
          <cell r="C1565" t="str">
            <v>DADO TELESTARS MAGICIAN</v>
          </cell>
          <cell r="D1565">
            <v>0</v>
          </cell>
          <cell r="E1565">
            <v>50</v>
          </cell>
          <cell r="F1565">
            <v>-183</v>
          </cell>
          <cell r="G1565">
            <v>-9.3000000000000007</v>
          </cell>
          <cell r="H1565">
            <v>-2.2999999999999998</v>
          </cell>
          <cell r="I1565">
            <v>-0.01</v>
          </cell>
          <cell r="J1565">
            <v>7.0000000000000007E-2</v>
          </cell>
          <cell r="K1565">
            <v>-11.600000000000001</v>
          </cell>
          <cell r="L1565">
            <v>-56.5</v>
          </cell>
          <cell r="M1565" t="str">
            <v>*</v>
          </cell>
          <cell r="N1565" t="str">
            <v>*</v>
          </cell>
          <cell r="O1565" t="str">
            <v>*</v>
          </cell>
          <cell r="P1565" t="str">
            <v>*</v>
          </cell>
          <cell r="Q1565">
            <v>3.6</v>
          </cell>
          <cell r="R1565">
            <v>-2.36</v>
          </cell>
          <cell r="S1565">
            <v>0.76</v>
          </cell>
          <cell r="T1565">
            <v>-0.3</v>
          </cell>
          <cell r="U1565">
            <v>-56</v>
          </cell>
          <cell r="V1565">
            <v>23</v>
          </cell>
          <cell r="W1565">
            <v>-56.5</v>
          </cell>
          <cell r="X1565" t="str">
            <v>*</v>
          </cell>
          <cell r="Y1565" t="str">
            <v>*</v>
          </cell>
          <cell r="Z1565" t="str">
            <v>*</v>
          </cell>
          <cell r="AA1565" t="str">
            <v>*</v>
          </cell>
          <cell r="AB1565" t="str">
            <v>*</v>
          </cell>
          <cell r="AC1565" t="str">
            <v>*</v>
          </cell>
          <cell r="AD1565" t="str">
            <v>PI</v>
          </cell>
          <cell r="AE1565" t="str">
            <v>N</v>
          </cell>
          <cell r="AF1565" t="str">
            <v>Y</v>
          </cell>
        </row>
        <row r="1566">
          <cell r="A1566">
            <v>597579</v>
          </cell>
          <cell r="B1566">
            <v>67</v>
          </cell>
          <cell r="C1566" t="str">
            <v>LAND OF LIVING RH AUSTIN-ET</v>
          </cell>
          <cell r="D1566">
            <v>0</v>
          </cell>
          <cell r="E1566">
            <v>51</v>
          </cell>
          <cell r="F1566">
            <v>-263</v>
          </cell>
          <cell r="G1566">
            <v>-18.5</v>
          </cell>
          <cell r="H1566">
            <v>-11.4</v>
          </cell>
          <cell r="I1566">
            <v>-0.11</v>
          </cell>
          <cell r="J1566">
            <v>-0.05</v>
          </cell>
          <cell r="K1566">
            <v>-29.9</v>
          </cell>
          <cell r="L1566">
            <v>-289.3</v>
          </cell>
          <cell r="M1566">
            <v>-1.3</v>
          </cell>
          <cell r="N1566">
            <v>-0.4</v>
          </cell>
          <cell r="O1566">
            <v>0.8</v>
          </cell>
          <cell r="P1566" t="str">
            <v>*</v>
          </cell>
          <cell r="Q1566">
            <v>2.8</v>
          </cell>
          <cell r="R1566">
            <v>-1.87</v>
          </cell>
          <cell r="S1566">
            <v>0.6</v>
          </cell>
          <cell r="T1566">
            <v>-0.5</v>
          </cell>
          <cell r="U1566">
            <v>-389</v>
          </cell>
          <cell r="V1566">
            <v>-258</v>
          </cell>
          <cell r="W1566">
            <v>-289.3</v>
          </cell>
          <cell r="X1566" t="str">
            <v>*</v>
          </cell>
          <cell r="Y1566">
            <v>1.5</v>
          </cell>
          <cell r="Z1566">
            <v>1.7</v>
          </cell>
          <cell r="AA1566">
            <v>1.4</v>
          </cell>
          <cell r="AB1566">
            <v>0.1</v>
          </cell>
          <cell r="AC1566">
            <v>31.682199999999998</v>
          </cell>
          <cell r="AD1566" t="str">
            <v>Y</v>
          </cell>
          <cell r="AE1566" t="str">
            <v>N</v>
          </cell>
          <cell r="AF1566" t="str">
            <v>Y</v>
          </cell>
        </row>
        <row r="1567">
          <cell r="A1567">
            <v>597595</v>
          </cell>
          <cell r="B1567">
            <v>67</v>
          </cell>
          <cell r="C1567" t="str">
            <v>WILLOWS PATRICIAN DYNASTY</v>
          </cell>
          <cell r="D1567">
            <v>0</v>
          </cell>
          <cell r="E1567">
            <v>64</v>
          </cell>
          <cell r="F1567">
            <v>-203</v>
          </cell>
          <cell r="G1567">
            <v>-14.7</v>
          </cell>
          <cell r="H1567">
            <v>-5.4</v>
          </cell>
          <cell r="I1567">
            <v>-0.09</v>
          </cell>
          <cell r="J1567">
            <v>0.02</v>
          </cell>
          <cell r="K1567">
            <v>-20.100000000000001</v>
          </cell>
          <cell r="L1567">
            <v>-159.09999999999997</v>
          </cell>
          <cell r="M1567">
            <v>-0.9</v>
          </cell>
          <cell r="N1567">
            <v>-0.3</v>
          </cell>
          <cell r="O1567">
            <v>-0.5</v>
          </cell>
          <cell r="P1567">
            <v>-1</v>
          </cell>
          <cell r="Q1567">
            <v>4.7</v>
          </cell>
          <cell r="R1567">
            <v>-3.1</v>
          </cell>
          <cell r="S1567">
            <v>1</v>
          </cell>
          <cell r="T1567">
            <v>0.1</v>
          </cell>
          <cell r="U1567">
            <v>-53</v>
          </cell>
          <cell r="V1567">
            <v>-82</v>
          </cell>
          <cell r="W1567">
            <v>-58.049999999999955</v>
          </cell>
          <cell r="X1567" t="str">
            <v>*</v>
          </cell>
          <cell r="Y1567">
            <v>0.3</v>
          </cell>
          <cell r="Z1567">
            <v>-1.9</v>
          </cell>
          <cell r="AA1567">
            <v>-1.7</v>
          </cell>
          <cell r="AB1567">
            <v>-0.2</v>
          </cell>
          <cell r="AC1567">
            <v>-6.7238000000000007</v>
          </cell>
          <cell r="AD1567" t="str">
            <v>Y</v>
          </cell>
          <cell r="AE1567" t="str">
            <v>Y</v>
          </cell>
          <cell r="AF1567" t="str">
            <v>Y</v>
          </cell>
        </row>
        <row r="1568">
          <cell r="A1568">
            <v>597602</v>
          </cell>
          <cell r="B1568">
            <v>67</v>
          </cell>
          <cell r="C1568" t="str">
            <v>KILCHONA ADMIRAL REVENUE</v>
          </cell>
          <cell r="D1568">
            <v>0</v>
          </cell>
          <cell r="E1568">
            <v>55</v>
          </cell>
          <cell r="F1568">
            <v>-112</v>
          </cell>
          <cell r="G1568">
            <v>-12.5</v>
          </cell>
          <cell r="H1568">
            <v>-4.8</v>
          </cell>
          <cell r="I1568">
            <v>-0.13</v>
          </cell>
          <cell r="J1568">
            <v>-0.02</v>
          </cell>
          <cell r="K1568">
            <v>-17.3</v>
          </cell>
          <cell r="L1568">
            <v>-163.69999999999999</v>
          </cell>
          <cell r="M1568">
            <v>-2.2000000000000002</v>
          </cell>
          <cell r="N1568">
            <v>-1.9</v>
          </cell>
          <cell r="O1568">
            <v>-1.4</v>
          </cell>
          <cell r="P1568">
            <v>-14</v>
          </cell>
          <cell r="Q1568">
            <v>1.3</v>
          </cell>
          <cell r="R1568">
            <v>-0.87</v>
          </cell>
          <cell r="S1568">
            <v>0.28000000000000003</v>
          </cell>
          <cell r="T1568">
            <v>-0.5</v>
          </cell>
          <cell r="U1568">
            <v>-239</v>
          </cell>
          <cell r="V1568">
            <v>-198</v>
          </cell>
          <cell r="W1568">
            <v>-192.25000000000003</v>
          </cell>
          <cell r="X1568">
            <v>0.2</v>
          </cell>
          <cell r="Y1568">
            <v>-0.3</v>
          </cell>
          <cell r="Z1568">
            <v>-2.2999999999999998</v>
          </cell>
          <cell r="AA1568">
            <v>-1.5</v>
          </cell>
          <cell r="AB1568">
            <v>-2</v>
          </cell>
          <cell r="AC1568">
            <v>-12.6372</v>
          </cell>
          <cell r="AD1568" t="str">
            <v>Y</v>
          </cell>
          <cell r="AE1568" t="str">
            <v>Y</v>
          </cell>
          <cell r="AF1568" t="str">
            <v>Y</v>
          </cell>
        </row>
        <row r="1569">
          <cell r="A1569">
            <v>597619</v>
          </cell>
          <cell r="B1569">
            <v>67</v>
          </cell>
          <cell r="C1569" t="str">
            <v>OKLAHOMA COWBOY TWO-ET</v>
          </cell>
          <cell r="D1569">
            <v>0</v>
          </cell>
          <cell r="E1569">
            <v>64</v>
          </cell>
          <cell r="F1569">
            <v>30</v>
          </cell>
          <cell r="G1569">
            <v>-3.1</v>
          </cell>
          <cell r="H1569">
            <v>-1.2</v>
          </cell>
          <cell r="I1569">
            <v>-0.08</v>
          </cell>
          <cell r="J1569">
            <v>-0.04</v>
          </cell>
          <cell r="K1569">
            <v>-4.3</v>
          </cell>
          <cell r="L1569">
            <v>-63.900000000000006</v>
          </cell>
          <cell r="M1569">
            <v>-1</v>
          </cell>
          <cell r="N1569">
            <v>-0.3</v>
          </cell>
          <cell r="O1569">
            <v>0.5</v>
          </cell>
          <cell r="P1569">
            <v>-11</v>
          </cell>
          <cell r="Q1569">
            <v>-2.8</v>
          </cell>
          <cell r="R1569">
            <v>1.84</v>
          </cell>
          <cell r="S1569">
            <v>-0.59</v>
          </cell>
          <cell r="T1569">
            <v>-0.4</v>
          </cell>
          <cell r="U1569">
            <v>-160</v>
          </cell>
          <cell r="V1569">
            <v>-131</v>
          </cell>
          <cell r="W1569">
            <v>-144.94</v>
          </cell>
          <cell r="X1569">
            <v>0.2</v>
          </cell>
          <cell r="Y1569">
            <v>0.6</v>
          </cell>
          <cell r="Z1569">
            <v>-0.4</v>
          </cell>
          <cell r="AA1569">
            <v>0.6</v>
          </cell>
          <cell r="AB1569">
            <v>1.1000000000000001</v>
          </cell>
          <cell r="AC1569">
            <v>3.7091999999999992</v>
          </cell>
          <cell r="AD1569" t="str">
            <v>Y</v>
          </cell>
          <cell r="AE1569" t="str">
            <v>Y</v>
          </cell>
          <cell r="AF1569" t="str">
            <v>Y</v>
          </cell>
        </row>
        <row r="1570">
          <cell r="A1570">
            <v>597633</v>
          </cell>
          <cell r="B1570">
            <v>67</v>
          </cell>
          <cell r="C1570" t="str">
            <v>LAND OF LIVING WCA JERICHO</v>
          </cell>
          <cell r="D1570">
            <v>0</v>
          </cell>
          <cell r="E1570">
            <v>66</v>
          </cell>
          <cell r="F1570">
            <v>-343</v>
          </cell>
          <cell r="G1570">
            <v>-20.7</v>
          </cell>
          <cell r="H1570">
            <v>-10.6</v>
          </cell>
          <cell r="I1570">
            <v>-0.08</v>
          </cell>
          <cell r="J1570">
            <v>0.01</v>
          </cell>
          <cell r="K1570">
            <v>-31.299999999999997</v>
          </cell>
          <cell r="L1570">
            <v>-261.09999999999997</v>
          </cell>
          <cell r="M1570">
            <v>-0.2</v>
          </cell>
          <cell r="N1570">
            <v>0.1</v>
          </cell>
          <cell r="O1570">
            <v>1.1000000000000001</v>
          </cell>
          <cell r="P1570">
            <v>8</v>
          </cell>
          <cell r="Q1570">
            <v>3.7</v>
          </cell>
          <cell r="R1570">
            <v>-2.46</v>
          </cell>
          <cell r="S1570">
            <v>0.79</v>
          </cell>
          <cell r="T1570">
            <v>-0.5</v>
          </cell>
          <cell r="U1570">
            <v>-342</v>
          </cell>
          <cell r="V1570">
            <v>-192</v>
          </cell>
          <cell r="W1570">
            <v>-173.54999999999995</v>
          </cell>
          <cell r="X1570">
            <v>0.2</v>
          </cell>
          <cell r="Y1570">
            <v>2.1</v>
          </cell>
          <cell r="Z1570">
            <v>2.1</v>
          </cell>
          <cell r="AA1570">
            <v>1.6</v>
          </cell>
          <cell r="AB1570">
            <v>0.1</v>
          </cell>
          <cell r="AC1570">
            <v>42.699200000000005</v>
          </cell>
          <cell r="AD1570" t="str">
            <v>Y</v>
          </cell>
          <cell r="AE1570" t="str">
            <v>Y</v>
          </cell>
          <cell r="AF1570" t="str">
            <v>Y</v>
          </cell>
        </row>
        <row r="1571">
          <cell r="A1571">
            <v>597634</v>
          </cell>
          <cell r="B1571">
            <v>67</v>
          </cell>
          <cell r="C1571" t="str">
            <v>LAND OF LIVING WCA INVEST-ET</v>
          </cell>
          <cell r="D1571">
            <v>0</v>
          </cell>
          <cell r="E1571">
            <v>70</v>
          </cell>
          <cell r="F1571">
            <v>-133</v>
          </cell>
          <cell r="G1571">
            <v>-5.0999999999999996</v>
          </cell>
          <cell r="H1571">
            <v>-2.9</v>
          </cell>
          <cell r="I1571">
            <v>0.02</v>
          </cell>
          <cell r="J1571">
            <v>0.03</v>
          </cell>
          <cell r="K1571">
            <v>-8</v>
          </cell>
          <cell r="L1571">
            <v>-50.699999999999996</v>
          </cell>
          <cell r="M1571">
            <v>-1.2</v>
          </cell>
          <cell r="N1571">
            <v>-0.5</v>
          </cell>
          <cell r="O1571">
            <v>0.1</v>
          </cell>
          <cell r="P1571">
            <v>0</v>
          </cell>
          <cell r="Q1571">
            <v>3</v>
          </cell>
          <cell r="R1571">
            <v>-1.95</v>
          </cell>
          <cell r="S1571">
            <v>0.63</v>
          </cell>
          <cell r="T1571">
            <v>-0.4</v>
          </cell>
          <cell r="U1571">
            <v>-154</v>
          </cell>
          <cell r="V1571">
            <v>-17</v>
          </cell>
          <cell r="W1571">
            <v>-0.92999999999999261</v>
          </cell>
          <cell r="X1571">
            <v>0.2</v>
          </cell>
          <cell r="Y1571">
            <v>0.8</v>
          </cell>
          <cell r="Z1571">
            <v>-0.3</v>
          </cell>
          <cell r="AA1571">
            <v>0.3</v>
          </cell>
          <cell r="AB1571">
            <v>-0.2</v>
          </cell>
          <cell r="AC1571">
            <v>10.5449</v>
          </cell>
          <cell r="AD1571" t="str">
            <v>Y</v>
          </cell>
          <cell r="AE1571" t="str">
            <v>Y</v>
          </cell>
          <cell r="AF1571" t="str">
            <v>Y</v>
          </cell>
        </row>
        <row r="1572">
          <cell r="A1572">
            <v>597652</v>
          </cell>
          <cell r="B1572">
            <v>67</v>
          </cell>
          <cell r="C1572" t="str">
            <v>CLOVER JACK TELESTAR HUMBOLDT</v>
          </cell>
          <cell r="D1572">
            <v>0</v>
          </cell>
          <cell r="E1572">
            <v>56</v>
          </cell>
          <cell r="F1572">
            <v>-156</v>
          </cell>
          <cell r="G1572">
            <v>-11.9</v>
          </cell>
          <cell r="H1572">
            <v>-6</v>
          </cell>
          <cell r="I1572">
            <v>-0.08</v>
          </cell>
          <cell r="J1572">
            <v>-0.02</v>
          </cell>
          <cell r="K1572">
            <v>-17.899999999999999</v>
          </cell>
          <cell r="L1572">
            <v>-164.7</v>
          </cell>
          <cell r="M1572">
            <v>-0.7</v>
          </cell>
          <cell r="N1572">
            <v>-1.5</v>
          </cell>
          <cell r="O1572">
            <v>0.7</v>
          </cell>
          <cell r="P1572" t="str">
            <v>*</v>
          </cell>
          <cell r="Q1572">
            <v>1.4</v>
          </cell>
          <cell r="R1572">
            <v>-0.92</v>
          </cell>
          <cell r="S1572">
            <v>0.3</v>
          </cell>
          <cell r="T1572">
            <v>-0.4</v>
          </cell>
          <cell r="U1572">
            <v>-286</v>
          </cell>
          <cell r="V1572">
            <v>-183</v>
          </cell>
          <cell r="W1572">
            <v>-164.7</v>
          </cell>
          <cell r="X1572" t="str">
            <v>*</v>
          </cell>
          <cell r="Y1572">
            <v>1.4</v>
          </cell>
          <cell r="Z1572">
            <v>0.5</v>
          </cell>
          <cell r="AA1572">
            <v>0.7</v>
          </cell>
          <cell r="AB1572">
            <v>0.4</v>
          </cell>
          <cell r="AC1572">
            <v>22.289499999999997</v>
          </cell>
          <cell r="AD1572" t="str">
            <v>Y</v>
          </cell>
          <cell r="AE1572" t="str">
            <v>N</v>
          </cell>
          <cell r="AF1572" t="str">
            <v>Y</v>
          </cell>
        </row>
        <row r="1573">
          <cell r="A1573">
            <v>597667</v>
          </cell>
          <cell r="B1573">
            <v>67</v>
          </cell>
          <cell r="C1573" t="str">
            <v>BURGESS FARM BT MONTY</v>
          </cell>
          <cell r="D1573">
            <v>0</v>
          </cell>
          <cell r="E1573">
            <v>63</v>
          </cell>
          <cell r="F1573">
            <v>-444</v>
          </cell>
          <cell r="G1573">
            <v>-18.2</v>
          </cell>
          <cell r="H1573">
            <v>-11.5</v>
          </cell>
          <cell r="I1573">
            <v>0.06</v>
          </cell>
          <cell r="J1573">
            <v>0.05</v>
          </cell>
          <cell r="K1573">
            <v>-29.7</v>
          </cell>
          <cell r="L1573">
            <v>-216.19999999999996</v>
          </cell>
          <cell r="M1573">
            <v>-1.4</v>
          </cell>
          <cell r="N1573">
            <v>-0.1</v>
          </cell>
          <cell r="O1573">
            <v>0.4</v>
          </cell>
          <cell r="P1573" t="str">
            <v>*</v>
          </cell>
          <cell r="Q1573">
            <v>-3.9</v>
          </cell>
          <cell r="R1573">
            <v>2.58</v>
          </cell>
          <cell r="S1573">
            <v>-0.83</v>
          </cell>
          <cell r="T1573">
            <v>-0.9</v>
          </cell>
          <cell r="U1573">
            <v>-450</v>
          </cell>
          <cell r="V1573">
            <v>-314</v>
          </cell>
          <cell r="W1573">
            <v>-216.19999999999996</v>
          </cell>
          <cell r="X1573" t="str">
            <v>*</v>
          </cell>
          <cell r="Y1573">
            <v>1.1000000000000001</v>
          </cell>
          <cell r="Z1573">
            <v>-0.2</v>
          </cell>
          <cell r="AA1573">
            <v>0.3</v>
          </cell>
          <cell r="AB1573">
            <v>0.2</v>
          </cell>
          <cell r="AC1573">
            <v>14.348900000000002</v>
          </cell>
          <cell r="AD1573" t="str">
            <v>Y</v>
          </cell>
          <cell r="AE1573" t="str">
            <v>N</v>
          </cell>
          <cell r="AF1573" t="str">
            <v>Y</v>
          </cell>
        </row>
        <row r="1574">
          <cell r="A1574">
            <v>597694</v>
          </cell>
          <cell r="B1574">
            <v>67</v>
          </cell>
          <cell r="C1574" t="str">
            <v>MYOWN FAROUT</v>
          </cell>
          <cell r="D1574">
            <v>0</v>
          </cell>
          <cell r="E1574">
            <v>65</v>
          </cell>
          <cell r="F1574">
            <v>-202</v>
          </cell>
          <cell r="G1574">
            <v>-16.600000000000001</v>
          </cell>
          <cell r="H1574">
            <v>-8.6</v>
          </cell>
          <cell r="I1574">
            <v>-0.12</v>
          </cell>
          <cell r="J1574">
            <v>-0.04</v>
          </cell>
          <cell r="K1574">
            <v>-25.200000000000003</v>
          </cell>
          <cell r="L1574">
            <v>-240.6</v>
          </cell>
          <cell r="M1574">
            <v>-1.6</v>
          </cell>
          <cell r="N1574">
            <v>-0.2</v>
          </cell>
          <cell r="O1574">
            <v>-0.5</v>
          </cell>
          <cell r="P1574">
            <v>-2</v>
          </cell>
          <cell r="Q1574">
            <v>2.9</v>
          </cell>
          <cell r="R1574">
            <v>-1.93</v>
          </cell>
          <cell r="S1574">
            <v>0.62</v>
          </cell>
          <cell r="T1574">
            <v>-0.7</v>
          </cell>
          <cell r="U1574">
            <v>-281</v>
          </cell>
          <cell r="V1574">
            <v>-203</v>
          </cell>
          <cell r="W1574">
            <v>-189.10000000000002</v>
          </cell>
          <cell r="X1574" t="str">
            <v>*</v>
          </cell>
          <cell r="Y1574">
            <v>-0.3</v>
          </cell>
          <cell r="Z1574">
            <v>-0.6</v>
          </cell>
          <cell r="AA1574">
            <v>-0.4</v>
          </cell>
          <cell r="AB1574">
            <v>-0.2</v>
          </cell>
          <cell r="AC1574">
            <v>-7.3758999999999997</v>
          </cell>
          <cell r="AD1574" t="str">
            <v>Y</v>
          </cell>
          <cell r="AE1574" t="str">
            <v>Y</v>
          </cell>
          <cell r="AF1574" t="str">
            <v>Y</v>
          </cell>
        </row>
        <row r="1575">
          <cell r="A1575">
            <v>597737</v>
          </cell>
          <cell r="B1575">
            <v>67</v>
          </cell>
          <cell r="C1575" t="str">
            <v>STRONGHOLD VIGORO</v>
          </cell>
          <cell r="D1575">
            <v>0</v>
          </cell>
          <cell r="E1575">
            <v>58</v>
          </cell>
          <cell r="F1575">
            <v>-305</v>
          </cell>
          <cell r="G1575">
            <v>-18.2</v>
          </cell>
          <cell r="H1575">
            <v>-11</v>
          </cell>
          <cell r="I1575">
            <v>-0.06</v>
          </cell>
          <cell r="J1575">
            <v>-0.02</v>
          </cell>
          <cell r="K1575">
            <v>-29.2</v>
          </cell>
          <cell r="L1575">
            <v>-261.79999999999995</v>
          </cell>
          <cell r="M1575" t="str">
            <v>*</v>
          </cell>
          <cell r="N1575" t="str">
            <v>*</v>
          </cell>
          <cell r="O1575" t="str">
            <v>*</v>
          </cell>
          <cell r="P1575" t="str">
            <v>*</v>
          </cell>
          <cell r="Q1575">
            <v>2</v>
          </cell>
          <cell r="R1575">
            <v>-1.35</v>
          </cell>
          <cell r="S1575">
            <v>0.43</v>
          </cell>
          <cell r="T1575">
            <v>-0.5</v>
          </cell>
          <cell r="U1575">
            <v>-248</v>
          </cell>
          <cell r="V1575">
            <v>-213</v>
          </cell>
          <cell r="W1575">
            <v>-261.79999999999995</v>
          </cell>
          <cell r="X1575" t="str">
            <v>*</v>
          </cell>
          <cell r="Y1575" t="str">
            <v>*</v>
          </cell>
          <cell r="Z1575" t="str">
            <v>*</v>
          </cell>
          <cell r="AA1575" t="str">
            <v>*</v>
          </cell>
          <cell r="AB1575" t="str">
            <v>*</v>
          </cell>
          <cell r="AC1575" t="str">
            <v>*</v>
          </cell>
          <cell r="AD1575" t="str">
            <v>PI</v>
          </cell>
          <cell r="AE1575" t="str">
            <v>N</v>
          </cell>
          <cell r="AF1575" t="str">
            <v>Y</v>
          </cell>
        </row>
        <row r="1576">
          <cell r="A1576">
            <v>597751</v>
          </cell>
          <cell r="B1576">
            <v>67</v>
          </cell>
          <cell r="C1576" t="str">
            <v>FLAMBEAU CHUCK PROTEIN PLUS</v>
          </cell>
          <cell r="D1576">
            <v>0</v>
          </cell>
          <cell r="E1576">
            <v>50</v>
          </cell>
          <cell r="F1576">
            <v>-165</v>
          </cell>
          <cell r="G1576">
            <v>-16.3</v>
          </cell>
          <cell r="H1576">
            <v>-5.3</v>
          </cell>
          <cell r="I1576">
            <v>-0.15</v>
          </cell>
          <cell r="J1576">
            <v>0</v>
          </cell>
          <cell r="K1576">
            <v>-21.6</v>
          </cell>
          <cell r="L1576">
            <v>-186.70000000000002</v>
          </cell>
          <cell r="M1576" t="str">
            <v>*</v>
          </cell>
          <cell r="N1576" t="str">
            <v>*</v>
          </cell>
          <cell r="O1576" t="str">
            <v>*</v>
          </cell>
          <cell r="P1576">
            <v>1</v>
          </cell>
          <cell r="Q1576">
            <v>3.5</v>
          </cell>
          <cell r="R1576">
            <v>-2.29</v>
          </cell>
          <cell r="S1576">
            <v>0.74</v>
          </cell>
          <cell r="T1576">
            <v>0.1</v>
          </cell>
          <cell r="U1576">
            <v>-55</v>
          </cell>
          <cell r="V1576">
            <v>-109</v>
          </cell>
          <cell r="W1576">
            <v>-186.70000000000002</v>
          </cell>
          <cell r="X1576" t="str">
            <v>*</v>
          </cell>
          <cell r="Y1576" t="str">
            <v>*</v>
          </cell>
          <cell r="Z1576" t="str">
            <v>*</v>
          </cell>
          <cell r="AA1576" t="str">
            <v>*</v>
          </cell>
          <cell r="AB1576" t="str">
            <v>*</v>
          </cell>
          <cell r="AC1576" t="str">
            <v>*</v>
          </cell>
          <cell r="AD1576" t="str">
            <v>PI</v>
          </cell>
          <cell r="AE1576" t="str">
            <v>Y</v>
          </cell>
          <cell r="AF1576" t="str">
            <v>Y</v>
          </cell>
        </row>
        <row r="1577">
          <cell r="A1577">
            <v>597755</v>
          </cell>
          <cell r="B1577">
            <v>67</v>
          </cell>
          <cell r="C1577" t="str">
            <v>CARR CREEK RON JAKE</v>
          </cell>
          <cell r="D1577">
            <v>0</v>
          </cell>
          <cell r="E1577">
            <v>64</v>
          </cell>
          <cell r="F1577">
            <v>-92</v>
          </cell>
          <cell r="G1577">
            <v>-19.5</v>
          </cell>
          <cell r="H1577">
            <v>-7.1</v>
          </cell>
          <cell r="I1577">
            <v>-0.27</v>
          </cell>
          <cell r="J1577">
            <v>-7.0000000000000007E-2</v>
          </cell>
          <cell r="K1577">
            <v>-26.6</v>
          </cell>
          <cell r="L1577">
            <v>-280.7</v>
          </cell>
          <cell r="M1577">
            <v>-0.9</v>
          </cell>
          <cell r="N1577">
            <v>-1.3</v>
          </cell>
          <cell r="O1577">
            <v>0.7</v>
          </cell>
          <cell r="P1577">
            <v>12</v>
          </cell>
          <cell r="Q1577">
            <v>2.6</v>
          </cell>
          <cell r="R1577">
            <v>-1.71</v>
          </cell>
          <cell r="S1577">
            <v>0.55000000000000004</v>
          </cell>
          <cell r="T1577">
            <v>-0.9</v>
          </cell>
          <cell r="U1577">
            <v>-451</v>
          </cell>
          <cell r="V1577">
            <v>-278</v>
          </cell>
          <cell r="W1577">
            <v>-264.90000000000003</v>
          </cell>
          <cell r="X1577" t="str">
            <v>*</v>
          </cell>
          <cell r="Y1577">
            <v>1</v>
          </cell>
          <cell r="Z1577">
            <v>1.2</v>
          </cell>
          <cell r="AA1577">
            <v>1.6</v>
          </cell>
          <cell r="AB1577">
            <v>0.1</v>
          </cell>
          <cell r="AC1577">
            <v>21.747199999999996</v>
          </cell>
          <cell r="AD1577" t="str">
            <v>Y</v>
          </cell>
          <cell r="AE1577" t="str">
            <v>Y</v>
          </cell>
          <cell r="AF1577" t="str">
            <v>Y</v>
          </cell>
        </row>
        <row r="1578">
          <cell r="A1578">
            <v>597776</v>
          </cell>
          <cell r="B1578">
            <v>67</v>
          </cell>
          <cell r="C1578" t="str">
            <v>MAPLE KNOLL ROLEX MILES</v>
          </cell>
          <cell r="D1578">
            <v>0</v>
          </cell>
          <cell r="E1578">
            <v>64</v>
          </cell>
          <cell r="F1578">
            <v>-197</v>
          </cell>
          <cell r="G1578">
            <v>-4.2</v>
          </cell>
          <cell r="H1578">
            <v>-3.5</v>
          </cell>
          <cell r="I1578">
            <v>0.1</v>
          </cell>
          <cell r="J1578">
            <v>0.05</v>
          </cell>
          <cell r="K1578">
            <v>-7.7</v>
          </cell>
          <cell r="L1578">
            <v>-28.999999999999993</v>
          </cell>
          <cell r="M1578">
            <v>-2.1</v>
          </cell>
          <cell r="N1578">
            <v>0.3</v>
          </cell>
          <cell r="O1578">
            <v>-1.2</v>
          </cell>
          <cell r="P1578">
            <v>2</v>
          </cell>
          <cell r="Q1578">
            <v>2.7</v>
          </cell>
          <cell r="R1578">
            <v>-1.75</v>
          </cell>
          <cell r="S1578">
            <v>0.56000000000000005</v>
          </cell>
          <cell r="T1578">
            <v>0</v>
          </cell>
          <cell r="U1578">
            <v>-4</v>
          </cell>
          <cell r="V1578">
            <v>7</v>
          </cell>
          <cell r="W1578">
            <v>21.600000000000009</v>
          </cell>
          <cell r="X1578" t="str">
            <v>*</v>
          </cell>
          <cell r="Y1578">
            <v>-1</v>
          </cell>
          <cell r="Z1578">
            <v>-2.4</v>
          </cell>
          <cell r="AA1578">
            <v>-0.9</v>
          </cell>
          <cell r="AB1578">
            <v>-1</v>
          </cell>
          <cell r="AC1578">
            <v>-25.716799999999996</v>
          </cell>
          <cell r="AD1578" t="str">
            <v>Y</v>
          </cell>
          <cell r="AE1578" t="str">
            <v>Y</v>
          </cell>
          <cell r="AF1578" t="str">
            <v>Y</v>
          </cell>
        </row>
        <row r="1579">
          <cell r="A1579">
            <v>597777</v>
          </cell>
          <cell r="B1579">
            <v>67</v>
          </cell>
          <cell r="C1579" t="str">
            <v>MAPLE KNOLL ROLEX NOBLE</v>
          </cell>
          <cell r="D1579">
            <v>0</v>
          </cell>
          <cell r="E1579">
            <v>50</v>
          </cell>
          <cell r="F1579">
            <v>-377</v>
          </cell>
          <cell r="G1579">
            <v>-16.100000000000001</v>
          </cell>
          <cell r="H1579">
            <v>-8.9</v>
          </cell>
          <cell r="I1579">
            <v>0.04</v>
          </cell>
          <cell r="J1579">
            <v>0.06</v>
          </cell>
          <cell r="K1579">
            <v>-25</v>
          </cell>
          <cell r="L1579">
            <v>-172.1</v>
          </cell>
          <cell r="M1579">
            <v>-2</v>
          </cell>
          <cell r="N1579">
            <v>-1.6</v>
          </cell>
          <cell r="O1579">
            <v>-0.8</v>
          </cell>
          <cell r="P1579">
            <v>4</v>
          </cell>
          <cell r="Q1579">
            <v>8.4</v>
          </cell>
          <cell r="R1579">
            <v>-5.53</v>
          </cell>
          <cell r="S1579">
            <v>1.78</v>
          </cell>
          <cell r="T1579">
            <v>-0.1</v>
          </cell>
          <cell r="U1579">
            <v>-144</v>
          </cell>
          <cell r="V1579">
            <v>-68</v>
          </cell>
          <cell r="W1579">
            <v>-25.379999999999995</v>
          </cell>
          <cell r="X1579" t="str">
            <v>*</v>
          </cell>
          <cell r="Y1579">
            <v>-0.3</v>
          </cell>
          <cell r="Z1579">
            <v>-1.3</v>
          </cell>
          <cell r="AA1579">
            <v>-0.4</v>
          </cell>
          <cell r="AB1579">
            <v>-1</v>
          </cell>
          <cell r="AC1579">
            <v>-9.1512000000000011</v>
          </cell>
          <cell r="AD1579" t="str">
            <v>Y</v>
          </cell>
          <cell r="AE1579" t="str">
            <v>Y</v>
          </cell>
          <cell r="AF1579" t="str">
            <v>Y</v>
          </cell>
        </row>
        <row r="1580">
          <cell r="A1580">
            <v>597868</v>
          </cell>
          <cell r="B1580">
            <v>67</v>
          </cell>
          <cell r="C1580" t="str">
            <v>WINCREST DIXIES WCA DEAN-ET</v>
          </cell>
          <cell r="D1580">
            <v>0</v>
          </cell>
          <cell r="E1580">
            <v>67</v>
          </cell>
          <cell r="F1580">
            <v>-308</v>
          </cell>
          <cell r="G1580">
            <v>-19.100000000000001</v>
          </cell>
          <cell r="H1580">
            <v>-11.1</v>
          </cell>
          <cell r="I1580">
            <v>-0.08</v>
          </cell>
          <cell r="J1580">
            <v>-0.02</v>
          </cell>
          <cell r="K1580">
            <v>-30.200000000000003</v>
          </cell>
          <cell r="L1580">
            <v>-270.7</v>
          </cell>
          <cell r="M1580">
            <v>-1.2</v>
          </cell>
          <cell r="N1580">
            <v>0.3</v>
          </cell>
          <cell r="O1580">
            <v>-0.5</v>
          </cell>
          <cell r="P1580">
            <v>-10</v>
          </cell>
          <cell r="Q1580">
            <v>6.7</v>
          </cell>
          <cell r="R1580">
            <v>-4.4000000000000004</v>
          </cell>
          <cell r="S1580">
            <v>1.42</v>
          </cell>
          <cell r="T1580">
            <v>-0.1</v>
          </cell>
          <cell r="U1580">
            <v>-124</v>
          </cell>
          <cell r="V1580">
            <v>-137</v>
          </cell>
          <cell r="W1580">
            <v>-102.48999999999995</v>
          </cell>
          <cell r="X1580">
            <v>0.2</v>
          </cell>
          <cell r="Y1580">
            <v>0.4</v>
          </cell>
          <cell r="Z1580">
            <v>-1.6</v>
          </cell>
          <cell r="AA1580">
            <v>-1.2</v>
          </cell>
          <cell r="AB1580">
            <v>-0.6</v>
          </cell>
          <cell r="AC1580">
            <v>-2.2432000000000012</v>
          </cell>
          <cell r="AD1580" t="str">
            <v>Y</v>
          </cell>
          <cell r="AE1580" t="str">
            <v>Y</v>
          </cell>
          <cell r="AF1580" t="str">
            <v>Y</v>
          </cell>
        </row>
        <row r="1581">
          <cell r="A1581">
            <v>597869</v>
          </cell>
          <cell r="B1581">
            <v>67</v>
          </cell>
          <cell r="C1581" t="str">
            <v>LEVEL SQUARE ADMIRAL TONY</v>
          </cell>
          <cell r="D1581">
            <v>0</v>
          </cell>
          <cell r="E1581">
            <v>61</v>
          </cell>
          <cell r="F1581">
            <v>-20</v>
          </cell>
          <cell r="G1581">
            <v>-8.1</v>
          </cell>
          <cell r="H1581">
            <v>-0.1</v>
          </cell>
          <cell r="I1581">
            <v>-0.13</v>
          </cell>
          <cell r="J1581">
            <v>0.01</v>
          </cell>
          <cell r="K1581">
            <v>-8.1999999999999993</v>
          </cell>
          <cell r="L1581">
            <v>-66.899999999999991</v>
          </cell>
          <cell r="M1581">
            <v>-1</v>
          </cell>
          <cell r="N1581">
            <v>-0.6</v>
          </cell>
          <cell r="O1581">
            <v>-0.2</v>
          </cell>
          <cell r="P1581">
            <v>0</v>
          </cell>
          <cell r="Q1581">
            <v>5</v>
          </cell>
          <cell r="R1581">
            <v>-3.3</v>
          </cell>
          <cell r="S1581">
            <v>1.06</v>
          </cell>
          <cell r="T1581">
            <v>0</v>
          </cell>
          <cell r="U1581">
            <v>-39</v>
          </cell>
          <cell r="V1581">
            <v>8</v>
          </cell>
          <cell r="W1581">
            <v>32.620000000000005</v>
          </cell>
          <cell r="X1581">
            <v>0.2</v>
          </cell>
          <cell r="Y1581">
            <v>0.3</v>
          </cell>
          <cell r="Z1581">
            <v>-0.6</v>
          </cell>
          <cell r="AA1581">
            <v>-0.2</v>
          </cell>
          <cell r="AB1581">
            <v>-0.3</v>
          </cell>
          <cell r="AC1581">
            <v>1.6545000000000001</v>
          </cell>
          <cell r="AD1581" t="str">
            <v>Y</v>
          </cell>
          <cell r="AE1581" t="str">
            <v>Y</v>
          </cell>
          <cell r="AF1581" t="str">
            <v>Y</v>
          </cell>
        </row>
        <row r="1582">
          <cell r="A1582">
            <v>597904</v>
          </cell>
          <cell r="B1582">
            <v>67</v>
          </cell>
          <cell r="C1582" t="str">
            <v>WINCREST VELMAS VELSTAR</v>
          </cell>
          <cell r="D1582">
            <v>0</v>
          </cell>
          <cell r="E1582">
            <v>55</v>
          </cell>
          <cell r="F1582">
            <v>-255</v>
          </cell>
          <cell r="G1582">
            <v>-21.8</v>
          </cell>
          <cell r="H1582">
            <v>-10</v>
          </cell>
          <cell r="I1582">
            <v>-0.17</v>
          </cell>
          <cell r="J1582">
            <v>-0.03</v>
          </cell>
          <cell r="K1582">
            <v>-31.8</v>
          </cell>
          <cell r="L1582">
            <v>-294.20000000000005</v>
          </cell>
          <cell r="M1582" t="str">
            <v>*</v>
          </cell>
          <cell r="N1582" t="str">
            <v>*</v>
          </cell>
          <cell r="O1582" t="str">
            <v>*</v>
          </cell>
          <cell r="P1582" t="str">
            <v>*</v>
          </cell>
          <cell r="Q1582">
            <v>4</v>
          </cell>
          <cell r="R1582">
            <v>-2.61</v>
          </cell>
          <cell r="S1582">
            <v>0.84</v>
          </cell>
          <cell r="T1582">
            <v>-0.5</v>
          </cell>
          <cell r="U1582">
            <v>-229</v>
          </cell>
          <cell r="V1582">
            <v>-208</v>
          </cell>
          <cell r="W1582">
            <v>-294.20000000000005</v>
          </cell>
          <cell r="X1582" t="str">
            <v>*</v>
          </cell>
          <cell r="Y1582" t="str">
            <v>*</v>
          </cell>
          <cell r="Z1582" t="str">
            <v>*</v>
          </cell>
          <cell r="AA1582" t="str">
            <v>*</v>
          </cell>
          <cell r="AB1582" t="str">
            <v>*</v>
          </cell>
          <cell r="AC1582" t="str">
            <v>*</v>
          </cell>
          <cell r="AD1582" t="str">
            <v>PI</v>
          </cell>
          <cell r="AE1582" t="str">
            <v>N</v>
          </cell>
          <cell r="AF1582" t="str">
            <v>Y</v>
          </cell>
        </row>
        <row r="1583">
          <cell r="A1583">
            <v>597919</v>
          </cell>
          <cell r="B1583">
            <v>67</v>
          </cell>
          <cell r="C1583" t="str">
            <v>SHENMONT TELESTAR MONTIE</v>
          </cell>
          <cell r="D1583">
            <v>0</v>
          </cell>
          <cell r="E1583">
            <v>64</v>
          </cell>
          <cell r="F1583">
            <v>-87</v>
          </cell>
          <cell r="G1583">
            <v>-2.9</v>
          </cell>
          <cell r="H1583">
            <v>1.4</v>
          </cell>
          <cell r="I1583">
            <v>0.03</v>
          </cell>
          <cell r="J1583">
            <v>0.08</v>
          </cell>
          <cell r="K1583">
            <v>-1.5</v>
          </cell>
          <cell r="L1583">
            <v>36.700000000000003</v>
          </cell>
          <cell r="M1583">
            <v>-1.5</v>
          </cell>
          <cell r="N1583">
            <v>-1.9</v>
          </cell>
          <cell r="O1583">
            <v>-0.3</v>
          </cell>
          <cell r="P1583">
            <v>-3</v>
          </cell>
          <cell r="Q1583">
            <v>6.8</v>
          </cell>
          <cell r="R1583">
            <v>-4.5199999999999996</v>
          </cell>
          <cell r="S1583">
            <v>1.45</v>
          </cell>
          <cell r="T1583">
            <v>-0.3</v>
          </cell>
          <cell r="U1583">
            <v>-19</v>
          </cell>
          <cell r="V1583">
            <v>113</v>
          </cell>
          <cell r="W1583">
            <v>146.13</v>
          </cell>
          <cell r="X1583" t="str">
            <v>*</v>
          </cell>
          <cell r="Y1583">
            <v>0.3</v>
          </cell>
          <cell r="Z1583">
            <v>-2.8</v>
          </cell>
          <cell r="AA1583">
            <v>-1.3</v>
          </cell>
          <cell r="AB1583">
            <v>0.3</v>
          </cell>
          <cell r="AC1583">
            <v>-12.963099999999999</v>
          </cell>
          <cell r="AD1583" t="str">
            <v>Y</v>
          </cell>
          <cell r="AE1583" t="str">
            <v>Y</v>
          </cell>
          <cell r="AF1583" t="str">
            <v>Y</v>
          </cell>
        </row>
        <row r="1584">
          <cell r="A1584">
            <v>597927</v>
          </cell>
          <cell r="B1584">
            <v>67</v>
          </cell>
          <cell r="C1584" t="str">
            <v>SANDE HILL DIXIES COMMANDER</v>
          </cell>
          <cell r="D1584">
            <v>0</v>
          </cell>
          <cell r="E1584">
            <v>71</v>
          </cell>
          <cell r="F1584">
            <v>-181</v>
          </cell>
          <cell r="G1584">
            <v>-22.7</v>
          </cell>
          <cell r="H1584">
            <v>-7.5</v>
          </cell>
          <cell r="I1584">
            <v>-0.25</v>
          </cell>
          <cell r="J1584">
            <v>-0.03</v>
          </cell>
          <cell r="K1584">
            <v>-30.2</v>
          </cell>
          <cell r="L1584">
            <v>-281.89999999999998</v>
          </cell>
          <cell r="M1584">
            <v>-1.1000000000000001</v>
          </cell>
          <cell r="N1584">
            <v>-0.7</v>
          </cell>
          <cell r="O1584">
            <v>1</v>
          </cell>
          <cell r="P1584">
            <v>1</v>
          </cell>
          <cell r="Q1584">
            <v>0.6</v>
          </cell>
          <cell r="R1584">
            <v>-0.42</v>
          </cell>
          <cell r="S1584">
            <v>0.14000000000000001</v>
          </cell>
          <cell r="T1584">
            <v>-0.6</v>
          </cell>
          <cell r="U1584">
            <v>-381</v>
          </cell>
          <cell r="V1584">
            <v>-299</v>
          </cell>
          <cell r="W1584">
            <v>-296.54999999999995</v>
          </cell>
          <cell r="X1584" t="str">
            <v>*</v>
          </cell>
          <cell r="Y1584">
            <v>1.3</v>
          </cell>
          <cell r="Z1584">
            <v>0.7</v>
          </cell>
          <cell r="AA1584">
            <v>1</v>
          </cell>
          <cell r="AB1584">
            <v>1</v>
          </cell>
          <cell r="AC1584">
            <v>20.495999999999999</v>
          </cell>
          <cell r="AD1584" t="str">
            <v>Y</v>
          </cell>
          <cell r="AE1584" t="str">
            <v>Y</v>
          </cell>
          <cell r="AF1584" t="str">
            <v>Y</v>
          </cell>
        </row>
        <row r="1585">
          <cell r="A1585">
            <v>597963</v>
          </cell>
          <cell r="B1585">
            <v>67</v>
          </cell>
          <cell r="C1585" t="str">
            <v>CHRIDEL TELESTAR CANNON</v>
          </cell>
          <cell r="D1585">
            <v>0</v>
          </cell>
          <cell r="E1585">
            <v>54</v>
          </cell>
          <cell r="F1585">
            <v>-158</v>
          </cell>
          <cell r="G1585">
            <v>-8.1999999999999993</v>
          </cell>
          <cell r="H1585">
            <v>-4.3</v>
          </cell>
          <cell r="I1585">
            <v>-0.01</v>
          </cell>
          <cell r="J1585">
            <v>0.02</v>
          </cell>
          <cell r="K1585">
            <v>-12.5</v>
          </cell>
          <cell r="L1585">
            <v>-96.6</v>
          </cell>
          <cell r="M1585">
            <v>-1.4</v>
          </cell>
          <cell r="N1585">
            <v>-1.4</v>
          </cell>
          <cell r="O1585">
            <v>0.2</v>
          </cell>
          <cell r="P1585">
            <v>0</v>
          </cell>
          <cell r="Q1585">
            <v>4.0999999999999996</v>
          </cell>
          <cell r="R1585">
            <v>-2.73</v>
          </cell>
          <cell r="S1585">
            <v>0.88</v>
          </cell>
          <cell r="T1585">
            <v>-0.4</v>
          </cell>
          <cell r="U1585">
            <v>-191</v>
          </cell>
          <cell r="V1585">
            <v>-63</v>
          </cell>
          <cell r="W1585">
            <v>-43.38000000000001</v>
          </cell>
          <cell r="X1585" t="str">
            <v>*</v>
          </cell>
          <cell r="Y1585">
            <v>0.8</v>
          </cell>
          <cell r="Z1585">
            <v>-1.2</v>
          </cell>
          <cell r="AA1585">
            <v>-0.3</v>
          </cell>
          <cell r="AB1585">
            <v>0.4</v>
          </cell>
          <cell r="AC1585">
            <v>3.5234000000000014</v>
          </cell>
          <cell r="AD1585" t="str">
            <v>Y</v>
          </cell>
          <cell r="AE1585" t="str">
            <v>Y</v>
          </cell>
          <cell r="AF1585" t="str">
            <v>Y</v>
          </cell>
        </row>
        <row r="1586">
          <cell r="A1586">
            <v>597964</v>
          </cell>
          <cell r="B1586">
            <v>67</v>
          </cell>
          <cell r="C1586" t="str">
            <v>LAESCHLAND TEX BID</v>
          </cell>
          <cell r="D1586">
            <v>0</v>
          </cell>
          <cell r="E1586">
            <v>64</v>
          </cell>
          <cell r="F1586">
            <v>-110</v>
          </cell>
          <cell r="G1586">
            <v>-20.5</v>
          </cell>
          <cell r="H1586">
            <v>-5.4</v>
          </cell>
          <cell r="I1586">
            <v>-0.28000000000000003</v>
          </cell>
          <cell r="J1586">
            <v>-0.03</v>
          </cell>
          <cell r="K1586">
            <v>-25.9</v>
          </cell>
          <cell r="L1586">
            <v>-248.5</v>
          </cell>
          <cell r="M1586">
            <v>-0.1</v>
          </cell>
          <cell r="N1586">
            <v>1.8</v>
          </cell>
          <cell r="O1586">
            <v>2.2000000000000002</v>
          </cell>
          <cell r="P1586">
            <v>10</v>
          </cell>
          <cell r="Q1586">
            <v>-5.3</v>
          </cell>
          <cell r="R1586">
            <v>3.47</v>
          </cell>
          <cell r="S1586">
            <v>-1.1200000000000001</v>
          </cell>
          <cell r="T1586">
            <v>-0.9</v>
          </cell>
          <cell r="U1586">
            <v>-452</v>
          </cell>
          <cell r="V1586">
            <v>-318</v>
          </cell>
          <cell r="W1586">
            <v>-344.85</v>
          </cell>
          <cell r="X1586" t="str">
            <v>*</v>
          </cell>
          <cell r="Y1586">
            <v>2.6</v>
          </cell>
          <cell r="Z1586">
            <v>2.5</v>
          </cell>
          <cell r="AA1586">
            <v>2.2999999999999998</v>
          </cell>
          <cell r="AB1586">
            <v>2.1</v>
          </cell>
          <cell r="AC1586">
            <v>47.084499999999998</v>
          </cell>
          <cell r="AD1586" t="str">
            <v>Y</v>
          </cell>
          <cell r="AE1586" t="str">
            <v>Y</v>
          </cell>
          <cell r="AF1586" t="str">
            <v>Y</v>
          </cell>
        </row>
        <row r="1587">
          <cell r="A1587">
            <v>597970</v>
          </cell>
          <cell r="B1587">
            <v>67</v>
          </cell>
          <cell r="C1587" t="str">
            <v>MAPLE LEAF ADMIRAL TOPSTAR</v>
          </cell>
          <cell r="D1587">
            <v>0</v>
          </cell>
          <cell r="E1587">
            <v>68</v>
          </cell>
          <cell r="F1587">
            <v>-163</v>
          </cell>
          <cell r="G1587">
            <v>-5</v>
          </cell>
          <cell r="H1587">
            <v>-5.0999999999999996</v>
          </cell>
          <cell r="I1587">
            <v>0.05</v>
          </cell>
          <cell r="J1587">
            <v>0</v>
          </cell>
          <cell r="K1587">
            <v>-10.1</v>
          </cell>
          <cell r="L1587">
            <v>-81.8</v>
          </cell>
          <cell r="M1587">
            <v>-0.8</v>
          </cell>
          <cell r="N1587">
            <v>0.3</v>
          </cell>
          <cell r="O1587">
            <v>0.1</v>
          </cell>
          <cell r="P1587">
            <v>-1</v>
          </cell>
          <cell r="Q1587">
            <v>-3.6</v>
          </cell>
          <cell r="R1587">
            <v>2.39</v>
          </cell>
          <cell r="S1587">
            <v>-0.77</v>
          </cell>
          <cell r="T1587">
            <v>-0.4</v>
          </cell>
          <cell r="U1587">
            <v>-197</v>
          </cell>
          <cell r="V1587">
            <v>-155</v>
          </cell>
          <cell r="W1587">
            <v>-172.57999999999998</v>
          </cell>
          <cell r="X1587">
            <v>0.2</v>
          </cell>
          <cell r="Y1587">
            <v>0.5</v>
          </cell>
          <cell r="Z1587">
            <v>-0.6</v>
          </cell>
          <cell r="AA1587">
            <v>0</v>
          </cell>
          <cell r="AB1587">
            <v>0.2</v>
          </cell>
          <cell r="AC1587">
            <v>3.2808999999999999</v>
          </cell>
          <cell r="AD1587" t="str">
            <v>Y</v>
          </cell>
          <cell r="AE1587" t="str">
            <v>Y</v>
          </cell>
          <cell r="AF1587" t="str">
            <v>Y</v>
          </cell>
        </row>
        <row r="1588">
          <cell r="A1588">
            <v>598017</v>
          </cell>
          <cell r="B1588">
            <v>67</v>
          </cell>
          <cell r="C1588" t="str">
            <v>JENSGOLDEN V PROTEIN KING</v>
          </cell>
          <cell r="D1588">
            <v>0</v>
          </cell>
          <cell r="E1588">
            <v>80</v>
          </cell>
          <cell r="F1588">
            <v>-221</v>
          </cell>
          <cell r="G1588">
            <v>1.4</v>
          </cell>
          <cell r="H1588">
            <v>-4.0999999999999996</v>
          </cell>
          <cell r="I1588">
            <v>0.23</v>
          </cell>
          <cell r="J1588">
            <v>0.06</v>
          </cell>
          <cell r="K1588">
            <v>-2.6999999999999997</v>
          </cell>
          <cell r="L1588">
            <v>19</v>
          </cell>
          <cell r="M1588">
            <v>-0.4</v>
          </cell>
          <cell r="N1588">
            <v>0</v>
          </cell>
          <cell r="O1588">
            <v>0.9</v>
          </cell>
          <cell r="P1588">
            <v>-1</v>
          </cell>
          <cell r="Q1588">
            <v>-4.0999999999999996</v>
          </cell>
          <cell r="R1588">
            <v>2.71</v>
          </cell>
          <cell r="S1588">
            <v>-0.9</v>
          </cell>
          <cell r="T1588">
            <v>-0.4</v>
          </cell>
          <cell r="U1588">
            <v>-149</v>
          </cell>
          <cell r="V1588">
            <v>-68</v>
          </cell>
          <cell r="W1588">
            <v>-87.20999999999998</v>
          </cell>
          <cell r="X1588" t="str">
            <v>*</v>
          </cell>
          <cell r="Y1588">
            <v>0.8</v>
          </cell>
          <cell r="Z1588">
            <v>0</v>
          </cell>
          <cell r="AA1588">
            <v>1.3</v>
          </cell>
          <cell r="AB1588">
            <v>1.2</v>
          </cell>
          <cell r="AC1588">
            <v>8.9382000000000019</v>
          </cell>
          <cell r="AD1588" t="str">
            <v>Y</v>
          </cell>
          <cell r="AE1588" t="str">
            <v>Y</v>
          </cell>
          <cell r="AF1588" t="str">
            <v>Y</v>
          </cell>
        </row>
        <row r="1589">
          <cell r="A1589">
            <v>598035</v>
          </cell>
          <cell r="B1589">
            <v>67</v>
          </cell>
          <cell r="C1589" t="str">
            <v>GOLDEN MEADOWS FLOS FASCINATO</v>
          </cell>
          <cell r="D1589">
            <v>0</v>
          </cell>
          <cell r="E1589">
            <v>55</v>
          </cell>
          <cell r="F1589">
            <v>-190</v>
          </cell>
          <cell r="G1589">
            <v>-18.3</v>
          </cell>
          <cell r="H1589">
            <v>-7.3</v>
          </cell>
          <cell r="I1589">
            <v>-0.17</v>
          </cell>
          <cell r="J1589">
            <v>-0.02</v>
          </cell>
          <cell r="K1589">
            <v>-25.6</v>
          </cell>
          <cell r="L1589">
            <v>-234.70000000000002</v>
          </cell>
          <cell r="M1589">
            <v>-1.7</v>
          </cell>
          <cell r="N1589">
            <v>-1.4</v>
          </cell>
          <cell r="O1589">
            <v>-1.1000000000000001</v>
          </cell>
          <cell r="P1589" t="str">
            <v>*</v>
          </cell>
          <cell r="Q1589">
            <v>3.6</v>
          </cell>
          <cell r="R1589">
            <v>-2.39</v>
          </cell>
          <cell r="S1589">
            <v>0.77</v>
          </cell>
          <cell r="T1589">
            <v>-0.5</v>
          </cell>
          <cell r="U1589">
            <v>-269</v>
          </cell>
          <cell r="V1589">
            <v>-217</v>
          </cell>
          <cell r="W1589">
            <v>-234.70000000000002</v>
          </cell>
          <cell r="X1589" t="str">
            <v>*</v>
          </cell>
          <cell r="Y1589">
            <v>-0.9</v>
          </cell>
          <cell r="Z1589">
            <v>-0.9</v>
          </cell>
          <cell r="AA1589">
            <v>-0.3</v>
          </cell>
          <cell r="AB1589">
            <v>-1.3</v>
          </cell>
          <cell r="AC1589">
            <v>-14.680999999999999</v>
          </cell>
          <cell r="AD1589" t="str">
            <v>Y</v>
          </cell>
          <cell r="AE1589" t="str">
            <v>N</v>
          </cell>
          <cell r="AF1589" t="str">
            <v>Y</v>
          </cell>
        </row>
        <row r="1590">
          <cell r="A1590">
            <v>598068</v>
          </cell>
          <cell r="B1590">
            <v>67</v>
          </cell>
          <cell r="C1590" t="str">
            <v>MARFRED THE BANDIT</v>
          </cell>
          <cell r="D1590">
            <v>0</v>
          </cell>
          <cell r="E1590">
            <v>53</v>
          </cell>
          <cell r="F1590">
            <v>-459</v>
          </cell>
          <cell r="G1590">
            <v>-27.5</v>
          </cell>
          <cell r="H1590">
            <v>-17.8</v>
          </cell>
          <cell r="I1590">
            <v>-0.1</v>
          </cell>
          <cell r="J1590">
            <v>-0.06</v>
          </cell>
          <cell r="K1590">
            <v>-45.3</v>
          </cell>
          <cell r="L1590">
            <v>-419.9</v>
          </cell>
          <cell r="M1590">
            <v>0</v>
          </cell>
          <cell r="N1590">
            <v>0.7</v>
          </cell>
          <cell r="O1590">
            <v>0.8</v>
          </cell>
          <cell r="P1590">
            <v>5</v>
          </cell>
          <cell r="Q1590">
            <v>3.8</v>
          </cell>
          <cell r="R1590">
            <v>-2.5299999999999998</v>
          </cell>
          <cell r="S1590">
            <v>0.81</v>
          </cell>
          <cell r="T1590">
            <v>-0.7</v>
          </cell>
          <cell r="U1590">
            <v>-438</v>
          </cell>
          <cell r="V1590">
            <v>-330</v>
          </cell>
          <cell r="W1590">
            <v>-311.14</v>
          </cell>
          <cell r="X1590" t="str">
            <v>*</v>
          </cell>
          <cell r="Y1590">
            <v>1.7</v>
          </cell>
          <cell r="Z1590">
            <v>1.8</v>
          </cell>
          <cell r="AA1590">
            <v>1.2</v>
          </cell>
          <cell r="AB1590">
            <v>0</v>
          </cell>
          <cell r="AC1590">
            <v>35.302500000000002</v>
          </cell>
          <cell r="AD1590" t="str">
            <v>Y</v>
          </cell>
          <cell r="AE1590" t="str">
            <v>Y</v>
          </cell>
          <cell r="AF1590" t="str">
            <v>Y</v>
          </cell>
        </row>
        <row r="1591">
          <cell r="A1591">
            <v>598072</v>
          </cell>
          <cell r="B1591">
            <v>67</v>
          </cell>
          <cell r="C1591" t="str">
            <v>NEDROW FARMS GUNAR NOAH</v>
          </cell>
          <cell r="D1591">
            <v>0</v>
          </cell>
          <cell r="E1591">
            <v>59</v>
          </cell>
          <cell r="F1591">
            <v>-401</v>
          </cell>
          <cell r="G1591">
            <v>-22.5</v>
          </cell>
          <cell r="H1591">
            <v>-15.2</v>
          </cell>
          <cell r="I1591">
            <v>-0.06</v>
          </cell>
          <cell r="J1591">
            <v>-0.04</v>
          </cell>
          <cell r="K1591">
            <v>-37.700000000000003</v>
          </cell>
          <cell r="L1591">
            <v>-346.1</v>
          </cell>
          <cell r="M1591">
            <v>-2.2999999999999998</v>
          </cell>
          <cell r="N1591">
            <v>0.2</v>
          </cell>
          <cell r="O1591">
            <v>-2.2000000000000002</v>
          </cell>
          <cell r="P1591" t="str">
            <v>*</v>
          </cell>
          <cell r="Q1591">
            <v>8.6999999999999993</v>
          </cell>
          <cell r="R1591">
            <v>-5.76</v>
          </cell>
          <cell r="S1591">
            <v>1.85</v>
          </cell>
          <cell r="T1591">
            <v>-0.3</v>
          </cell>
          <cell r="U1591">
            <v>-198</v>
          </cell>
          <cell r="V1591">
            <v>-194</v>
          </cell>
          <cell r="W1591">
            <v>-346.1</v>
          </cell>
          <cell r="X1591" t="str">
            <v>*</v>
          </cell>
          <cell r="Y1591">
            <v>-1.4</v>
          </cell>
          <cell r="Z1591">
            <v>-2.2000000000000002</v>
          </cell>
          <cell r="AA1591">
            <v>-1.9</v>
          </cell>
          <cell r="AB1591">
            <v>-2.7</v>
          </cell>
          <cell r="AC1591">
            <v>-26.240800000000004</v>
          </cell>
          <cell r="AD1591" t="str">
            <v>Y</v>
          </cell>
          <cell r="AE1591" t="str">
            <v>N</v>
          </cell>
          <cell r="AF1591" t="str">
            <v>Y</v>
          </cell>
        </row>
        <row r="1592">
          <cell r="A1592">
            <v>598105</v>
          </cell>
          <cell r="B1592">
            <v>67</v>
          </cell>
          <cell r="C1592" t="str">
            <v>GRASSLAND ADMIRALS MONDALE</v>
          </cell>
          <cell r="D1592">
            <v>0</v>
          </cell>
          <cell r="E1592">
            <v>60</v>
          </cell>
          <cell r="F1592">
            <v>-115</v>
          </cell>
          <cell r="G1592">
            <v>-18.3</v>
          </cell>
          <cell r="H1592">
            <v>-6.1</v>
          </cell>
          <cell r="I1592">
            <v>-0.23</v>
          </cell>
          <cell r="J1592">
            <v>-0.04</v>
          </cell>
          <cell r="K1592">
            <v>-24.4</v>
          </cell>
          <cell r="L1592">
            <v>-240.70000000000002</v>
          </cell>
          <cell r="M1592">
            <v>-1.4</v>
          </cell>
          <cell r="N1592">
            <v>-0.1</v>
          </cell>
          <cell r="O1592">
            <v>-1.7</v>
          </cell>
          <cell r="P1592">
            <v>-3.5</v>
          </cell>
          <cell r="Q1592">
            <v>2.9</v>
          </cell>
          <cell r="R1592">
            <v>-1.92</v>
          </cell>
          <cell r="S1592">
            <v>0.62</v>
          </cell>
          <cell r="T1592">
            <v>0</v>
          </cell>
          <cell r="U1592">
            <v>-121</v>
          </cell>
          <cell r="V1592">
            <v>-202</v>
          </cell>
          <cell r="W1592">
            <v>-183.61500000000001</v>
          </cell>
          <cell r="X1592">
            <v>0.2</v>
          </cell>
          <cell r="Y1592">
            <v>-1</v>
          </cell>
          <cell r="Z1592">
            <v>-2.5</v>
          </cell>
          <cell r="AA1592">
            <v>-1.6</v>
          </cell>
          <cell r="AB1592">
            <v>-1.8</v>
          </cell>
          <cell r="AC1592">
            <v>-24.460899999999999</v>
          </cell>
          <cell r="AD1592" t="str">
            <v>Y</v>
          </cell>
          <cell r="AE1592" t="str">
            <v>N</v>
          </cell>
          <cell r="AF1592" t="str">
            <v>Y</v>
          </cell>
        </row>
        <row r="1593">
          <cell r="A1593">
            <v>598109</v>
          </cell>
          <cell r="B1593">
            <v>67</v>
          </cell>
          <cell r="C1593" t="str">
            <v>WAMPANOAG FAYETTE SMOKEY</v>
          </cell>
          <cell r="D1593">
            <v>0</v>
          </cell>
          <cell r="E1593">
            <v>80</v>
          </cell>
          <cell r="F1593">
            <v>151</v>
          </cell>
          <cell r="G1593">
            <v>-9.3000000000000007</v>
          </cell>
          <cell r="H1593">
            <v>-1.3</v>
          </cell>
          <cell r="I1593">
            <v>-0.28999999999999998</v>
          </cell>
          <cell r="J1593">
            <v>-0.11</v>
          </cell>
          <cell r="K1593">
            <v>-10.600000000000001</v>
          </cell>
          <cell r="L1593">
            <v>-170.10000000000002</v>
          </cell>
          <cell r="M1593">
            <v>-1.5</v>
          </cell>
          <cell r="N1593">
            <v>-0.2</v>
          </cell>
          <cell r="O1593">
            <v>2</v>
          </cell>
          <cell r="P1593">
            <v>9</v>
          </cell>
          <cell r="Q1593">
            <v>-10.5</v>
          </cell>
          <cell r="R1593">
            <v>6.93</v>
          </cell>
          <cell r="S1593">
            <v>-2.23</v>
          </cell>
          <cell r="T1593">
            <v>-0.7</v>
          </cell>
          <cell r="U1593">
            <v>-502</v>
          </cell>
          <cell r="V1593">
            <v>-407</v>
          </cell>
          <cell r="W1593">
            <v>-459.66</v>
          </cell>
          <cell r="X1593">
            <v>0.55000000000000004</v>
          </cell>
          <cell r="Y1593">
            <v>2.4</v>
          </cell>
          <cell r="Z1593">
            <v>1.4</v>
          </cell>
          <cell r="AA1593">
            <v>2.2999999999999998</v>
          </cell>
          <cell r="AB1593">
            <v>1.8</v>
          </cell>
          <cell r="AC1593">
            <v>38.804000000000002</v>
          </cell>
          <cell r="AD1593" t="str">
            <v>Y</v>
          </cell>
          <cell r="AE1593" t="str">
            <v>Y</v>
          </cell>
          <cell r="AF1593" t="str">
            <v>Y</v>
          </cell>
        </row>
        <row r="1594">
          <cell r="A1594">
            <v>598133</v>
          </cell>
          <cell r="B1594">
            <v>67</v>
          </cell>
          <cell r="C1594" t="str">
            <v>LILY LANE PENNY PERFECTO</v>
          </cell>
          <cell r="D1594">
            <v>0</v>
          </cell>
          <cell r="E1594">
            <v>84</v>
          </cell>
          <cell r="F1594">
            <v>-64</v>
          </cell>
          <cell r="G1594">
            <v>-11.2</v>
          </cell>
          <cell r="H1594">
            <v>-3.8</v>
          </cell>
          <cell r="I1594">
            <v>-0.14000000000000001</v>
          </cell>
          <cell r="J1594">
            <v>-0.03</v>
          </cell>
          <cell r="K1594">
            <v>-15</v>
          </cell>
          <cell r="L1594">
            <v>-151.19999999999999</v>
          </cell>
          <cell r="M1594">
            <v>1.6</v>
          </cell>
          <cell r="N1594">
            <v>0.3</v>
          </cell>
          <cell r="O1594">
            <v>0.9</v>
          </cell>
          <cell r="P1594">
            <v>-15</v>
          </cell>
          <cell r="Q1594">
            <v>-4.5</v>
          </cell>
          <cell r="R1594">
            <v>2.2200000000000002</v>
          </cell>
          <cell r="S1594">
            <v>-1.6</v>
          </cell>
          <cell r="T1594">
            <v>0.1</v>
          </cell>
          <cell r="U1594">
            <v>-47</v>
          </cell>
          <cell r="V1594">
            <v>-206</v>
          </cell>
          <cell r="W1594">
            <v>-229.21999999999997</v>
          </cell>
          <cell r="X1594">
            <v>0.55000000000000004</v>
          </cell>
          <cell r="Y1594">
            <v>1.2</v>
          </cell>
          <cell r="Z1594">
            <v>0.1</v>
          </cell>
          <cell r="AA1594">
            <v>0.8</v>
          </cell>
          <cell r="AB1594">
            <v>1.3</v>
          </cell>
          <cell r="AC1594">
            <v>14.746499999999999</v>
          </cell>
          <cell r="AD1594" t="str">
            <v>Y</v>
          </cell>
          <cell r="AE1594" t="str">
            <v>Y</v>
          </cell>
          <cell r="AF1594" t="str">
            <v>Y</v>
          </cell>
        </row>
        <row r="1595">
          <cell r="A1595">
            <v>598175</v>
          </cell>
          <cell r="B1595">
            <v>67</v>
          </cell>
          <cell r="C1595" t="str">
            <v>GUERNDEAN DAISEY EMORY DANA</v>
          </cell>
          <cell r="D1595">
            <v>0</v>
          </cell>
          <cell r="E1595">
            <v>55</v>
          </cell>
          <cell r="F1595">
            <v>-362</v>
          </cell>
          <cell r="G1595">
            <v>-22.7</v>
          </cell>
          <cell r="H1595">
            <v>-13.8</v>
          </cell>
          <cell r="I1595">
            <v>-0.1</v>
          </cell>
          <cell r="J1595">
            <v>-0.04</v>
          </cell>
          <cell r="K1595">
            <v>-36.5</v>
          </cell>
          <cell r="L1595">
            <v>-335.5</v>
          </cell>
          <cell r="M1595">
            <v>-1</v>
          </cell>
          <cell r="N1595">
            <v>-1.2</v>
          </cell>
          <cell r="O1595">
            <v>0.4</v>
          </cell>
          <cell r="P1595">
            <v>9</v>
          </cell>
          <cell r="Q1595">
            <v>4.3</v>
          </cell>
          <cell r="R1595">
            <v>-2.81</v>
          </cell>
          <cell r="S1595">
            <v>0.91</v>
          </cell>
          <cell r="T1595">
            <v>-0.8</v>
          </cell>
          <cell r="U1595">
            <v>-496</v>
          </cell>
          <cell r="V1595">
            <v>-296</v>
          </cell>
          <cell r="W1595">
            <v>-273.91000000000003</v>
          </cell>
          <cell r="X1595" t="str">
            <v>*</v>
          </cell>
          <cell r="Y1595">
            <v>1.7</v>
          </cell>
          <cell r="Z1595">
            <v>1.4</v>
          </cell>
          <cell r="AA1595">
            <v>0.4</v>
          </cell>
          <cell r="AB1595">
            <v>-0.6</v>
          </cell>
          <cell r="AC1595">
            <v>34.268900000000002</v>
          </cell>
          <cell r="AD1595" t="str">
            <v>Y</v>
          </cell>
          <cell r="AE1595" t="str">
            <v>Y</v>
          </cell>
          <cell r="AF1595" t="str">
            <v>Y</v>
          </cell>
        </row>
        <row r="1596">
          <cell r="A1596">
            <v>598360</v>
          </cell>
          <cell r="B1596">
            <v>67</v>
          </cell>
          <cell r="C1596" t="str">
            <v>NEDROW FARMS TELESTARS MARTY</v>
          </cell>
          <cell r="D1596">
            <v>0</v>
          </cell>
          <cell r="E1596">
            <v>54</v>
          </cell>
          <cell r="F1596">
            <v>-201</v>
          </cell>
          <cell r="G1596">
            <v>-18.5</v>
          </cell>
          <cell r="H1596">
            <v>-8.4</v>
          </cell>
          <cell r="I1596">
            <v>-0.16</v>
          </cell>
          <cell r="J1596">
            <v>-0.03</v>
          </cell>
          <cell r="K1596">
            <v>-26.9</v>
          </cell>
          <cell r="L1596">
            <v>-254.1</v>
          </cell>
          <cell r="M1596">
            <v>-1.3</v>
          </cell>
          <cell r="N1596">
            <v>-0.5</v>
          </cell>
          <cell r="O1596">
            <v>-2.2999999999999998</v>
          </cell>
          <cell r="P1596">
            <v>-12</v>
          </cell>
          <cell r="Q1596">
            <v>2.1</v>
          </cell>
          <cell r="R1596">
            <v>-1.36</v>
          </cell>
          <cell r="S1596">
            <v>0.44</v>
          </cell>
          <cell r="T1596">
            <v>-0.3</v>
          </cell>
          <cell r="U1596">
            <v>-146</v>
          </cell>
          <cell r="V1596">
            <v>-231</v>
          </cell>
          <cell r="W1596">
            <v>-220.11999999999995</v>
          </cell>
          <cell r="X1596" t="str">
            <v>*</v>
          </cell>
          <cell r="Y1596">
            <v>-1.3</v>
          </cell>
          <cell r="Z1596">
            <v>-3.3</v>
          </cell>
          <cell r="AA1596">
            <v>-2.9</v>
          </cell>
          <cell r="AB1596">
            <v>-2.4</v>
          </cell>
          <cell r="AC1596">
            <v>-32.336399999999998</v>
          </cell>
          <cell r="AD1596" t="str">
            <v>Y</v>
          </cell>
          <cell r="AE1596" t="str">
            <v>Y</v>
          </cell>
          <cell r="AF1596" t="str">
            <v>Y</v>
          </cell>
        </row>
        <row r="1597">
          <cell r="A1597">
            <v>598394</v>
          </cell>
          <cell r="B1597">
            <v>67</v>
          </cell>
          <cell r="C1597" t="str">
            <v>DAN BA LEE WCA STAR WARS</v>
          </cell>
          <cell r="D1597">
            <v>0</v>
          </cell>
          <cell r="E1597">
            <v>62</v>
          </cell>
          <cell r="F1597">
            <v>-75</v>
          </cell>
          <cell r="G1597">
            <v>-2.8</v>
          </cell>
          <cell r="H1597">
            <v>0.5</v>
          </cell>
          <cell r="I1597">
            <v>0.01</v>
          </cell>
          <cell r="J1597">
            <v>0.05</v>
          </cell>
          <cell r="K1597">
            <v>-2.2999999999999998</v>
          </cell>
          <cell r="L1597">
            <v>14.8</v>
          </cell>
          <cell r="M1597">
            <v>-0.9</v>
          </cell>
          <cell r="N1597">
            <v>0.2</v>
          </cell>
          <cell r="O1597">
            <v>-1</v>
          </cell>
          <cell r="P1597">
            <v>-10</v>
          </cell>
          <cell r="Q1597">
            <v>3.6</v>
          </cell>
          <cell r="R1597">
            <v>-2.38</v>
          </cell>
          <cell r="S1597">
            <v>0.77</v>
          </cell>
          <cell r="T1597">
            <v>0.3</v>
          </cell>
          <cell r="U1597">
            <v>124</v>
          </cell>
          <cell r="V1597">
            <v>89</v>
          </cell>
          <cell r="W1597">
            <v>106.35</v>
          </cell>
          <cell r="X1597">
            <v>0.2</v>
          </cell>
          <cell r="Y1597">
            <v>-0.1</v>
          </cell>
          <cell r="Z1597">
            <v>-1.3</v>
          </cell>
          <cell r="AA1597">
            <v>-0.7</v>
          </cell>
          <cell r="AB1597">
            <v>-1.4</v>
          </cell>
          <cell r="AC1597">
            <v>-5.330000000000001</v>
          </cell>
          <cell r="AD1597" t="str">
            <v>Y</v>
          </cell>
          <cell r="AE1597" t="str">
            <v>Y</v>
          </cell>
          <cell r="AF1597" t="str">
            <v>Y</v>
          </cell>
        </row>
        <row r="1598">
          <cell r="A1598">
            <v>598408</v>
          </cell>
          <cell r="B1598">
            <v>67</v>
          </cell>
          <cell r="C1598" t="str">
            <v>LAND OF LIVING TF JOURNEY-ET</v>
          </cell>
          <cell r="D1598">
            <v>0</v>
          </cell>
          <cell r="E1598">
            <v>60</v>
          </cell>
          <cell r="F1598">
            <v>-233</v>
          </cell>
          <cell r="G1598">
            <v>-8.6</v>
          </cell>
          <cell r="H1598">
            <v>-5.8</v>
          </cell>
          <cell r="I1598">
            <v>0.05</v>
          </cell>
          <cell r="J1598">
            <v>0.03</v>
          </cell>
          <cell r="K1598">
            <v>-14.399999999999999</v>
          </cell>
          <cell r="L1598">
            <v>-100.19999999999999</v>
          </cell>
          <cell r="M1598">
            <v>-0.5</v>
          </cell>
          <cell r="N1598">
            <v>-0.4</v>
          </cell>
          <cell r="O1598">
            <v>-0.1</v>
          </cell>
          <cell r="P1598">
            <v>4.06698</v>
          </cell>
          <cell r="Q1598">
            <v>-3.7</v>
          </cell>
          <cell r="R1598">
            <v>2.4500000000000002</v>
          </cell>
          <cell r="S1598">
            <v>-0.79</v>
          </cell>
          <cell r="T1598">
            <v>-0.4</v>
          </cell>
          <cell r="U1598">
            <v>-243</v>
          </cell>
          <cell r="V1598">
            <v>-191</v>
          </cell>
          <cell r="W1598">
            <v>-210.51353699999999</v>
          </cell>
          <cell r="X1598">
            <v>0.55000000000000004</v>
          </cell>
          <cell r="Y1598">
            <v>0.8</v>
          </cell>
          <cell r="Z1598">
            <v>-0.3</v>
          </cell>
          <cell r="AA1598">
            <v>0</v>
          </cell>
          <cell r="AB1598">
            <v>-0.6</v>
          </cell>
          <cell r="AC1598">
            <v>11.480700000000001</v>
          </cell>
          <cell r="AD1598" t="str">
            <v>Y</v>
          </cell>
          <cell r="AE1598" t="str">
            <v>N</v>
          </cell>
          <cell r="AF1598" t="str">
            <v>Y</v>
          </cell>
        </row>
        <row r="1599">
          <cell r="A1599">
            <v>598409</v>
          </cell>
          <cell r="B1599">
            <v>67</v>
          </cell>
          <cell r="C1599" t="str">
            <v>LAND OF LIVING FAYETTE JACK-E</v>
          </cell>
          <cell r="D1599">
            <v>0</v>
          </cell>
          <cell r="E1599">
            <v>70</v>
          </cell>
          <cell r="F1599">
            <v>-182</v>
          </cell>
          <cell r="G1599">
            <v>-11.3</v>
          </cell>
          <cell r="H1599">
            <v>-7.9</v>
          </cell>
          <cell r="I1599">
            <v>-0.04</v>
          </cell>
          <cell r="J1599">
            <v>-0.04</v>
          </cell>
          <cell r="K1599">
            <v>-19.200000000000003</v>
          </cell>
          <cell r="L1599">
            <v>-186.9</v>
          </cell>
          <cell r="M1599">
            <v>-0.7</v>
          </cell>
          <cell r="N1599">
            <v>0.2</v>
          </cell>
          <cell r="O1599">
            <v>1.2</v>
          </cell>
          <cell r="P1599">
            <v>21</v>
          </cell>
          <cell r="Q1599">
            <v>-2.2999999999999998</v>
          </cell>
          <cell r="R1599">
            <v>1.5</v>
          </cell>
          <cell r="S1599">
            <v>-0.48</v>
          </cell>
          <cell r="T1599">
            <v>-0.4</v>
          </cell>
          <cell r="U1599">
            <v>-380</v>
          </cell>
          <cell r="V1599">
            <v>-249</v>
          </cell>
          <cell r="W1599">
            <v>-260.82</v>
          </cell>
          <cell r="X1599">
            <v>0.55000000000000004</v>
          </cell>
          <cell r="Y1599">
            <v>2.1</v>
          </cell>
          <cell r="Z1599">
            <v>1.3</v>
          </cell>
          <cell r="AA1599">
            <v>1.3</v>
          </cell>
          <cell r="AB1599">
            <v>0.6</v>
          </cell>
          <cell r="AC1599">
            <v>36.667599999999993</v>
          </cell>
          <cell r="AD1599" t="str">
            <v>Y</v>
          </cell>
          <cell r="AE1599" t="str">
            <v>Y</v>
          </cell>
          <cell r="AF1599" t="str">
            <v>Y</v>
          </cell>
        </row>
        <row r="1600">
          <cell r="A1600">
            <v>598414</v>
          </cell>
          <cell r="B1600">
            <v>67</v>
          </cell>
          <cell r="C1600" t="str">
            <v>OAKLANDS TELESTAR COCHISE</v>
          </cell>
          <cell r="D1600">
            <v>0</v>
          </cell>
          <cell r="E1600">
            <v>63</v>
          </cell>
          <cell r="F1600">
            <v>-187</v>
          </cell>
          <cell r="G1600">
            <v>-14.5</v>
          </cell>
          <cell r="H1600">
            <v>-6.4</v>
          </cell>
          <cell r="I1600">
            <v>-0.1</v>
          </cell>
          <cell r="J1600">
            <v>-0.01</v>
          </cell>
          <cell r="K1600">
            <v>-20.9</v>
          </cell>
          <cell r="L1600">
            <v>-183.7</v>
          </cell>
          <cell r="M1600">
            <v>-1.1000000000000001</v>
          </cell>
          <cell r="N1600">
            <v>0.4</v>
          </cell>
          <cell r="O1600">
            <v>-1.4</v>
          </cell>
          <cell r="P1600" t="str">
            <v>*</v>
          </cell>
          <cell r="Q1600">
            <v>6.1</v>
          </cell>
          <cell r="R1600">
            <v>-4.03</v>
          </cell>
          <cell r="S1600">
            <v>1.3</v>
          </cell>
          <cell r="T1600">
            <v>-0.1</v>
          </cell>
          <cell r="U1600">
            <v>-34</v>
          </cell>
          <cell r="V1600">
            <v>-65</v>
          </cell>
          <cell r="W1600">
            <v>-183.7</v>
          </cell>
          <cell r="X1600" t="str">
            <v>*</v>
          </cell>
          <cell r="Y1600">
            <v>-1.1000000000000001</v>
          </cell>
          <cell r="Z1600">
            <v>-2.5</v>
          </cell>
          <cell r="AA1600">
            <v>-1.6</v>
          </cell>
          <cell r="AB1600">
            <v>-1</v>
          </cell>
          <cell r="AC1600">
            <v>-28.081199999999999</v>
          </cell>
          <cell r="AD1600" t="str">
            <v>Y</v>
          </cell>
          <cell r="AE1600" t="str">
            <v>N</v>
          </cell>
          <cell r="AF1600" t="str">
            <v>Y</v>
          </cell>
        </row>
        <row r="1601">
          <cell r="A1601">
            <v>598416</v>
          </cell>
          <cell r="B1601">
            <v>67</v>
          </cell>
          <cell r="C1601" t="str">
            <v>WAYSIDE MEADOW TRANSFORMER</v>
          </cell>
          <cell r="D1601">
            <v>0</v>
          </cell>
          <cell r="E1601">
            <v>56</v>
          </cell>
          <cell r="F1601">
            <v>-233</v>
          </cell>
          <cell r="G1601">
            <v>-8.9</v>
          </cell>
          <cell r="H1601">
            <v>-5.7</v>
          </cell>
          <cell r="I1601">
            <v>0.04</v>
          </cell>
          <cell r="J1601">
            <v>0.04</v>
          </cell>
          <cell r="K1601">
            <v>-14.600000000000001</v>
          </cell>
          <cell r="L1601">
            <v>-100.9</v>
          </cell>
          <cell r="M1601">
            <v>-1.6</v>
          </cell>
          <cell r="N1601">
            <v>-1.2</v>
          </cell>
          <cell r="O1601">
            <v>0.4</v>
          </cell>
          <cell r="P1601" t="str">
            <v>*</v>
          </cell>
          <cell r="Q1601">
            <v>3.8</v>
          </cell>
          <cell r="R1601">
            <v>-2.48</v>
          </cell>
          <cell r="S1601">
            <v>0.8</v>
          </cell>
          <cell r="T1601">
            <v>-0.4</v>
          </cell>
          <cell r="U1601">
            <v>-212</v>
          </cell>
          <cell r="V1601">
            <v>-74</v>
          </cell>
          <cell r="W1601">
            <v>-100.9</v>
          </cell>
          <cell r="X1601" t="str">
            <v>*</v>
          </cell>
          <cell r="Y1601">
            <v>0.9</v>
          </cell>
          <cell r="Z1601">
            <v>-0.5</v>
          </cell>
          <cell r="AA1601">
            <v>0.2</v>
          </cell>
          <cell r="AB1601">
            <v>0.5</v>
          </cell>
          <cell r="AC1601">
            <v>8.9017999999999979</v>
          </cell>
          <cell r="AD1601" t="str">
            <v>Y</v>
          </cell>
          <cell r="AE1601" t="str">
            <v>N</v>
          </cell>
          <cell r="AF1601" t="str">
            <v>Y</v>
          </cell>
        </row>
        <row r="1602">
          <cell r="A1602">
            <v>598446</v>
          </cell>
          <cell r="B1602">
            <v>67</v>
          </cell>
          <cell r="C1602" t="str">
            <v>RENWIND ADMIRAL HOLIDAY</v>
          </cell>
          <cell r="D1602">
            <v>0</v>
          </cell>
          <cell r="E1602">
            <v>65</v>
          </cell>
          <cell r="F1602">
            <v>-439</v>
          </cell>
          <cell r="G1602">
            <v>-18.5</v>
          </cell>
          <cell r="H1602">
            <v>-13.9</v>
          </cell>
          <cell r="I1602">
            <v>0.06</v>
          </cell>
          <cell r="J1602">
            <v>0.01</v>
          </cell>
          <cell r="K1602">
            <v>-32.4</v>
          </cell>
          <cell r="L1602">
            <v>-268.89999999999998</v>
          </cell>
          <cell r="M1602">
            <v>-1.2</v>
          </cell>
          <cell r="N1602">
            <v>-0.6</v>
          </cell>
          <cell r="O1602">
            <v>-1.5</v>
          </cell>
          <cell r="P1602">
            <v>-2</v>
          </cell>
          <cell r="Q1602">
            <v>6</v>
          </cell>
          <cell r="R1602">
            <v>-3.93</v>
          </cell>
          <cell r="S1602">
            <v>1.26</v>
          </cell>
          <cell r="T1602">
            <v>-0.4</v>
          </cell>
          <cell r="U1602">
            <v>-201</v>
          </cell>
          <cell r="V1602">
            <v>-176</v>
          </cell>
          <cell r="W1602">
            <v>-145.25999999999993</v>
          </cell>
          <cell r="X1602">
            <v>0.2</v>
          </cell>
          <cell r="Y1602">
            <v>-0.6</v>
          </cell>
          <cell r="Z1602">
            <v>-2.8</v>
          </cell>
          <cell r="AA1602">
            <v>-1.9</v>
          </cell>
          <cell r="AB1602">
            <v>-1.6</v>
          </cell>
          <cell r="AC1602">
            <v>-21.081600000000002</v>
          </cell>
          <cell r="AD1602" t="str">
            <v>Y</v>
          </cell>
          <cell r="AE1602" t="str">
            <v>Y</v>
          </cell>
          <cell r="AF1602" t="str">
            <v>Y</v>
          </cell>
        </row>
        <row r="1603">
          <cell r="A1603">
            <v>598448</v>
          </cell>
          <cell r="B1603">
            <v>67</v>
          </cell>
          <cell r="C1603" t="str">
            <v>FLF ADMIRAL ICEY ISAAC-TWIN</v>
          </cell>
          <cell r="D1603">
            <v>0</v>
          </cell>
          <cell r="E1603">
            <v>57</v>
          </cell>
          <cell r="F1603">
            <v>-261</v>
          </cell>
          <cell r="G1603">
            <v>-21</v>
          </cell>
          <cell r="H1603">
            <v>-10.3</v>
          </cell>
          <cell r="I1603">
            <v>-0.15</v>
          </cell>
          <cell r="J1603">
            <v>-0.03</v>
          </cell>
          <cell r="K1603">
            <v>-31.3</v>
          </cell>
          <cell r="L1603">
            <v>-290.60000000000002</v>
          </cell>
          <cell r="M1603">
            <v>-1</v>
          </cell>
          <cell r="N1603">
            <v>-0.4</v>
          </cell>
          <cell r="O1603">
            <v>-1.8</v>
          </cell>
          <cell r="P1603">
            <v>-1</v>
          </cell>
          <cell r="Q1603">
            <v>1.7</v>
          </cell>
          <cell r="R1603">
            <v>-1.1499999999999999</v>
          </cell>
          <cell r="S1603">
            <v>0.37</v>
          </cell>
          <cell r="T1603">
            <v>-0.4</v>
          </cell>
          <cell r="U1603">
            <v>-221</v>
          </cell>
          <cell r="V1603">
            <v>-276</v>
          </cell>
          <cell r="W1603">
            <v>-268.07000000000005</v>
          </cell>
          <cell r="X1603">
            <v>0.2</v>
          </cell>
          <cell r="Y1603">
            <v>-1.4</v>
          </cell>
          <cell r="Z1603">
            <v>-2.4</v>
          </cell>
          <cell r="AA1603">
            <v>-1.9</v>
          </cell>
          <cell r="AB1603">
            <v>-1.6</v>
          </cell>
          <cell r="AC1603">
            <v>-30.3644</v>
          </cell>
          <cell r="AD1603" t="str">
            <v>Y</v>
          </cell>
          <cell r="AE1603" t="str">
            <v>Y</v>
          </cell>
          <cell r="AF1603" t="str">
            <v>Y</v>
          </cell>
        </row>
        <row r="1604">
          <cell r="A1604">
            <v>598449</v>
          </cell>
          <cell r="B1604">
            <v>67</v>
          </cell>
          <cell r="C1604" t="str">
            <v>FLF ADMIRAL ICEY INDIANA-TWIN</v>
          </cell>
          <cell r="D1604">
            <v>0</v>
          </cell>
          <cell r="E1604">
            <v>64</v>
          </cell>
          <cell r="F1604">
            <v>70</v>
          </cell>
          <cell r="G1604">
            <v>-12.4</v>
          </cell>
          <cell r="H1604">
            <v>-3.3</v>
          </cell>
          <cell r="I1604">
            <v>-0.28000000000000003</v>
          </cell>
          <cell r="J1604">
            <v>-0.1</v>
          </cell>
          <cell r="K1604">
            <v>-15.7</v>
          </cell>
          <cell r="L1604">
            <v>-205.60000000000002</v>
          </cell>
          <cell r="M1604">
            <v>-0.7</v>
          </cell>
          <cell r="N1604">
            <v>-1.2</v>
          </cell>
          <cell r="O1604">
            <v>-0.1</v>
          </cell>
          <cell r="P1604">
            <v>4</v>
          </cell>
          <cell r="Q1604">
            <v>0.8</v>
          </cell>
          <cell r="R1604">
            <v>-0.5</v>
          </cell>
          <cell r="S1604">
            <v>0.16</v>
          </cell>
          <cell r="T1604">
            <v>-0.3</v>
          </cell>
          <cell r="U1604">
            <v>-223</v>
          </cell>
          <cell r="V1604">
            <v>-230</v>
          </cell>
          <cell r="W1604">
            <v>-224.99</v>
          </cell>
          <cell r="X1604">
            <v>0.2</v>
          </cell>
          <cell r="Y1604">
            <v>0</v>
          </cell>
          <cell r="Z1604">
            <v>-0.5</v>
          </cell>
          <cell r="AA1604">
            <v>0.2</v>
          </cell>
          <cell r="AB1604">
            <v>0.2</v>
          </cell>
          <cell r="AC1604">
            <v>-3.2659000000000002</v>
          </cell>
          <cell r="AD1604" t="str">
            <v>Y</v>
          </cell>
          <cell r="AE1604" t="str">
            <v>Y</v>
          </cell>
          <cell r="AF1604" t="str">
            <v>Y</v>
          </cell>
        </row>
        <row r="1605">
          <cell r="A1605">
            <v>598450</v>
          </cell>
          <cell r="B1605">
            <v>67</v>
          </cell>
          <cell r="C1605" t="str">
            <v>MONA LOUS ADMIRAL KING</v>
          </cell>
          <cell r="D1605">
            <v>0</v>
          </cell>
          <cell r="E1605">
            <v>53</v>
          </cell>
          <cell r="F1605">
            <v>-80</v>
          </cell>
          <cell r="G1605">
            <v>-16.5</v>
          </cell>
          <cell r="H1605">
            <v>-5.5</v>
          </cell>
          <cell r="I1605">
            <v>-0.23</v>
          </cell>
          <cell r="J1605">
            <v>-0.05</v>
          </cell>
          <cell r="K1605">
            <v>-22</v>
          </cell>
          <cell r="L1605">
            <v>-226.5</v>
          </cell>
          <cell r="M1605" t="str">
            <v>*</v>
          </cell>
          <cell r="N1605" t="str">
            <v>*</v>
          </cell>
          <cell r="O1605" t="str">
            <v>*</v>
          </cell>
          <cell r="P1605">
            <v>4</v>
          </cell>
          <cell r="Q1605">
            <v>-1.3</v>
          </cell>
          <cell r="R1605">
            <v>0.84</v>
          </cell>
          <cell r="S1605">
            <v>-0.27</v>
          </cell>
          <cell r="T1605">
            <v>-0.7</v>
          </cell>
          <cell r="U1605">
            <v>-279</v>
          </cell>
          <cell r="V1605">
            <v>-245</v>
          </cell>
          <cell r="W1605">
            <v>-226.5</v>
          </cell>
          <cell r="X1605">
            <v>0.2</v>
          </cell>
          <cell r="Y1605">
            <v>0.1</v>
          </cell>
          <cell r="Z1605">
            <v>-0.7</v>
          </cell>
          <cell r="AA1605">
            <v>-0.4</v>
          </cell>
          <cell r="AB1605">
            <v>0.5</v>
          </cell>
          <cell r="AC1605">
            <v>-4.0752000000000006</v>
          </cell>
          <cell r="AD1605" t="str">
            <v>PI</v>
          </cell>
          <cell r="AE1605" t="str">
            <v>Y</v>
          </cell>
          <cell r="AF1605" t="str">
            <v>Y</v>
          </cell>
        </row>
        <row r="1606">
          <cell r="A1606">
            <v>598456</v>
          </cell>
          <cell r="B1606">
            <v>67</v>
          </cell>
          <cell r="C1606" t="str">
            <v>FAUVER HILL PROTEIN PROMOTER</v>
          </cell>
          <cell r="D1606">
            <v>0</v>
          </cell>
          <cell r="E1606">
            <v>64</v>
          </cell>
          <cell r="F1606">
            <v>-310</v>
          </cell>
          <cell r="G1606">
            <v>-14.2</v>
          </cell>
          <cell r="H1606">
            <v>-4.3</v>
          </cell>
          <cell r="I1606">
            <v>0.02</v>
          </cell>
          <cell r="J1606">
            <v>0.11</v>
          </cell>
          <cell r="K1606">
            <v>-18.5</v>
          </cell>
          <cell r="L1606">
            <v>-89.8</v>
          </cell>
          <cell r="M1606">
            <v>-2.2000000000000002</v>
          </cell>
          <cell r="N1606">
            <v>-1.6</v>
          </cell>
          <cell r="O1606">
            <v>-0.5</v>
          </cell>
          <cell r="P1606">
            <v>0</v>
          </cell>
          <cell r="Q1606">
            <v>2.4</v>
          </cell>
          <cell r="R1606">
            <v>-1.56</v>
          </cell>
          <cell r="S1606">
            <v>0.5</v>
          </cell>
          <cell r="T1606">
            <v>-0.5</v>
          </cell>
          <cell r="U1606">
            <v>-257</v>
          </cell>
          <cell r="V1606">
            <v>-105</v>
          </cell>
          <cell r="W1606">
            <v>-92.66</v>
          </cell>
          <cell r="X1606" t="str">
            <v>*</v>
          </cell>
          <cell r="Y1606">
            <v>0.7</v>
          </cell>
          <cell r="Z1606">
            <v>-1.1000000000000001</v>
          </cell>
          <cell r="AA1606">
            <v>-0.5</v>
          </cell>
          <cell r="AB1606">
            <v>-1.3</v>
          </cell>
          <cell r="AC1606">
            <v>7.1707999999999981</v>
          </cell>
          <cell r="AD1606" t="str">
            <v>Y</v>
          </cell>
          <cell r="AE1606" t="str">
            <v>Y</v>
          </cell>
          <cell r="AF1606" t="str">
            <v>Y</v>
          </cell>
        </row>
        <row r="1607">
          <cell r="A1607">
            <v>598458</v>
          </cell>
          <cell r="B1607">
            <v>67</v>
          </cell>
          <cell r="C1607" t="str">
            <v>CO HILL FARMS WCA NEPTUNE-ET</v>
          </cell>
          <cell r="D1607">
            <v>0</v>
          </cell>
          <cell r="E1607">
            <v>62</v>
          </cell>
          <cell r="F1607">
            <v>-273</v>
          </cell>
          <cell r="G1607">
            <v>-11.1</v>
          </cell>
          <cell r="H1607">
            <v>-8.1999999999999993</v>
          </cell>
          <cell r="I1607">
            <v>0.04</v>
          </cell>
          <cell r="J1607">
            <v>0.01</v>
          </cell>
          <cell r="K1607">
            <v>-19.299999999999997</v>
          </cell>
          <cell r="L1607">
            <v>-154.69999999999999</v>
          </cell>
          <cell r="M1607" t="str">
            <v>*</v>
          </cell>
          <cell r="N1607" t="str">
            <v>*</v>
          </cell>
          <cell r="O1607" t="str">
            <v>*</v>
          </cell>
          <cell r="P1607">
            <v>-15</v>
          </cell>
          <cell r="Q1607">
            <v>4.9000000000000004</v>
          </cell>
          <cell r="R1607">
            <v>-3.26</v>
          </cell>
          <cell r="S1607">
            <v>1.05</v>
          </cell>
          <cell r="T1607">
            <v>-0.5</v>
          </cell>
          <cell r="U1607">
            <v>-94</v>
          </cell>
          <cell r="V1607">
            <v>-37</v>
          </cell>
          <cell r="W1607">
            <v>-154.69999999999999</v>
          </cell>
          <cell r="X1607">
            <v>0.2</v>
          </cell>
          <cell r="Y1607">
            <v>0.1</v>
          </cell>
          <cell r="Z1607">
            <v>-0.7</v>
          </cell>
          <cell r="AA1607">
            <v>-0.4</v>
          </cell>
          <cell r="AB1607">
            <v>0.5</v>
          </cell>
          <cell r="AC1607">
            <v>-4.0752000000000006</v>
          </cell>
          <cell r="AD1607" t="str">
            <v>PI</v>
          </cell>
          <cell r="AE1607" t="str">
            <v>Y</v>
          </cell>
          <cell r="AF1607" t="str">
            <v>Y</v>
          </cell>
        </row>
        <row r="1608">
          <cell r="A1608">
            <v>598463</v>
          </cell>
          <cell r="B1608">
            <v>67</v>
          </cell>
          <cell r="C1608" t="str">
            <v>PINEY LANE ADMIRAL LUTHER-ET</v>
          </cell>
          <cell r="D1608">
            <v>0</v>
          </cell>
          <cell r="E1608">
            <v>64</v>
          </cell>
          <cell r="F1608">
            <v>-372</v>
          </cell>
          <cell r="G1608">
            <v>-13.3</v>
          </cell>
          <cell r="H1608">
            <v>-12.4</v>
          </cell>
          <cell r="I1608">
            <v>0.09</v>
          </cell>
          <cell r="J1608">
            <v>-0.01</v>
          </cell>
          <cell r="K1608">
            <v>-25.700000000000003</v>
          </cell>
          <cell r="L1608">
            <v>-218.89999999999998</v>
          </cell>
          <cell r="M1608">
            <v>-1</v>
          </cell>
          <cell r="N1608">
            <v>-1.4</v>
          </cell>
          <cell r="O1608">
            <v>-1</v>
          </cell>
          <cell r="P1608">
            <v>-7</v>
          </cell>
          <cell r="Q1608">
            <v>1.5</v>
          </cell>
          <cell r="R1608">
            <v>-1</v>
          </cell>
          <cell r="S1608">
            <v>0.32</v>
          </cell>
          <cell r="T1608">
            <v>-0.7</v>
          </cell>
          <cell r="U1608">
            <v>-309</v>
          </cell>
          <cell r="V1608">
            <v>-229</v>
          </cell>
          <cell r="W1608">
            <v>-221.76999999999998</v>
          </cell>
          <cell r="X1608">
            <v>0.2</v>
          </cell>
          <cell r="Y1608">
            <v>-0.2</v>
          </cell>
          <cell r="Z1608">
            <v>-1.9</v>
          </cell>
          <cell r="AA1608">
            <v>-0.7</v>
          </cell>
          <cell r="AB1608">
            <v>-1.4</v>
          </cell>
          <cell r="AC1608">
            <v>-10.160900000000002</v>
          </cell>
          <cell r="AD1608" t="str">
            <v>Y</v>
          </cell>
          <cell r="AE1608" t="str">
            <v>Y</v>
          </cell>
          <cell r="AF1608" t="str">
            <v>Y</v>
          </cell>
        </row>
        <row r="1609">
          <cell r="A1609">
            <v>598477</v>
          </cell>
          <cell r="B1609">
            <v>67</v>
          </cell>
          <cell r="C1609" t="str">
            <v>HILLCREST RAYMOND</v>
          </cell>
          <cell r="D1609">
            <v>0</v>
          </cell>
          <cell r="E1609">
            <v>61</v>
          </cell>
          <cell r="F1609">
            <v>-248</v>
          </cell>
          <cell r="G1609">
            <v>-23.1</v>
          </cell>
          <cell r="H1609">
            <v>-10.9</v>
          </cell>
          <cell r="I1609">
            <v>-0.21</v>
          </cell>
          <cell r="J1609">
            <v>-0.05</v>
          </cell>
          <cell r="K1609">
            <v>-34</v>
          </cell>
          <cell r="L1609">
            <v>-326.7</v>
          </cell>
          <cell r="M1609">
            <v>-1.2</v>
          </cell>
          <cell r="N1609">
            <v>-1.4</v>
          </cell>
          <cell r="O1609">
            <v>-1.1000000000000001</v>
          </cell>
          <cell r="P1609">
            <v>0</v>
          </cell>
          <cell r="Q1609">
            <v>2.2000000000000002</v>
          </cell>
          <cell r="R1609">
            <v>-1.44</v>
          </cell>
          <cell r="S1609">
            <v>0.46</v>
          </cell>
          <cell r="T1609">
            <v>-0.4</v>
          </cell>
          <cell r="U1609">
            <v>-338</v>
          </cell>
          <cell r="V1609">
            <v>-331</v>
          </cell>
          <cell r="W1609">
            <v>-318.79999999999995</v>
          </cell>
          <cell r="X1609">
            <v>0.55000000000000004</v>
          </cell>
          <cell r="Y1609">
            <v>-0.4</v>
          </cell>
          <cell r="Z1609">
            <v>-0.8</v>
          </cell>
          <cell r="AA1609">
            <v>-0.6</v>
          </cell>
          <cell r="AB1609">
            <v>-1.6</v>
          </cell>
          <cell r="AC1609">
            <v>-6.2392000000000003</v>
          </cell>
          <cell r="AD1609" t="str">
            <v>Y</v>
          </cell>
          <cell r="AE1609" t="str">
            <v>N</v>
          </cell>
          <cell r="AF1609" t="str">
            <v>Y</v>
          </cell>
        </row>
        <row r="1610">
          <cell r="A1610">
            <v>598486</v>
          </cell>
          <cell r="B1610">
            <v>67</v>
          </cell>
          <cell r="C1610" t="str">
            <v>FAIRVIEW ADMIRAL ALEX</v>
          </cell>
          <cell r="D1610">
            <v>0</v>
          </cell>
          <cell r="E1610">
            <v>57</v>
          </cell>
          <cell r="F1610">
            <v>-122</v>
          </cell>
          <cell r="G1610">
            <v>-8.1</v>
          </cell>
          <cell r="H1610">
            <v>-8.1999999999999993</v>
          </cell>
          <cell r="I1610">
            <v>-0.04</v>
          </cell>
          <cell r="J1610">
            <v>-0.08</v>
          </cell>
          <cell r="K1610">
            <v>-16.299999999999997</v>
          </cell>
          <cell r="L1610">
            <v>-188.1</v>
          </cell>
          <cell r="M1610" t="str">
            <v>*</v>
          </cell>
          <cell r="N1610" t="str">
            <v>*</v>
          </cell>
          <cell r="O1610" t="str">
            <v>*</v>
          </cell>
          <cell r="P1610">
            <v>13</v>
          </cell>
          <cell r="Q1610">
            <v>2.8</v>
          </cell>
          <cell r="R1610">
            <v>-1.88</v>
          </cell>
          <cell r="S1610">
            <v>0.6</v>
          </cell>
          <cell r="T1610">
            <v>-0.4</v>
          </cell>
          <cell r="U1610">
            <v>-204</v>
          </cell>
          <cell r="V1610">
            <v>-130</v>
          </cell>
          <cell r="W1610">
            <v>-188.1</v>
          </cell>
          <cell r="X1610">
            <v>0.2</v>
          </cell>
          <cell r="Y1610">
            <v>0.1</v>
          </cell>
          <cell r="Z1610">
            <v>-0.7</v>
          </cell>
          <cell r="AA1610">
            <v>-0.4</v>
          </cell>
          <cell r="AB1610">
            <v>0.5</v>
          </cell>
          <cell r="AC1610">
            <v>-4.0752000000000006</v>
          </cell>
          <cell r="AD1610" t="str">
            <v>PI</v>
          </cell>
          <cell r="AE1610" t="str">
            <v>Y</v>
          </cell>
          <cell r="AF1610" t="str">
            <v>Y</v>
          </cell>
        </row>
        <row r="1611">
          <cell r="A1611">
            <v>598504</v>
          </cell>
          <cell r="B1611">
            <v>67</v>
          </cell>
          <cell r="C1611" t="str">
            <v>U OF MINN ADMISSION STANDARD</v>
          </cell>
          <cell r="D1611">
            <v>0</v>
          </cell>
          <cell r="E1611">
            <v>61</v>
          </cell>
          <cell r="F1611">
            <v>-166</v>
          </cell>
          <cell r="G1611">
            <v>-16.899999999999999</v>
          </cell>
          <cell r="H1611">
            <v>-6.4</v>
          </cell>
          <cell r="I1611">
            <v>-0.16</v>
          </cell>
          <cell r="J1611">
            <v>-0.02</v>
          </cell>
          <cell r="K1611">
            <v>-23.299999999999997</v>
          </cell>
          <cell r="L1611">
            <v>-213.7</v>
          </cell>
          <cell r="M1611">
            <v>-0.9</v>
          </cell>
          <cell r="N1611">
            <v>-0.8</v>
          </cell>
          <cell r="O1611">
            <v>-0.3</v>
          </cell>
          <cell r="P1611">
            <v>-11</v>
          </cell>
          <cell r="Q1611">
            <v>2.2999999999999998</v>
          </cell>
          <cell r="R1611">
            <v>-1.55</v>
          </cell>
          <cell r="S1611">
            <v>0.5</v>
          </cell>
          <cell r="T1611">
            <v>-0.1</v>
          </cell>
          <cell r="U1611">
            <v>-151</v>
          </cell>
          <cell r="V1611">
            <v>-189</v>
          </cell>
          <cell r="W1611">
            <v>-178.29999999999998</v>
          </cell>
          <cell r="X1611">
            <v>0.2</v>
          </cell>
          <cell r="Y1611">
            <v>0.2</v>
          </cell>
          <cell r="Z1611">
            <v>-0.8</v>
          </cell>
          <cell r="AA1611">
            <v>-0.2</v>
          </cell>
          <cell r="AB1611">
            <v>-0.4</v>
          </cell>
          <cell r="AC1611">
            <v>-0.64540000000000064</v>
          </cell>
          <cell r="AD1611" t="str">
            <v>Y</v>
          </cell>
          <cell r="AE1611" t="str">
            <v>Y</v>
          </cell>
          <cell r="AF1611" t="str">
            <v>Y</v>
          </cell>
        </row>
        <row r="1612">
          <cell r="A1612">
            <v>598533</v>
          </cell>
          <cell r="B1612">
            <v>67</v>
          </cell>
          <cell r="C1612" t="str">
            <v>GOLDEN MEADOWS F W P ORANATOR</v>
          </cell>
          <cell r="D1612">
            <v>0</v>
          </cell>
          <cell r="E1612">
            <v>74</v>
          </cell>
          <cell r="F1612">
            <v>-135</v>
          </cell>
          <cell r="G1612">
            <v>-0.5</v>
          </cell>
          <cell r="H1612">
            <v>-0.5</v>
          </cell>
          <cell r="I1612">
            <v>0.11</v>
          </cell>
          <cell r="J1612">
            <v>7.0000000000000007E-2</v>
          </cell>
          <cell r="K1612">
            <v>-1</v>
          </cell>
          <cell r="L1612">
            <v>39.5</v>
          </cell>
          <cell r="M1612">
            <v>-2.4</v>
          </cell>
          <cell r="N1612">
            <v>-0.3</v>
          </cell>
          <cell r="O1612">
            <v>-1.5</v>
          </cell>
          <cell r="P1612">
            <v>23</v>
          </cell>
          <cell r="Q1612">
            <v>7.6</v>
          </cell>
          <cell r="R1612">
            <v>-5.0199999999999996</v>
          </cell>
          <cell r="S1612">
            <v>1.62</v>
          </cell>
          <cell r="T1612">
            <v>0</v>
          </cell>
          <cell r="U1612">
            <v>12</v>
          </cell>
          <cell r="V1612">
            <v>143</v>
          </cell>
          <cell r="W1612">
            <v>181.1</v>
          </cell>
          <cell r="X1612" t="str">
            <v>*</v>
          </cell>
          <cell r="Y1612">
            <v>-1.3</v>
          </cell>
          <cell r="Z1612">
            <v>-1.8</v>
          </cell>
          <cell r="AA1612">
            <v>-1.8</v>
          </cell>
          <cell r="AB1612">
            <v>-0.9</v>
          </cell>
          <cell r="AC1612">
            <v>-27.387899999999998</v>
          </cell>
          <cell r="AD1612" t="str">
            <v>Y</v>
          </cell>
          <cell r="AE1612" t="str">
            <v>Y</v>
          </cell>
          <cell r="AF1612" t="str">
            <v>Y</v>
          </cell>
        </row>
        <row r="1613">
          <cell r="A1613">
            <v>598550</v>
          </cell>
          <cell r="B1613">
            <v>67</v>
          </cell>
          <cell r="C1613" t="str">
            <v>TAG LANE P SPIRIT</v>
          </cell>
          <cell r="D1613">
            <v>0</v>
          </cell>
          <cell r="E1613">
            <v>64</v>
          </cell>
          <cell r="F1613">
            <v>-328</v>
          </cell>
          <cell r="G1613">
            <v>-18.600000000000001</v>
          </cell>
          <cell r="H1613">
            <v>-10.6</v>
          </cell>
          <cell r="I1613">
            <v>-0.05</v>
          </cell>
          <cell r="J1613">
            <v>0</v>
          </cell>
          <cell r="K1613">
            <v>-29.200000000000003</v>
          </cell>
          <cell r="L1613">
            <v>-248.2</v>
          </cell>
          <cell r="M1613">
            <v>-1.4</v>
          </cell>
          <cell r="N1613">
            <v>0.3</v>
          </cell>
          <cell r="O1613">
            <v>-0.2</v>
          </cell>
          <cell r="P1613">
            <v>12</v>
          </cell>
          <cell r="Q1613">
            <v>5.0999999999999996</v>
          </cell>
          <cell r="R1613">
            <v>-3.34</v>
          </cell>
          <cell r="S1613">
            <v>1.07</v>
          </cell>
          <cell r="T1613">
            <v>-0.3</v>
          </cell>
          <cell r="U1613">
            <v>-243</v>
          </cell>
          <cell r="V1613">
            <v>-163</v>
          </cell>
          <cell r="W1613">
            <v>-136.46999999999997</v>
          </cell>
          <cell r="X1613" t="str">
            <v>*</v>
          </cell>
          <cell r="Y1613">
            <v>0.4</v>
          </cell>
          <cell r="Z1613">
            <v>0</v>
          </cell>
          <cell r="AA1613">
            <v>0.2</v>
          </cell>
          <cell r="AB1613">
            <v>-0.5</v>
          </cell>
          <cell r="AC1613">
            <v>7.2338000000000005</v>
          </cell>
          <cell r="AD1613" t="str">
            <v>Y</v>
          </cell>
          <cell r="AE1613" t="str">
            <v>Y</v>
          </cell>
          <cell r="AF1613" t="str">
            <v>Y</v>
          </cell>
        </row>
        <row r="1614">
          <cell r="A1614">
            <v>598587</v>
          </cell>
          <cell r="B1614">
            <v>67</v>
          </cell>
          <cell r="C1614" t="str">
            <v>WILLOWS ADMIRAL JASPER</v>
          </cell>
          <cell r="D1614">
            <v>607</v>
          </cell>
          <cell r="E1614">
            <v>99</v>
          </cell>
          <cell r="F1614">
            <v>87</v>
          </cell>
          <cell r="G1614">
            <v>-2.4</v>
          </cell>
          <cell r="H1614">
            <v>2.1</v>
          </cell>
          <cell r="I1614">
            <v>-0.12</v>
          </cell>
          <cell r="J1614">
            <v>-0.01</v>
          </cell>
          <cell r="K1614">
            <v>-0.29999999999999982</v>
          </cell>
          <cell r="L1614">
            <v>-14.400000000000006</v>
          </cell>
          <cell r="M1614">
            <v>-0.7</v>
          </cell>
          <cell r="N1614">
            <v>0.8</v>
          </cell>
          <cell r="O1614">
            <v>0.7</v>
          </cell>
          <cell r="P1614">
            <v>6</v>
          </cell>
          <cell r="Q1614">
            <v>0</v>
          </cell>
          <cell r="R1614">
            <v>0.99</v>
          </cell>
          <cell r="S1614">
            <v>0.9</v>
          </cell>
          <cell r="T1614">
            <v>0</v>
          </cell>
          <cell r="U1614">
            <v>-33</v>
          </cell>
          <cell r="V1614">
            <v>-6</v>
          </cell>
          <cell r="W1614">
            <v>-6.4900000000000038</v>
          </cell>
          <cell r="X1614">
            <v>-0.7</v>
          </cell>
          <cell r="Y1614">
            <v>0.8</v>
          </cell>
          <cell r="Z1614">
            <v>-0.3</v>
          </cell>
          <cell r="AA1614">
            <v>0.7</v>
          </cell>
          <cell r="AB1614">
            <v>1.3</v>
          </cell>
          <cell r="AC1614">
            <v>6.6658999999999988</v>
          </cell>
          <cell r="AD1614" t="str">
            <v>Y</v>
          </cell>
          <cell r="AE1614" t="str">
            <v>Y</v>
          </cell>
          <cell r="AF1614" t="str">
            <v>Y</v>
          </cell>
        </row>
        <row r="1615">
          <cell r="A1615">
            <v>598613</v>
          </cell>
          <cell r="B1615">
            <v>67</v>
          </cell>
          <cell r="C1615" t="str">
            <v>WINCREST VELS VALUE</v>
          </cell>
          <cell r="D1615">
            <v>0</v>
          </cell>
          <cell r="E1615">
            <v>61</v>
          </cell>
          <cell r="F1615">
            <v>-379</v>
          </cell>
          <cell r="G1615">
            <v>-19</v>
          </cell>
          <cell r="H1615">
            <v>-10.4</v>
          </cell>
          <cell r="I1615">
            <v>-0.01</v>
          </cell>
          <cell r="J1615">
            <v>0.04</v>
          </cell>
          <cell r="K1615">
            <v>-29.4</v>
          </cell>
          <cell r="L1615">
            <v>-227.4</v>
          </cell>
          <cell r="M1615">
            <v>-1.6</v>
          </cell>
          <cell r="N1615">
            <v>1.3</v>
          </cell>
          <cell r="O1615">
            <v>-1.6</v>
          </cell>
          <cell r="P1615">
            <v>7</v>
          </cell>
          <cell r="Q1615">
            <v>8.1999999999999993</v>
          </cell>
          <cell r="R1615">
            <v>-5.41</v>
          </cell>
          <cell r="S1615">
            <v>1.74</v>
          </cell>
          <cell r="T1615">
            <v>0</v>
          </cell>
          <cell r="U1615">
            <v>-48</v>
          </cell>
          <cell r="V1615">
            <v>-54</v>
          </cell>
          <cell r="W1615">
            <v>-12.80000000000004</v>
          </cell>
          <cell r="X1615" t="str">
            <v>*</v>
          </cell>
          <cell r="Y1615">
            <v>-0.5</v>
          </cell>
          <cell r="Z1615">
            <v>-2.2000000000000002</v>
          </cell>
          <cell r="AA1615">
            <v>-2.2999999999999998</v>
          </cell>
          <cell r="AB1615">
            <v>-1.9</v>
          </cell>
          <cell r="AC1615">
            <v>-15.6381</v>
          </cell>
          <cell r="AD1615" t="str">
            <v>Y</v>
          </cell>
          <cell r="AE1615" t="str">
            <v>Y</v>
          </cell>
          <cell r="AF1615" t="str">
            <v>Y</v>
          </cell>
        </row>
        <row r="1616">
          <cell r="A1616">
            <v>598626</v>
          </cell>
          <cell r="B1616">
            <v>67</v>
          </cell>
          <cell r="C1616" t="str">
            <v>ARROW HEAD TF LINKON</v>
          </cell>
          <cell r="D1616">
            <v>0</v>
          </cell>
          <cell r="E1616">
            <v>75</v>
          </cell>
          <cell r="F1616">
            <v>-265</v>
          </cell>
          <cell r="G1616">
            <v>-6.8</v>
          </cell>
          <cell r="H1616">
            <v>-2.7</v>
          </cell>
          <cell r="I1616">
            <v>0.11</v>
          </cell>
          <cell r="J1616">
            <v>0.11</v>
          </cell>
          <cell r="K1616">
            <v>-9.5</v>
          </cell>
          <cell r="L1616">
            <v>-9.1999999999999957</v>
          </cell>
          <cell r="M1616">
            <v>0.2</v>
          </cell>
          <cell r="N1616">
            <v>-0.3</v>
          </cell>
          <cell r="O1616">
            <v>0.8</v>
          </cell>
          <cell r="P1616">
            <v>-5</v>
          </cell>
          <cell r="Q1616">
            <v>-6.8</v>
          </cell>
          <cell r="R1616">
            <v>4.51</v>
          </cell>
          <cell r="S1616">
            <v>-1.45</v>
          </cell>
          <cell r="T1616">
            <v>-0.2</v>
          </cell>
          <cell r="U1616">
            <v>-176</v>
          </cell>
          <cell r="V1616">
            <v>-148</v>
          </cell>
          <cell r="W1616">
            <v>-181.06</v>
          </cell>
          <cell r="X1616">
            <v>0.55000000000000004</v>
          </cell>
          <cell r="Y1616">
            <v>1.5</v>
          </cell>
          <cell r="Z1616">
            <v>1.8</v>
          </cell>
          <cell r="AA1616">
            <v>1.5</v>
          </cell>
          <cell r="AB1616">
            <v>0.2</v>
          </cell>
          <cell r="AC1616">
            <v>32.025699999999993</v>
          </cell>
          <cell r="AD1616" t="str">
            <v>Y</v>
          </cell>
          <cell r="AE1616" t="str">
            <v>Y</v>
          </cell>
          <cell r="AF1616" t="str">
            <v>Y</v>
          </cell>
        </row>
        <row r="1617">
          <cell r="A1617">
            <v>598666</v>
          </cell>
          <cell r="B1617">
            <v>67</v>
          </cell>
          <cell r="C1617" t="str">
            <v>WILLOWS ADMIRAL HALLMARK-ET</v>
          </cell>
          <cell r="D1617">
            <v>0</v>
          </cell>
          <cell r="E1617">
            <v>55</v>
          </cell>
          <cell r="F1617">
            <v>-206</v>
          </cell>
          <cell r="G1617">
            <v>-9.1</v>
          </cell>
          <cell r="H1617">
            <v>-6.6</v>
          </cell>
          <cell r="I1617">
            <v>0.02</v>
          </cell>
          <cell r="J1617">
            <v>0</v>
          </cell>
          <cell r="K1617">
            <v>-15.7</v>
          </cell>
          <cell r="L1617">
            <v>-131.5</v>
          </cell>
          <cell r="M1617">
            <v>-0.5</v>
          </cell>
          <cell r="N1617">
            <v>-0.4</v>
          </cell>
          <cell r="O1617">
            <v>-0.7</v>
          </cell>
          <cell r="P1617">
            <v>-2</v>
          </cell>
          <cell r="Q1617">
            <v>3.4</v>
          </cell>
          <cell r="R1617">
            <v>-2.23</v>
          </cell>
          <cell r="S1617">
            <v>0.72</v>
          </cell>
          <cell r="T1617">
            <v>-0.6</v>
          </cell>
          <cell r="U1617">
            <v>-148</v>
          </cell>
          <cell r="V1617">
            <v>-78</v>
          </cell>
          <cell r="W1617">
            <v>-60.369999999999976</v>
          </cell>
          <cell r="X1617">
            <v>0.2</v>
          </cell>
          <cell r="Y1617">
            <v>0.1</v>
          </cell>
          <cell r="Z1617">
            <v>-2.2999999999999998</v>
          </cell>
          <cell r="AA1617">
            <v>-1.6</v>
          </cell>
          <cell r="AB1617">
            <v>-0.3</v>
          </cell>
          <cell r="AC1617">
            <v>-11.5448</v>
          </cell>
          <cell r="AD1617" t="str">
            <v>Y</v>
          </cell>
          <cell r="AE1617" t="str">
            <v>Y</v>
          </cell>
          <cell r="AF1617" t="str">
            <v>Y</v>
          </cell>
        </row>
        <row r="1618">
          <cell r="A1618">
            <v>598685</v>
          </cell>
          <cell r="B1618">
            <v>67</v>
          </cell>
          <cell r="C1618" t="str">
            <v>HILLDALE KAYLINES ENERGIZER</v>
          </cell>
          <cell r="D1618">
            <v>0</v>
          </cell>
          <cell r="E1618">
            <v>56</v>
          </cell>
          <cell r="F1618">
            <v>-152</v>
          </cell>
          <cell r="G1618">
            <v>-14</v>
          </cell>
          <cell r="H1618">
            <v>-10.1</v>
          </cell>
          <cell r="I1618">
            <v>-0.12</v>
          </cell>
          <cell r="J1618">
            <v>-0.09</v>
          </cell>
          <cell r="K1618">
            <v>-24.1</v>
          </cell>
          <cell r="L1618">
            <v>-267.2</v>
          </cell>
          <cell r="M1618">
            <v>-0.5</v>
          </cell>
          <cell r="N1618">
            <v>0.2</v>
          </cell>
          <cell r="O1618">
            <v>0.8</v>
          </cell>
          <cell r="P1618">
            <v>-3</v>
          </cell>
          <cell r="Q1618">
            <v>6.5</v>
          </cell>
          <cell r="R1618">
            <v>-4.28</v>
          </cell>
          <cell r="S1618">
            <v>1.38</v>
          </cell>
          <cell r="T1618">
            <v>-0.4</v>
          </cell>
          <cell r="U1618">
            <v>-246</v>
          </cell>
          <cell r="V1618">
            <v>-136</v>
          </cell>
          <cell r="W1618">
            <v>-103.33999999999997</v>
          </cell>
          <cell r="X1618" t="str">
            <v>*</v>
          </cell>
          <cell r="Y1618">
            <v>1.6</v>
          </cell>
          <cell r="Z1618">
            <v>1.1000000000000001</v>
          </cell>
          <cell r="AA1618">
            <v>0.9</v>
          </cell>
          <cell r="AB1618">
            <v>0.3</v>
          </cell>
          <cell r="AC1618">
            <v>28.9373</v>
          </cell>
          <cell r="AD1618" t="str">
            <v>Y</v>
          </cell>
          <cell r="AE1618" t="str">
            <v>Y</v>
          </cell>
          <cell r="AF1618" t="str">
            <v>Y</v>
          </cell>
        </row>
        <row r="1619">
          <cell r="A1619">
            <v>598713</v>
          </cell>
          <cell r="B1619">
            <v>67</v>
          </cell>
          <cell r="C1619" t="str">
            <v>TRUSIL WCA MARCUS</v>
          </cell>
          <cell r="D1619">
            <v>0</v>
          </cell>
          <cell r="E1619">
            <v>60</v>
          </cell>
          <cell r="F1619">
            <v>96</v>
          </cell>
          <cell r="G1619">
            <v>-10.199999999999999</v>
          </cell>
          <cell r="H1619">
            <v>-1.8</v>
          </cell>
          <cell r="I1619">
            <v>-0.26</v>
          </cell>
          <cell r="J1619">
            <v>-0.09</v>
          </cell>
          <cell r="K1619">
            <v>-12</v>
          </cell>
          <cell r="L1619">
            <v>-166.2</v>
          </cell>
          <cell r="M1619">
            <v>-0.9</v>
          </cell>
          <cell r="N1619">
            <v>-0.6</v>
          </cell>
          <cell r="O1619">
            <v>0.2</v>
          </cell>
          <cell r="P1619">
            <v>8</v>
          </cell>
          <cell r="Q1619">
            <v>-0.5</v>
          </cell>
          <cell r="R1619">
            <v>0.32</v>
          </cell>
          <cell r="S1619">
            <v>-0.1</v>
          </cell>
          <cell r="T1619">
            <v>-0.3</v>
          </cell>
          <cell r="U1619">
            <v>-233</v>
          </cell>
          <cell r="V1619">
            <v>-205</v>
          </cell>
          <cell r="W1619">
            <v>-208.29</v>
          </cell>
          <cell r="X1619">
            <v>0.2</v>
          </cell>
          <cell r="Y1619">
            <v>0.6</v>
          </cell>
          <cell r="Z1619">
            <v>-0.1</v>
          </cell>
          <cell r="AA1619">
            <v>0.4</v>
          </cell>
          <cell r="AB1619">
            <v>0.3</v>
          </cell>
          <cell r="AC1619">
            <v>7.4789000000000003</v>
          </cell>
          <cell r="AD1619" t="str">
            <v>Y</v>
          </cell>
          <cell r="AE1619" t="str">
            <v>Y</v>
          </cell>
          <cell r="AF1619" t="str">
            <v>Y</v>
          </cell>
        </row>
        <row r="1620">
          <cell r="A1620">
            <v>598714</v>
          </cell>
          <cell r="B1620">
            <v>67</v>
          </cell>
          <cell r="C1620" t="str">
            <v>WIL RENE ADMIRAL TUFFY</v>
          </cell>
          <cell r="D1620">
            <v>0</v>
          </cell>
          <cell r="E1620">
            <v>55</v>
          </cell>
          <cell r="F1620">
            <v>-131</v>
          </cell>
          <cell r="G1620">
            <v>-13.1</v>
          </cell>
          <cell r="H1620">
            <v>-4.0999999999999996</v>
          </cell>
          <cell r="I1620">
            <v>-0.12</v>
          </cell>
          <cell r="J1620">
            <v>0</v>
          </cell>
          <cell r="K1620">
            <v>-17.2</v>
          </cell>
          <cell r="L1620">
            <v>-147.5</v>
          </cell>
          <cell r="M1620">
            <v>-0.4</v>
          </cell>
          <cell r="N1620">
            <v>0.3</v>
          </cell>
          <cell r="O1620">
            <v>-0.2</v>
          </cell>
          <cell r="P1620">
            <v>-5</v>
          </cell>
          <cell r="Q1620">
            <v>3.2</v>
          </cell>
          <cell r="R1620">
            <v>-2.08</v>
          </cell>
          <cell r="S1620">
            <v>0.67</v>
          </cell>
          <cell r="T1620">
            <v>0</v>
          </cell>
          <cell r="U1620">
            <v>-40</v>
          </cell>
          <cell r="V1620">
            <v>-78</v>
          </cell>
          <cell r="W1620">
            <v>-61.320000000000022</v>
          </cell>
          <cell r="X1620">
            <v>0.2</v>
          </cell>
          <cell r="Y1620">
            <v>0.3</v>
          </cell>
          <cell r="Z1620">
            <v>-1</v>
          </cell>
          <cell r="AA1620">
            <v>-0.3</v>
          </cell>
          <cell r="AB1620">
            <v>-0.1</v>
          </cell>
          <cell r="AC1620">
            <v>-1.1997000000000002</v>
          </cell>
          <cell r="AD1620" t="str">
            <v>Y</v>
          </cell>
          <cell r="AE1620" t="str">
            <v>Y</v>
          </cell>
          <cell r="AF1620" t="str">
            <v>Y</v>
          </cell>
        </row>
        <row r="1621">
          <cell r="A1621">
            <v>598715</v>
          </cell>
          <cell r="B1621">
            <v>67</v>
          </cell>
          <cell r="C1621" t="str">
            <v>SILDONS WCA RANGER-ET</v>
          </cell>
          <cell r="D1621">
            <v>0</v>
          </cell>
          <cell r="E1621">
            <v>53</v>
          </cell>
          <cell r="F1621">
            <v>-86</v>
          </cell>
          <cell r="G1621">
            <v>-9.5</v>
          </cell>
          <cell r="H1621">
            <v>-2.2999999999999998</v>
          </cell>
          <cell r="I1621">
            <v>-0.1</v>
          </cell>
          <cell r="J1621">
            <v>0.01</v>
          </cell>
          <cell r="K1621">
            <v>-11.8</v>
          </cell>
          <cell r="L1621">
            <v>-97.1</v>
          </cell>
          <cell r="M1621">
            <v>-1.1000000000000001</v>
          </cell>
          <cell r="N1621">
            <v>-1.3</v>
          </cell>
          <cell r="O1621">
            <v>-0.6</v>
          </cell>
          <cell r="P1621">
            <v>-3.5</v>
          </cell>
          <cell r="Q1621">
            <v>-0.1</v>
          </cell>
          <cell r="R1621">
            <v>7.0000000000000007E-2</v>
          </cell>
          <cell r="S1621">
            <v>-0.02</v>
          </cell>
          <cell r="T1621">
            <v>-0.3</v>
          </cell>
          <cell r="U1621">
            <v>-186</v>
          </cell>
          <cell r="V1621">
            <v>-144</v>
          </cell>
          <cell r="W1621">
            <v>-140.905</v>
          </cell>
          <cell r="X1621">
            <v>0.2</v>
          </cell>
          <cell r="Y1621">
            <v>-0.1</v>
          </cell>
          <cell r="Z1621">
            <v>-0.6</v>
          </cell>
          <cell r="AA1621">
            <v>-0.1</v>
          </cell>
          <cell r="AB1621">
            <v>-0.9</v>
          </cell>
          <cell r="AC1621">
            <v>-2.4320999999999997</v>
          </cell>
          <cell r="AD1621" t="str">
            <v>Y</v>
          </cell>
          <cell r="AE1621" t="str">
            <v>N</v>
          </cell>
          <cell r="AF1621" t="str">
            <v>Y</v>
          </cell>
        </row>
        <row r="1622">
          <cell r="A1622">
            <v>598716</v>
          </cell>
          <cell r="B1622">
            <v>67</v>
          </cell>
          <cell r="C1622" t="str">
            <v>SILDONS WCA REMO-ET</v>
          </cell>
          <cell r="D1622">
            <v>0</v>
          </cell>
          <cell r="E1622">
            <v>57</v>
          </cell>
          <cell r="F1622">
            <v>151</v>
          </cell>
          <cell r="G1622">
            <v>-12.5</v>
          </cell>
          <cell r="H1622">
            <v>0.1</v>
          </cell>
          <cell r="I1622">
            <v>-0.34</v>
          </cell>
          <cell r="J1622">
            <v>-0.08</v>
          </cell>
          <cell r="K1622">
            <v>-12.4</v>
          </cell>
          <cell r="L1622">
            <v>-170.9</v>
          </cell>
          <cell r="M1622">
            <v>-1</v>
          </cell>
          <cell r="N1622">
            <v>-1</v>
          </cell>
          <cell r="O1622">
            <v>0.4</v>
          </cell>
          <cell r="P1622">
            <v>-3.5</v>
          </cell>
          <cell r="Q1622">
            <v>-0.1</v>
          </cell>
          <cell r="R1622">
            <v>0.06</v>
          </cell>
          <cell r="S1622">
            <v>-0.02</v>
          </cell>
          <cell r="T1622">
            <v>-0.3</v>
          </cell>
          <cell r="U1622">
            <v>-237</v>
          </cell>
          <cell r="V1622">
            <v>-209</v>
          </cell>
          <cell r="W1622">
            <v>-206.32500000000002</v>
          </cell>
          <cell r="X1622">
            <v>0.2</v>
          </cell>
          <cell r="Y1622">
            <v>0.8</v>
          </cell>
          <cell r="Z1622">
            <v>-0.3</v>
          </cell>
          <cell r="AA1622">
            <v>0.3</v>
          </cell>
          <cell r="AB1622">
            <v>0.6</v>
          </cell>
          <cell r="AC1622">
            <v>8.3673000000000002</v>
          </cell>
          <cell r="AD1622" t="str">
            <v>Y</v>
          </cell>
          <cell r="AE1622" t="str">
            <v>N</v>
          </cell>
          <cell r="AF1622" t="str">
            <v>Y</v>
          </cell>
        </row>
        <row r="1623">
          <cell r="A1623">
            <v>598719</v>
          </cell>
          <cell r="B1623">
            <v>67</v>
          </cell>
          <cell r="C1623" t="str">
            <v>VALLEY OAKS ABLE JACK-ET</v>
          </cell>
          <cell r="D1623">
            <v>0</v>
          </cell>
          <cell r="E1623">
            <v>69</v>
          </cell>
          <cell r="F1623">
            <v>-42</v>
          </cell>
          <cell r="G1623">
            <v>-17.8</v>
          </cell>
          <cell r="H1623">
            <v>-7.1</v>
          </cell>
          <cell r="I1623">
            <v>-0.28000000000000003</v>
          </cell>
          <cell r="J1623">
            <v>-0.1</v>
          </cell>
          <cell r="K1623">
            <v>-24.9</v>
          </cell>
          <cell r="L1623">
            <v>-285.39999999999998</v>
          </cell>
          <cell r="M1623">
            <v>-2.4</v>
          </cell>
          <cell r="N1623">
            <v>-1.3</v>
          </cell>
          <cell r="O1623">
            <v>-0.1</v>
          </cell>
          <cell r="P1623">
            <v>12</v>
          </cell>
          <cell r="Q1623">
            <v>7.7</v>
          </cell>
          <cell r="R1623">
            <v>-5.08</v>
          </cell>
          <cell r="S1623">
            <v>1.64</v>
          </cell>
          <cell r="T1623">
            <v>-0.4</v>
          </cell>
          <cell r="U1623">
            <v>-294</v>
          </cell>
          <cell r="V1623">
            <v>-197</v>
          </cell>
          <cell r="W1623">
            <v>-158.44999999999999</v>
          </cell>
          <cell r="X1623" t="str">
            <v>*</v>
          </cell>
          <cell r="Y1623">
            <v>-0.2</v>
          </cell>
          <cell r="Z1623">
            <v>-1.1000000000000001</v>
          </cell>
          <cell r="AA1623">
            <v>-0.1</v>
          </cell>
          <cell r="AB1623">
            <v>0.4</v>
          </cell>
          <cell r="AC1623">
            <v>-10.236900000000002</v>
          </cell>
          <cell r="AD1623" t="str">
            <v>Y</v>
          </cell>
          <cell r="AE1623" t="str">
            <v>Y</v>
          </cell>
          <cell r="AF1623" t="str">
            <v>Y</v>
          </cell>
        </row>
        <row r="1624">
          <cell r="A1624">
            <v>598733</v>
          </cell>
          <cell r="B1624">
            <v>67</v>
          </cell>
          <cell r="C1624" t="str">
            <v>ALCHRIST ADMIRAL GABRIAL-TWIN</v>
          </cell>
          <cell r="D1624">
            <v>0</v>
          </cell>
          <cell r="E1624">
            <v>59</v>
          </cell>
          <cell r="F1624">
            <v>37</v>
          </cell>
          <cell r="G1624">
            <v>-2.1</v>
          </cell>
          <cell r="H1624">
            <v>0</v>
          </cell>
          <cell r="I1624">
            <v>-7.0000000000000007E-2</v>
          </cell>
          <cell r="J1624">
            <v>-0.02</v>
          </cell>
          <cell r="K1624">
            <v>-2.1</v>
          </cell>
          <cell r="L1624">
            <v>-33.700000000000003</v>
          </cell>
          <cell r="M1624">
            <v>-0.4</v>
          </cell>
          <cell r="N1624">
            <v>-0.2</v>
          </cell>
          <cell r="O1624">
            <v>-0.5</v>
          </cell>
          <cell r="P1624">
            <v>-2</v>
          </cell>
          <cell r="Q1624">
            <v>0.4</v>
          </cell>
          <cell r="R1624">
            <v>-0.25</v>
          </cell>
          <cell r="S1624">
            <v>0.08</v>
          </cell>
          <cell r="T1624">
            <v>-0.3</v>
          </cell>
          <cell r="U1624">
            <v>-70</v>
          </cell>
          <cell r="V1624">
            <v>-34</v>
          </cell>
          <cell r="W1624">
            <v>-31.620000000000005</v>
          </cell>
          <cell r="X1624">
            <v>0.2</v>
          </cell>
          <cell r="Y1624">
            <v>0.1</v>
          </cell>
          <cell r="Z1624">
            <v>-1.4</v>
          </cell>
          <cell r="AA1624">
            <v>-0.7</v>
          </cell>
          <cell r="AB1624">
            <v>-0.4</v>
          </cell>
          <cell r="AC1624">
            <v>-5.7313000000000001</v>
          </cell>
          <cell r="AD1624" t="str">
            <v>Y</v>
          </cell>
          <cell r="AE1624" t="str">
            <v>Y</v>
          </cell>
          <cell r="AF1624" t="str">
            <v>Y</v>
          </cell>
        </row>
        <row r="1625">
          <cell r="A1625">
            <v>598737</v>
          </cell>
          <cell r="B1625">
            <v>67</v>
          </cell>
          <cell r="C1625" t="str">
            <v>OAKLANDS ADMIRAL CAREY</v>
          </cell>
          <cell r="D1625">
            <v>0</v>
          </cell>
          <cell r="E1625">
            <v>50</v>
          </cell>
          <cell r="F1625">
            <v>-140</v>
          </cell>
          <cell r="G1625">
            <v>-13.6</v>
          </cell>
          <cell r="H1625">
            <v>-7.7</v>
          </cell>
          <cell r="I1625">
            <v>-0.12</v>
          </cell>
          <cell r="J1625">
            <v>-0.06</v>
          </cell>
          <cell r="K1625">
            <v>-21.3</v>
          </cell>
          <cell r="L1625">
            <v>-220.39999999999998</v>
          </cell>
          <cell r="M1625" t="str">
            <v>*</v>
          </cell>
          <cell r="N1625" t="str">
            <v>*</v>
          </cell>
          <cell r="O1625" t="str">
            <v>*</v>
          </cell>
          <cell r="P1625">
            <v>-3.5</v>
          </cell>
          <cell r="Q1625">
            <v>2.2999999999999998</v>
          </cell>
          <cell r="R1625">
            <v>-1.49</v>
          </cell>
          <cell r="S1625">
            <v>0.48</v>
          </cell>
          <cell r="T1625">
            <v>-0.1</v>
          </cell>
          <cell r="U1625">
            <v>-141</v>
          </cell>
          <cell r="V1625">
            <v>-167</v>
          </cell>
          <cell r="W1625">
            <v>-220.39999999999998</v>
          </cell>
          <cell r="X1625">
            <v>0.2</v>
          </cell>
          <cell r="Y1625">
            <v>0.1</v>
          </cell>
          <cell r="Z1625">
            <v>-0.7</v>
          </cell>
          <cell r="AA1625">
            <v>-0.4</v>
          </cell>
          <cell r="AB1625">
            <v>0.5</v>
          </cell>
          <cell r="AC1625">
            <v>-4.0752000000000006</v>
          </cell>
          <cell r="AD1625" t="str">
            <v>PI</v>
          </cell>
          <cell r="AE1625" t="str">
            <v>N</v>
          </cell>
          <cell r="AF1625" t="str">
            <v>Y</v>
          </cell>
        </row>
        <row r="1626">
          <cell r="A1626">
            <v>598764</v>
          </cell>
          <cell r="B1626">
            <v>67</v>
          </cell>
          <cell r="C1626" t="str">
            <v>HAM FARM T GAITHAS GIANT</v>
          </cell>
          <cell r="D1626">
            <v>0</v>
          </cell>
          <cell r="E1626">
            <v>59</v>
          </cell>
          <cell r="F1626">
            <v>-205</v>
          </cell>
          <cell r="G1626">
            <v>-13</v>
          </cell>
          <cell r="H1626">
            <v>-4.9000000000000004</v>
          </cell>
          <cell r="I1626">
            <v>-0.06</v>
          </cell>
          <cell r="J1626">
            <v>0.03</v>
          </cell>
          <cell r="K1626">
            <v>-17.899999999999999</v>
          </cell>
          <cell r="L1626">
            <v>-133</v>
          </cell>
          <cell r="M1626">
            <v>-1.2</v>
          </cell>
          <cell r="N1626">
            <v>-0.6</v>
          </cell>
          <cell r="O1626">
            <v>-1.1000000000000001</v>
          </cell>
          <cell r="P1626">
            <v>4</v>
          </cell>
          <cell r="Q1626">
            <v>6.8</v>
          </cell>
          <cell r="R1626">
            <v>-4.51</v>
          </cell>
          <cell r="S1626">
            <v>1.45</v>
          </cell>
          <cell r="T1626">
            <v>-0.2</v>
          </cell>
          <cell r="U1626">
            <v>-103</v>
          </cell>
          <cell r="V1626">
            <v>-27</v>
          </cell>
          <cell r="W1626">
            <v>6.7399999999999807</v>
          </cell>
          <cell r="X1626" t="str">
            <v>*</v>
          </cell>
          <cell r="Y1626">
            <v>0.1</v>
          </cell>
          <cell r="Z1626">
            <v>-1</v>
          </cell>
          <cell r="AA1626">
            <v>-1.4</v>
          </cell>
          <cell r="AB1626">
            <v>-1.5</v>
          </cell>
          <cell r="AC1626">
            <v>-0.83530000000000015</v>
          </cell>
          <cell r="AD1626" t="str">
            <v>Y</v>
          </cell>
          <cell r="AE1626" t="str">
            <v>Y</v>
          </cell>
          <cell r="AF1626" t="str">
            <v>Y</v>
          </cell>
        </row>
        <row r="1627">
          <cell r="A1627">
            <v>598804</v>
          </cell>
          <cell r="B1627">
            <v>67</v>
          </cell>
          <cell r="C1627" t="str">
            <v>YELLOW CREEK ABLE BENEDICT-ET</v>
          </cell>
          <cell r="D1627">
            <v>0</v>
          </cell>
          <cell r="E1627">
            <v>59</v>
          </cell>
          <cell r="F1627">
            <v>-184</v>
          </cell>
          <cell r="G1627">
            <v>-11.2</v>
          </cell>
          <cell r="H1627">
            <v>-3.6</v>
          </cell>
          <cell r="I1627">
            <v>-0.04</v>
          </cell>
          <cell r="J1627">
            <v>0.04</v>
          </cell>
          <cell r="K1627">
            <v>-14.799999999999999</v>
          </cell>
          <cell r="L1627">
            <v>-99.199999999999989</v>
          </cell>
          <cell r="M1627">
            <v>-2.6</v>
          </cell>
          <cell r="N1627">
            <v>-1.5</v>
          </cell>
          <cell r="O1627">
            <v>0.5</v>
          </cell>
          <cell r="P1627">
            <v>2</v>
          </cell>
          <cell r="Q1627">
            <v>4.5999999999999996</v>
          </cell>
          <cell r="R1627">
            <v>-3.04</v>
          </cell>
          <cell r="S1627">
            <v>0.98</v>
          </cell>
          <cell r="T1627">
            <v>-0.4</v>
          </cell>
          <cell r="U1627">
            <v>-259</v>
          </cell>
          <cell r="V1627">
            <v>-73</v>
          </cell>
          <cell r="W1627">
            <v>-50.290000000000035</v>
          </cell>
          <cell r="X1627" t="str">
            <v>*</v>
          </cell>
          <cell r="Y1627">
            <v>0.7</v>
          </cell>
          <cell r="Z1627">
            <v>0.9</v>
          </cell>
          <cell r="AA1627">
            <v>1.3</v>
          </cell>
          <cell r="AB1627">
            <v>0.3</v>
          </cell>
          <cell r="AC1627">
            <v>15.0276</v>
          </cell>
          <cell r="AD1627" t="str">
            <v>Y</v>
          </cell>
          <cell r="AE1627" t="str">
            <v>Y</v>
          </cell>
          <cell r="AF1627" t="str">
            <v>Y</v>
          </cell>
        </row>
        <row r="1628">
          <cell r="A1628">
            <v>598805</v>
          </cell>
          <cell r="B1628">
            <v>67</v>
          </cell>
          <cell r="C1628" t="str">
            <v>YELLOW CREEK BRANDON-ET</v>
          </cell>
          <cell r="D1628">
            <v>0</v>
          </cell>
          <cell r="E1628">
            <v>64</v>
          </cell>
          <cell r="F1628">
            <v>-212</v>
          </cell>
          <cell r="G1628">
            <v>-12.5</v>
          </cell>
          <cell r="H1628">
            <v>-7.7</v>
          </cell>
          <cell r="I1628">
            <v>-0.04</v>
          </cell>
          <cell r="J1628">
            <v>-0.02</v>
          </cell>
          <cell r="K1628">
            <v>-20.2</v>
          </cell>
          <cell r="L1628">
            <v>-181.7</v>
          </cell>
          <cell r="M1628">
            <v>-1.5</v>
          </cell>
          <cell r="N1628">
            <v>-0.3</v>
          </cell>
          <cell r="O1628">
            <v>-0.4</v>
          </cell>
          <cell r="P1628">
            <v>-6</v>
          </cell>
          <cell r="Q1628">
            <v>4.5</v>
          </cell>
          <cell r="R1628">
            <v>-2.97</v>
          </cell>
          <cell r="S1628">
            <v>0.96</v>
          </cell>
          <cell r="T1628">
            <v>-0.6</v>
          </cell>
          <cell r="U1628">
            <v>-213</v>
          </cell>
          <cell r="V1628">
            <v>-111</v>
          </cell>
          <cell r="W1628">
            <v>-88.939999999999969</v>
          </cell>
          <cell r="X1628" t="str">
            <v>*</v>
          </cell>
          <cell r="Y1628">
            <v>0.4</v>
          </cell>
          <cell r="Z1628">
            <v>-1.3</v>
          </cell>
          <cell r="AA1628">
            <v>-1</v>
          </cell>
          <cell r="AB1628">
            <v>-0.5</v>
          </cell>
          <cell r="AC1628">
            <v>-0.71930000000000027</v>
          </cell>
          <cell r="AD1628" t="str">
            <v>Y</v>
          </cell>
          <cell r="AE1628" t="str">
            <v>Y</v>
          </cell>
          <cell r="AF1628" t="str">
            <v>Y</v>
          </cell>
        </row>
        <row r="1629">
          <cell r="A1629">
            <v>598806</v>
          </cell>
          <cell r="B1629">
            <v>67</v>
          </cell>
          <cell r="C1629" t="str">
            <v>SPRING WALK ETTAS SERGEANT-ET</v>
          </cell>
          <cell r="D1629">
            <v>0</v>
          </cell>
          <cell r="E1629">
            <v>68</v>
          </cell>
          <cell r="F1629">
            <v>-83</v>
          </cell>
          <cell r="G1629">
            <v>-4.5</v>
          </cell>
          <cell r="H1629">
            <v>-6.9</v>
          </cell>
          <cell r="I1629">
            <v>-0.01</v>
          </cell>
          <cell r="J1629">
            <v>-7.0000000000000007E-2</v>
          </cell>
          <cell r="K1629">
            <v>-11.4</v>
          </cell>
          <cell r="L1629">
            <v>-145.30000000000001</v>
          </cell>
          <cell r="M1629">
            <v>-1.2</v>
          </cell>
          <cell r="N1629">
            <v>-0.4</v>
          </cell>
          <cell r="O1629">
            <v>-0.9</v>
          </cell>
          <cell r="P1629">
            <v>-3</v>
          </cell>
          <cell r="Q1629">
            <v>11</v>
          </cell>
          <cell r="R1629">
            <v>-7.24</v>
          </cell>
          <cell r="S1629">
            <v>2.33</v>
          </cell>
          <cell r="T1629">
            <v>0.2</v>
          </cell>
          <cell r="U1629">
            <v>32</v>
          </cell>
          <cell r="V1629">
            <v>53</v>
          </cell>
          <cell r="W1629">
            <v>108.84999999999997</v>
          </cell>
          <cell r="X1629">
            <v>0.2</v>
          </cell>
          <cell r="Y1629">
            <v>-0.2</v>
          </cell>
          <cell r="Z1629">
            <v>-1.5</v>
          </cell>
          <cell r="AA1629">
            <v>-1.4</v>
          </cell>
          <cell r="AB1629">
            <v>-0.7</v>
          </cell>
          <cell r="AC1629">
            <v>-10.164500000000002</v>
          </cell>
          <cell r="AD1629" t="str">
            <v>Y</v>
          </cell>
          <cell r="AE1629" t="str">
            <v>Y</v>
          </cell>
          <cell r="AF1629" t="str">
            <v>Y</v>
          </cell>
        </row>
        <row r="1630">
          <cell r="A1630">
            <v>598807</v>
          </cell>
          <cell r="B1630">
            <v>67</v>
          </cell>
          <cell r="C1630" t="str">
            <v>SPRING WALK ETTA LIEUTENANT-E</v>
          </cell>
          <cell r="D1630">
            <v>0</v>
          </cell>
          <cell r="E1630">
            <v>68</v>
          </cell>
          <cell r="F1630">
            <v>-240</v>
          </cell>
          <cell r="G1630">
            <v>-18.7</v>
          </cell>
          <cell r="H1630">
            <v>-9.9</v>
          </cell>
          <cell r="I1630">
            <v>-0.13</v>
          </cell>
          <cell r="J1630">
            <v>-0.04</v>
          </cell>
          <cell r="K1630">
            <v>-28.6</v>
          </cell>
          <cell r="L1630">
            <v>-270.29999999999995</v>
          </cell>
          <cell r="M1630">
            <v>-0.8</v>
          </cell>
          <cell r="N1630">
            <v>-0.4</v>
          </cell>
          <cell r="O1630">
            <v>-0.5</v>
          </cell>
          <cell r="P1630">
            <v>8</v>
          </cell>
          <cell r="Q1630">
            <v>9.1</v>
          </cell>
          <cell r="R1630">
            <v>-6.03</v>
          </cell>
          <cell r="S1630">
            <v>1.94</v>
          </cell>
          <cell r="T1630">
            <v>-0.3</v>
          </cell>
          <cell r="U1630">
            <v>-197</v>
          </cell>
          <cell r="V1630">
            <v>-111</v>
          </cell>
          <cell r="W1630">
            <v>-66.44</v>
          </cell>
          <cell r="X1630" t="str">
            <v>*</v>
          </cell>
          <cell r="Y1630">
            <v>0.6</v>
          </cell>
          <cell r="Z1630">
            <v>-0.9</v>
          </cell>
          <cell r="AA1630">
            <v>-1</v>
          </cell>
          <cell r="AB1630">
            <v>-1</v>
          </cell>
          <cell r="AC1630">
            <v>5.7858999999999998</v>
          </cell>
          <cell r="AD1630" t="str">
            <v>Y</v>
          </cell>
          <cell r="AE1630" t="str">
            <v>Y</v>
          </cell>
          <cell r="AF1630" t="str">
            <v>Y</v>
          </cell>
        </row>
        <row r="1631">
          <cell r="A1631">
            <v>598808</v>
          </cell>
          <cell r="B1631">
            <v>67</v>
          </cell>
          <cell r="C1631" t="str">
            <v>SPRING WALK ETTAS GENERAL-ET</v>
          </cell>
          <cell r="D1631">
            <v>0</v>
          </cell>
          <cell r="E1631">
            <v>63</v>
          </cell>
          <cell r="F1631">
            <v>-143</v>
          </cell>
          <cell r="G1631">
            <v>-13.8</v>
          </cell>
          <cell r="H1631">
            <v>-12</v>
          </cell>
          <cell r="I1631">
            <v>-0.12</v>
          </cell>
          <cell r="J1631">
            <v>-0.13</v>
          </cell>
          <cell r="K1631">
            <v>-25.8</v>
          </cell>
          <cell r="L1631">
            <v>-307</v>
          </cell>
          <cell r="M1631">
            <v>-0.7</v>
          </cell>
          <cell r="N1631">
            <v>-0.4</v>
          </cell>
          <cell r="O1631">
            <v>-1.1000000000000001</v>
          </cell>
          <cell r="P1631">
            <v>3</v>
          </cell>
          <cell r="Q1631">
            <v>6.8</v>
          </cell>
          <cell r="R1631">
            <v>-4.49</v>
          </cell>
          <cell r="S1631">
            <v>1.45</v>
          </cell>
          <cell r="T1631">
            <v>-0.1</v>
          </cell>
          <cell r="U1631">
            <v>-151</v>
          </cell>
          <cell r="V1631">
            <v>-190</v>
          </cell>
          <cell r="W1631">
            <v>-156.30000000000001</v>
          </cell>
          <cell r="X1631">
            <v>0.2</v>
          </cell>
          <cell r="Y1631">
            <v>-0.7</v>
          </cell>
          <cell r="Z1631">
            <v>-2</v>
          </cell>
          <cell r="AA1631">
            <v>-1.5</v>
          </cell>
          <cell r="AB1631">
            <v>-0.8</v>
          </cell>
          <cell r="AC1631">
            <v>-19.9803</v>
          </cell>
          <cell r="AD1631" t="str">
            <v>Y</v>
          </cell>
          <cell r="AE1631" t="str">
            <v>Y</v>
          </cell>
          <cell r="AF1631" t="str">
            <v>Y</v>
          </cell>
        </row>
        <row r="1632">
          <cell r="A1632">
            <v>598809</v>
          </cell>
          <cell r="B1632">
            <v>67</v>
          </cell>
          <cell r="C1632" t="str">
            <v>SPRING WALK ETTAS COLONEL-ET</v>
          </cell>
          <cell r="D1632">
            <v>0</v>
          </cell>
          <cell r="E1632">
            <v>69</v>
          </cell>
          <cell r="F1632">
            <v>-318</v>
          </cell>
          <cell r="G1632">
            <v>-16.399999999999999</v>
          </cell>
          <cell r="H1632">
            <v>-11.8</v>
          </cell>
          <cell r="I1632">
            <v>-0.02</v>
          </cell>
          <cell r="J1632">
            <v>-0.03</v>
          </cell>
          <cell r="K1632">
            <v>-28.2</v>
          </cell>
          <cell r="L1632">
            <v>-256.39999999999998</v>
          </cell>
          <cell r="M1632">
            <v>-0.4</v>
          </cell>
          <cell r="N1632">
            <v>-0.6</v>
          </cell>
          <cell r="O1632">
            <v>-1.5</v>
          </cell>
          <cell r="P1632">
            <v>7</v>
          </cell>
          <cell r="Q1632">
            <v>6.2</v>
          </cell>
          <cell r="R1632">
            <v>-4.08</v>
          </cell>
          <cell r="S1632">
            <v>1.31</v>
          </cell>
          <cell r="T1632">
            <v>-0.2</v>
          </cell>
          <cell r="U1632">
            <v>-147</v>
          </cell>
          <cell r="V1632">
            <v>-156</v>
          </cell>
          <cell r="W1632">
            <v>-124.88999999999999</v>
          </cell>
          <cell r="X1632">
            <v>0.2</v>
          </cell>
          <cell r="Y1632">
            <v>-0.9</v>
          </cell>
          <cell r="Z1632">
            <v>-2.1</v>
          </cell>
          <cell r="AA1632">
            <v>-1.7</v>
          </cell>
          <cell r="AB1632">
            <v>-1.5</v>
          </cell>
          <cell r="AC1632">
            <v>-21.627000000000002</v>
          </cell>
          <cell r="AD1632" t="str">
            <v>Y</v>
          </cell>
          <cell r="AE1632" t="str">
            <v>Y</v>
          </cell>
          <cell r="AF1632" t="str">
            <v>Y</v>
          </cell>
        </row>
        <row r="1633">
          <cell r="A1633">
            <v>598810</v>
          </cell>
          <cell r="B1633">
            <v>67</v>
          </cell>
          <cell r="C1633" t="str">
            <v>SHERMA ADMIRAL ELLENS EDDIE-E</v>
          </cell>
          <cell r="D1633">
            <v>0</v>
          </cell>
          <cell r="E1633">
            <v>57</v>
          </cell>
          <cell r="F1633">
            <v>-140</v>
          </cell>
          <cell r="G1633">
            <v>-9.5</v>
          </cell>
          <cell r="H1633">
            <v>-2.5</v>
          </cell>
          <cell r="I1633">
            <v>-0.05</v>
          </cell>
          <cell r="J1633">
            <v>0.04</v>
          </cell>
          <cell r="K1633">
            <v>-12</v>
          </cell>
          <cell r="L1633">
            <v>-79.5</v>
          </cell>
          <cell r="M1633">
            <v>-0.5</v>
          </cell>
          <cell r="N1633">
            <v>-1.2</v>
          </cell>
          <cell r="O1633">
            <v>-1.8</v>
          </cell>
          <cell r="P1633">
            <v>-11</v>
          </cell>
          <cell r="Q1633">
            <v>0.1</v>
          </cell>
          <cell r="R1633">
            <v>-0.06</v>
          </cell>
          <cell r="S1633">
            <v>0.02</v>
          </cell>
          <cell r="T1633">
            <v>-0.1</v>
          </cell>
          <cell r="U1633">
            <v>-7</v>
          </cell>
          <cell r="V1633">
            <v>-105</v>
          </cell>
          <cell r="W1633">
            <v>-104.46</v>
          </cell>
          <cell r="X1633">
            <v>0.2</v>
          </cell>
          <cell r="Y1633">
            <v>-1.6</v>
          </cell>
          <cell r="Z1633">
            <v>-2.8</v>
          </cell>
          <cell r="AA1633">
            <v>-1.4</v>
          </cell>
          <cell r="AB1633">
            <v>-1.3</v>
          </cell>
          <cell r="AC1633">
            <v>-36.0702</v>
          </cell>
          <cell r="AD1633" t="str">
            <v>Y</v>
          </cell>
          <cell r="AE1633" t="str">
            <v>Y</v>
          </cell>
          <cell r="AF1633" t="str">
            <v>Y</v>
          </cell>
        </row>
        <row r="1634">
          <cell r="A1634">
            <v>598814</v>
          </cell>
          <cell r="B1634">
            <v>67</v>
          </cell>
          <cell r="C1634" t="str">
            <v>SHERMA ADMIRAL ELLENS ERICK-E</v>
          </cell>
          <cell r="D1634">
            <v>0</v>
          </cell>
          <cell r="E1634">
            <v>64</v>
          </cell>
          <cell r="F1634">
            <v>-33</v>
          </cell>
          <cell r="G1634">
            <v>-0.9</v>
          </cell>
          <cell r="H1634">
            <v>-1.1000000000000001</v>
          </cell>
          <cell r="I1634">
            <v>0.01</v>
          </cell>
          <cell r="J1634">
            <v>0</v>
          </cell>
          <cell r="K1634">
            <v>-2</v>
          </cell>
          <cell r="L1634">
            <v>-16.899999999999999</v>
          </cell>
          <cell r="M1634">
            <v>-0.5</v>
          </cell>
          <cell r="N1634">
            <v>-0.7</v>
          </cell>
          <cell r="O1634">
            <v>-0.1</v>
          </cell>
          <cell r="P1634">
            <v>-4</v>
          </cell>
          <cell r="Q1634">
            <v>-2</v>
          </cell>
          <cell r="R1634">
            <v>1.31</v>
          </cell>
          <cell r="S1634">
            <v>-0.42</v>
          </cell>
          <cell r="T1634">
            <v>-0.2</v>
          </cell>
          <cell r="U1634">
            <v>-99</v>
          </cell>
          <cell r="V1634">
            <v>-76</v>
          </cell>
          <cell r="W1634">
            <v>-86.759999999999991</v>
          </cell>
          <cell r="X1634">
            <v>0.2</v>
          </cell>
          <cell r="Y1634">
            <v>0.5</v>
          </cell>
          <cell r="Z1634">
            <v>-1.5</v>
          </cell>
          <cell r="AA1634">
            <v>-0.9</v>
          </cell>
          <cell r="AB1634">
            <v>0.3</v>
          </cell>
          <cell r="AC1634">
            <v>-2.5326000000000013</v>
          </cell>
          <cell r="AD1634" t="str">
            <v>Y</v>
          </cell>
          <cell r="AE1634" t="str">
            <v>Y</v>
          </cell>
          <cell r="AF1634" t="str">
            <v>Y</v>
          </cell>
        </row>
        <row r="1635">
          <cell r="A1635">
            <v>598816</v>
          </cell>
          <cell r="B1635">
            <v>67</v>
          </cell>
          <cell r="C1635" t="str">
            <v>SHERMA ADMIRAL ELLENS ELMER-E</v>
          </cell>
          <cell r="D1635">
            <v>0</v>
          </cell>
          <cell r="E1635">
            <v>61</v>
          </cell>
          <cell r="F1635">
            <v>-103</v>
          </cell>
          <cell r="G1635">
            <v>-12.2</v>
          </cell>
          <cell r="H1635">
            <v>-2.7</v>
          </cell>
          <cell r="I1635">
            <v>-0.13</v>
          </cell>
          <cell r="J1635">
            <v>0.01</v>
          </cell>
          <cell r="K1635">
            <v>-14.899999999999999</v>
          </cell>
          <cell r="L1635">
            <v>-122.6</v>
          </cell>
          <cell r="M1635">
            <v>-0.8</v>
          </cell>
          <cell r="N1635">
            <v>-0.8</v>
          </cell>
          <cell r="O1635">
            <v>-1.4</v>
          </cell>
          <cell r="P1635">
            <v>-10</v>
          </cell>
          <cell r="Q1635">
            <v>-0.5</v>
          </cell>
          <cell r="R1635">
            <v>0.35</v>
          </cell>
          <cell r="S1635">
            <v>-0.11</v>
          </cell>
          <cell r="T1635">
            <v>-0.3</v>
          </cell>
          <cell r="U1635">
            <v>-85</v>
          </cell>
          <cell r="V1635">
            <v>-155</v>
          </cell>
          <cell r="W1635">
            <v>-156.76</v>
          </cell>
          <cell r="X1635">
            <v>0.2</v>
          </cell>
          <cell r="Y1635">
            <v>-1.1000000000000001</v>
          </cell>
          <cell r="Z1635">
            <v>-3.2</v>
          </cell>
          <cell r="AA1635">
            <v>-1.7</v>
          </cell>
          <cell r="AB1635">
            <v>-0.7</v>
          </cell>
          <cell r="AC1635">
            <v>-32.901699999999998</v>
          </cell>
          <cell r="AD1635" t="str">
            <v>Y</v>
          </cell>
          <cell r="AE1635" t="str">
            <v>Y</v>
          </cell>
          <cell r="AF1635" t="str">
            <v>Y</v>
          </cell>
        </row>
        <row r="1636">
          <cell r="A1636">
            <v>598848</v>
          </cell>
          <cell r="B1636">
            <v>67</v>
          </cell>
          <cell r="C1636" t="str">
            <v>ROYAL TERRACE ADMIRAL TERRY</v>
          </cell>
          <cell r="D1636">
            <v>0</v>
          </cell>
          <cell r="E1636">
            <v>62</v>
          </cell>
          <cell r="F1636">
            <v>-80</v>
          </cell>
          <cell r="G1636">
            <v>-15.1</v>
          </cell>
          <cell r="H1636">
            <v>-4.9000000000000004</v>
          </cell>
          <cell r="I1636">
            <v>-0.2</v>
          </cell>
          <cell r="J1636">
            <v>-0.04</v>
          </cell>
          <cell r="K1636">
            <v>-20</v>
          </cell>
          <cell r="L1636">
            <v>-201.9</v>
          </cell>
          <cell r="M1636" t="str">
            <v>*</v>
          </cell>
          <cell r="N1636" t="str">
            <v>*</v>
          </cell>
          <cell r="O1636" t="str">
            <v>*</v>
          </cell>
          <cell r="P1636">
            <v>-3.5</v>
          </cell>
          <cell r="Q1636">
            <v>3.7</v>
          </cell>
          <cell r="R1636">
            <v>-2.42</v>
          </cell>
          <cell r="S1636">
            <v>0.78</v>
          </cell>
          <cell r="T1636">
            <v>-0.3</v>
          </cell>
          <cell r="U1636">
            <v>-134</v>
          </cell>
          <cell r="V1636">
            <v>-120</v>
          </cell>
          <cell r="W1636">
            <v>-201.9</v>
          </cell>
          <cell r="X1636">
            <v>0.2</v>
          </cell>
          <cell r="Y1636">
            <v>0.1</v>
          </cell>
          <cell r="Z1636">
            <v>-0.7</v>
          </cell>
          <cell r="AA1636">
            <v>-0.4</v>
          </cell>
          <cell r="AB1636">
            <v>0.5</v>
          </cell>
          <cell r="AC1636">
            <v>-4.0752000000000006</v>
          </cell>
          <cell r="AD1636" t="str">
            <v>PI</v>
          </cell>
          <cell r="AE1636" t="str">
            <v>N</v>
          </cell>
          <cell r="AF1636" t="str">
            <v>Y</v>
          </cell>
        </row>
        <row r="1637">
          <cell r="A1637">
            <v>598851</v>
          </cell>
          <cell r="B1637">
            <v>67</v>
          </cell>
          <cell r="C1637" t="str">
            <v>TAG LANE VOL GOLIATH</v>
          </cell>
          <cell r="D1637">
            <v>0</v>
          </cell>
          <cell r="E1637">
            <v>50</v>
          </cell>
          <cell r="F1637">
            <v>-82</v>
          </cell>
          <cell r="G1637">
            <v>-1</v>
          </cell>
          <cell r="H1637">
            <v>-2.5</v>
          </cell>
          <cell r="I1637">
            <v>0.05</v>
          </cell>
          <cell r="J1637">
            <v>0</v>
          </cell>
          <cell r="K1637">
            <v>-3.5</v>
          </cell>
          <cell r="L1637">
            <v>-26.199999999999996</v>
          </cell>
          <cell r="M1637">
            <v>-0.4</v>
          </cell>
          <cell r="N1637">
            <v>-1.3</v>
          </cell>
          <cell r="O1637">
            <v>-0.6</v>
          </cell>
          <cell r="P1637">
            <v>-9</v>
          </cell>
          <cell r="Q1637">
            <v>0.4</v>
          </cell>
          <cell r="R1637">
            <v>-0.25</v>
          </cell>
          <cell r="S1637">
            <v>0.08</v>
          </cell>
          <cell r="T1637">
            <v>-0.2</v>
          </cell>
          <cell r="U1637">
            <v>-48</v>
          </cell>
          <cell r="V1637">
            <v>-49</v>
          </cell>
          <cell r="W1637">
            <v>-46.3</v>
          </cell>
          <cell r="X1637" t="str">
            <v>*</v>
          </cell>
          <cell r="Y1637">
            <v>-0.1</v>
          </cell>
          <cell r="Z1637">
            <v>-2.1</v>
          </cell>
          <cell r="AA1637">
            <v>-0.9</v>
          </cell>
          <cell r="AB1637">
            <v>-0.6</v>
          </cell>
          <cell r="AC1637">
            <v>-12.1272</v>
          </cell>
          <cell r="AD1637" t="str">
            <v>Y</v>
          </cell>
          <cell r="AE1637" t="str">
            <v>Y</v>
          </cell>
          <cell r="AF1637" t="str">
            <v>Y</v>
          </cell>
        </row>
        <row r="1638">
          <cell r="A1638">
            <v>598858</v>
          </cell>
          <cell r="B1638">
            <v>67</v>
          </cell>
          <cell r="C1638" t="str">
            <v>NELLS GLOW ADMIRAL MAGIC</v>
          </cell>
          <cell r="D1638">
            <v>0</v>
          </cell>
          <cell r="E1638">
            <v>85</v>
          </cell>
          <cell r="F1638">
            <v>254</v>
          </cell>
          <cell r="G1638">
            <v>0</v>
          </cell>
          <cell r="H1638">
            <v>4.8</v>
          </cell>
          <cell r="I1638">
            <v>-0.21</v>
          </cell>
          <cell r="J1638">
            <v>-0.06</v>
          </cell>
          <cell r="K1638">
            <v>4.8</v>
          </cell>
          <cell r="L1638">
            <v>-5.6000000000000085</v>
          </cell>
          <cell r="M1638">
            <v>-0.1</v>
          </cell>
          <cell r="N1638">
            <v>-1.4</v>
          </cell>
          <cell r="O1638">
            <v>1.1000000000000001</v>
          </cell>
          <cell r="P1638">
            <v>2</v>
          </cell>
          <cell r="Q1638">
            <v>-8.9</v>
          </cell>
          <cell r="R1638">
            <v>4.57</v>
          </cell>
          <cell r="S1638">
            <v>-3</v>
          </cell>
          <cell r="T1638">
            <v>0</v>
          </cell>
          <cell r="U1638">
            <v>-175</v>
          </cell>
          <cell r="V1638">
            <v>-219</v>
          </cell>
          <cell r="W1638">
            <v>-264.51</v>
          </cell>
          <cell r="X1638">
            <v>0.2</v>
          </cell>
          <cell r="Y1638">
            <v>0.9</v>
          </cell>
          <cell r="Z1638">
            <v>0.5</v>
          </cell>
          <cell r="AA1638">
            <v>1.1000000000000001</v>
          </cell>
          <cell r="AB1638">
            <v>1.8</v>
          </cell>
          <cell r="AC1638">
            <v>11.469200000000001</v>
          </cell>
          <cell r="AD1638" t="str">
            <v>Y</v>
          </cell>
          <cell r="AE1638" t="str">
            <v>Y</v>
          </cell>
          <cell r="AF1638" t="str">
            <v>Y</v>
          </cell>
        </row>
        <row r="1639">
          <cell r="A1639">
            <v>598888</v>
          </cell>
          <cell r="B1639">
            <v>67</v>
          </cell>
          <cell r="C1639" t="str">
            <v>DAIRYMAN TELESTAR SHELDON</v>
          </cell>
          <cell r="D1639">
            <v>0</v>
          </cell>
          <cell r="E1639">
            <v>67</v>
          </cell>
          <cell r="F1639">
            <v>142</v>
          </cell>
          <cell r="G1639">
            <v>-6.6</v>
          </cell>
          <cell r="H1639">
            <v>1.1000000000000001</v>
          </cell>
          <cell r="I1639">
            <v>-0.23</v>
          </cell>
          <cell r="J1639">
            <v>-0.06</v>
          </cell>
          <cell r="K1639">
            <v>-5.5</v>
          </cell>
          <cell r="L1639">
            <v>-94.2</v>
          </cell>
          <cell r="M1639">
            <v>-0.7</v>
          </cell>
          <cell r="N1639">
            <v>0.2</v>
          </cell>
          <cell r="O1639">
            <v>0.3</v>
          </cell>
          <cell r="P1639">
            <v>-14</v>
          </cell>
          <cell r="Q1639">
            <v>2.2999999999999998</v>
          </cell>
          <cell r="R1639">
            <v>-1.5</v>
          </cell>
          <cell r="S1639">
            <v>0.48</v>
          </cell>
          <cell r="T1639">
            <v>-0.1</v>
          </cell>
          <cell r="U1639">
            <v>-30</v>
          </cell>
          <cell r="V1639">
            <v>-42</v>
          </cell>
          <cell r="W1639">
            <v>-30.370000000000012</v>
          </cell>
          <cell r="X1639" t="str">
            <v>*</v>
          </cell>
          <cell r="Y1639">
            <v>1.2</v>
          </cell>
          <cell r="Z1639">
            <v>-1</v>
          </cell>
          <cell r="AA1639">
            <v>-0.4</v>
          </cell>
          <cell r="AB1639">
            <v>0.2</v>
          </cell>
          <cell r="AC1639">
            <v>10.917</v>
          </cell>
          <cell r="AD1639" t="str">
            <v>Y</v>
          </cell>
          <cell r="AE1639" t="str">
            <v>Y</v>
          </cell>
          <cell r="AF1639" t="str">
            <v>Y</v>
          </cell>
        </row>
        <row r="1640">
          <cell r="A1640">
            <v>598892</v>
          </cell>
          <cell r="B1640">
            <v>67</v>
          </cell>
          <cell r="C1640" t="str">
            <v>SHENMONT PATRICIAN CHAD-ET</v>
          </cell>
          <cell r="D1640">
            <v>0</v>
          </cell>
          <cell r="E1640">
            <v>59</v>
          </cell>
          <cell r="F1640">
            <v>-216</v>
          </cell>
          <cell r="G1640">
            <v>-12.9</v>
          </cell>
          <cell r="H1640">
            <v>-5.7</v>
          </cell>
          <cell r="I1640">
            <v>-0.04</v>
          </cell>
          <cell r="J1640">
            <v>0.02</v>
          </cell>
          <cell r="K1640">
            <v>-18.600000000000001</v>
          </cell>
          <cell r="L1640">
            <v>-143.69999999999999</v>
          </cell>
          <cell r="M1640">
            <v>-1.2</v>
          </cell>
          <cell r="N1640">
            <v>-1.2</v>
          </cell>
          <cell r="O1640">
            <v>-0.1</v>
          </cell>
          <cell r="P1640">
            <v>11</v>
          </cell>
          <cell r="Q1640">
            <v>9.4</v>
          </cell>
          <cell r="R1640">
            <v>-6.18</v>
          </cell>
          <cell r="S1640">
            <v>1.99</v>
          </cell>
          <cell r="T1640">
            <v>-0.4</v>
          </cell>
          <cell r="U1640">
            <v>-202</v>
          </cell>
          <cell r="V1640">
            <v>-6</v>
          </cell>
          <cell r="W1640">
            <v>41.91</v>
          </cell>
          <cell r="X1640" t="str">
            <v>*</v>
          </cell>
          <cell r="Y1640">
            <v>0.8</v>
          </cell>
          <cell r="Z1640">
            <v>0.5</v>
          </cell>
          <cell r="AA1640">
            <v>-0.4</v>
          </cell>
          <cell r="AB1640">
            <v>-0.4</v>
          </cell>
          <cell r="AC1640">
            <v>15.2499</v>
          </cell>
          <cell r="AD1640" t="str">
            <v>Y</v>
          </cell>
          <cell r="AE1640" t="str">
            <v>Y</v>
          </cell>
          <cell r="AF1640" t="str">
            <v>Y</v>
          </cell>
        </row>
        <row r="1641">
          <cell r="A1641">
            <v>598904</v>
          </cell>
          <cell r="B1641">
            <v>67</v>
          </cell>
          <cell r="C1641" t="str">
            <v>LAESCHS RON WATCHMAN</v>
          </cell>
          <cell r="D1641">
            <v>0</v>
          </cell>
          <cell r="E1641">
            <v>52</v>
          </cell>
          <cell r="F1641">
            <v>-296</v>
          </cell>
          <cell r="G1641">
            <v>-24.2</v>
          </cell>
          <cell r="H1641">
            <v>-11.8</v>
          </cell>
          <cell r="I1641">
            <v>-0.18</v>
          </cell>
          <cell r="J1641">
            <v>-0.04</v>
          </cell>
          <cell r="K1641">
            <v>-36</v>
          </cell>
          <cell r="L1641">
            <v>-335.4</v>
          </cell>
          <cell r="M1641">
            <v>-0.8</v>
          </cell>
          <cell r="N1641">
            <v>-0.5</v>
          </cell>
          <cell r="O1641">
            <v>-0.3</v>
          </cell>
          <cell r="P1641">
            <v>0</v>
          </cell>
          <cell r="Q1641">
            <v>4.0999999999999996</v>
          </cell>
          <cell r="R1641">
            <v>-2.68</v>
          </cell>
          <cell r="S1641">
            <v>0.86</v>
          </cell>
          <cell r="T1641">
            <v>-0.5</v>
          </cell>
          <cell r="U1641">
            <v>-328</v>
          </cell>
          <cell r="V1641">
            <v>-275</v>
          </cell>
          <cell r="W1641">
            <v>-253.76999999999998</v>
          </cell>
          <cell r="X1641" t="str">
            <v>*</v>
          </cell>
          <cell r="Y1641">
            <v>0.7</v>
          </cell>
          <cell r="Z1641">
            <v>0.2</v>
          </cell>
          <cell r="AA1641">
            <v>-0.1</v>
          </cell>
          <cell r="AB1641">
            <v>-1</v>
          </cell>
          <cell r="AC1641">
            <v>13.899299999999998</v>
          </cell>
          <cell r="AD1641" t="str">
            <v>Y</v>
          </cell>
          <cell r="AE1641" t="str">
            <v>Y</v>
          </cell>
          <cell r="AF1641" t="str">
            <v>Y</v>
          </cell>
        </row>
        <row r="1642">
          <cell r="A1642">
            <v>598920</v>
          </cell>
          <cell r="B1642">
            <v>67</v>
          </cell>
          <cell r="C1642" t="str">
            <v>PATRICK OF RED FIR</v>
          </cell>
          <cell r="D1642">
            <v>0</v>
          </cell>
          <cell r="E1642">
            <v>57</v>
          </cell>
          <cell r="F1642">
            <v>-203</v>
          </cell>
          <cell r="G1642">
            <v>-9.1</v>
          </cell>
          <cell r="H1642">
            <v>-7.6</v>
          </cell>
          <cell r="I1642">
            <v>0.01</v>
          </cell>
          <cell r="J1642">
            <v>-0.02</v>
          </cell>
          <cell r="K1642">
            <v>-16.7</v>
          </cell>
          <cell r="L1642">
            <v>-152.69999999999999</v>
          </cell>
          <cell r="M1642" t="str">
            <v>*</v>
          </cell>
          <cell r="N1642" t="str">
            <v>*</v>
          </cell>
          <cell r="O1642" t="str">
            <v>*</v>
          </cell>
          <cell r="P1642">
            <v>1</v>
          </cell>
          <cell r="Q1642">
            <v>0.7</v>
          </cell>
          <cell r="R1642">
            <v>-0.48</v>
          </cell>
          <cell r="S1642">
            <v>0.15</v>
          </cell>
          <cell r="T1642">
            <v>-0.5</v>
          </cell>
          <cell r="U1642">
            <v>-192</v>
          </cell>
          <cell r="V1642">
            <v>-130</v>
          </cell>
          <cell r="W1642">
            <v>-152.69999999999999</v>
          </cell>
          <cell r="X1642" t="str">
            <v>*</v>
          </cell>
          <cell r="Y1642" t="str">
            <v>*</v>
          </cell>
          <cell r="Z1642" t="str">
            <v>*</v>
          </cell>
          <cell r="AA1642" t="str">
            <v>*</v>
          </cell>
          <cell r="AB1642" t="str">
            <v>*</v>
          </cell>
          <cell r="AC1642" t="str">
            <v>*</v>
          </cell>
          <cell r="AD1642" t="str">
            <v>PI</v>
          </cell>
          <cell r="AE1642" t="str">
            <v>Y</v>
          </cell>
          <cell r="AF1642" t="str">
            <v>Y</v>
          </cell>
        </row>
        <row r="1643">
          <cell r="A1643">
            <v>598921</v>
          </cell>
          <cell r="B1643">
            <v>67</v>
          </cell>
          <cell r="C1643" t="str">
            <v>COULEE CREST WCA EAGLE</v>
          </cell>
          <cell r="D1643">
            <v>0</v>
          </cell>
          <cell r="E1643">
            <v>56</v>
          </cell>
          <cell r="F1643">
            <v>-272</v>
          </cell>
          <cell r="G1643">
            <v>-16.7</v>
          </cell>
          <cell r="H1643">
            <v>-7.8</v>
          </cell>
          <cell r="I1643">
            <v>-0.06</v>
          </cell>
          <cell r="J1643">
            <v>0.02</v>
          </cell>
          <cell r="K1643">
            <v>-24.5</v>
          </cell>
          <cell r="L1643">
            <v>-197.49999999999997</v>
          </cell>
          <cell r="M1643">
            <v>-1.3</v>
          </cell>
          <cell r="N1643">
            <v>-0.6</v>
          </cell>
          <cell r="O1643">
            <v>-1.7</v>
          </cell>
          <cell r="P1643">
            <v>-8</v>
          </cell>
          <cell r="Q1643">
            <v>3.1</v>
          </cell>
          <cell r="R1643">
            <v>-2.0299999999999998</v>
          </cell>
          <cell r="S1643">
            <v>0.65</v>
          </cell>
          <cell r="T1643">
            <v>-0.3</v>
          </cell>
          <cell r="U1643">
            <v>-131</v>
          </cell>
          <cell r="V1643">
            <v>-160</v>
          </cell>
          <cell r="W1643">
            <v>-143.54999999999998</v>
          </cell>
          <cell r="X1643">
            <v>0.2</v>
          </cell>
          <cell r="Y1643">
            <v>-0.9</v>
          </cell>
          <cell r="Z1643">
            <v>-2.2999999999999998</v>
          </cell>
          <cell r="AA1643">
            <v>-1.6</v>
          </cell>
          <cell r="AB1643">
            <v>-2</v>
          </cell>
          <cell r="AC1643">
            <v>-21.3444</v>
          </cell>
          <cell r="AD1643" t="str">
            <v>Y</v>
          </cell>
          <cell r="AE1643" t="str">
            <v>Y</v>
          </cell>
          <cell r="AF1643" t="str">
            <v>Y</v>
          </cell>
        </row>
        <row r="1644">
          <cell r="A1644">
            <v>598952</v>
          </cell>
          <cell r="B1644">
            <v>67</v>
          </cell>
          <cell r="C1644" t="str">
            <v>TAG LANE AD PANTHER-ET</v>
          </cell>
          <cell r="D1644">
            <v>0</v>
          </cell>
          <cell r="E1644">
            <v>55</v>
          </cell>
          <cell r="F1644">
            <v>-348</v>
          </cell>
          <cell r="G1644">
            <v>-12.7</v>
          </cell>
          <cell r="H1644">
            <v>-9.8000000000000007</v>
          </cell>
          <cell r="I1644">
            <v>0.08</v>
          </cell>
          <cell r="J1644">
            <v>0.03</v>
          </cell>
          <cell r="K1644">
            <v>-22.5</v>
          </cell>
          <cell r="L1644">
            <v>-171.09999999999997</v>
          </cell>
          <cell r="M1644">
            <v>-0.5</v>
          </cell>
          <cell r="N1644">
            <v>-0.3</v>
          </cell>
          <cell r="O1644">
            <v>-0.9</v>
          </cell>
          <cell r="P1644">
            <v>-3.5</v>
          </cell>
          <cell r="Q1644">
            <v>7.1</v>
          </cell>
          <cell r="R1644">
            <v>-4.71</v>
          </cell>
          <cell r="S1644">
            <v>1.52</v>
          </cell>
          <cell r="T1644">
            <v>0</v>
          </cell>
          <cell r="U1644">
            <v>-84</v>
          </cell>
          <cell r="V1644">
            <v>-42</v>
          </cell>
          <cell r="W1644">
            <v>-4.0649999999999409</v>
          </cell>
          <cell r="X1644">
            <v>0.2</v>
          </cell>
          <cell r="Y1644">
            <v>0.4</v>
          </cell>
          <cell r="Z1644">
            <v>-1.1000000000000001</v>
          </cell>
          <cell r="AA1644">
            <v>-0.9</v>
          </cell>
          <cell r="AB1644">
            <v>-1.6</v>
          </cell>
          <cell r="AC1644">
            <v>3.4552999999999998</v>
          </cell>
          <cell r="AD1644" t="str">
            <v>Y</v>
          </cell>
          <cell r="AE1644" t="str">
            <v>N</v>
          </cell>
          <cell r="AF1644" t="str">
            <v>Y</v>
          </cell>
        </row>
        <row r="1645">
          <cell r="A1645">
            <v>599067</v>
          </cell>
          <cell r="B1645">
            <v>67</v>
          </cell>
          <cell r="C1645" t="str">
            <v>GOLDEN MEADOWS ADM NUCLEAR</v>
          </cell>
          <cell r="D1645">
            <v>0</v>
          </cell>
          <cell r="E1645">
            <v>61</v>
          </cell>
          <cell r="F1645">
            <v>-461</v>
          </cell>
          <cell r="G1645">
            <v>-17</v>
          </cell>
          <cell r="H1645">
            <v>-11</v>
          </cell>
          <cell r="I1645">
            <v>0.1</v>
          </cell>
          <cell r="J1645">
            <v>0.08</v>
          </cell>
          <cell r="K1645">
            <v>-28</v>
          </cell>
          <cell r="L1645">
            <v>-188.6</v>
          </cell>
          <cell r="M1645">
            <v>-0.5</v>
          </cell>
          <cell r="N1645">
            <v>0.4</v>
          </cell>
          <cell r="O1645">
            <v>-0.2</v>
          </cell>
          <cell r="P1645">
            <v>-9</v>
          </cell>
          <cell r="Q1645">
            <v>4.0999999999999996</v>
          </cell>
          <cell r="R1645">
            <v>-2.7</v>
          </cell>
          <cell r="S1645">
            <v>0.87</v>
          </cell>
          <cell r="T1645">
            <v>-0.2</v>
          </cell>
          <cell r="U1645">
            <v>-103</v>
          </cell>
          <cell r="V1645">
            <v>-97</v>
          </cell>
          <cell r="W1645">
            <v>-75.98</v>
          </cell>
          <cell r="X1645">
            <v>0.2</v>
          </cell>
          <cell r="Y1645">
            <v>0.2</v>
          </cell>
          <cell r="Z1645">
            <v>-0.6</v>
          </cell>
          <cell r="AA1645">
            <v>0.2</v>
          </cell>
          <cell r="AB1645">
            <v>-0.3</v>
          </cell>
          <cell r="AC1645">
            <v>0.41580000000000028</v>
          </cell>
          <cell r="AD1645" t="str">
            <v>Y</v>
          </cell>
          <cell r="AE1645" t="str">
            <v>Y</v>
          </cell>
          <cell r="AF1645" t="str">
            <v>Y</v>
          </cell>
        </row>
        <row r="1646">
          <cell r="A1646">
            <v>599095</v>
          </cell>
          <cell r="B1646">
            <v>67</v>
          </cell>
          <cell r="C1646" t="str">
            <v>YELLOW CREEK COLUMBUS</v>
          </cell>
          <cell r="D1646">
            <v>0</v>
          </cell>
          <cell r="E1646">
            <v>77</v>
          </cell>
          <cell r="F1646">
            <v>2</v>
          </cell>
          <cell r="G1646">
            <v>-3.2</v>
          </cell>
          <cell r="H1646">
            <v>0</v>
          </cell>
          <cell r="I1646">
            <v>-0.06</v>
          </cell>
          <cell r="J1646">
            <v>0</v>
          </cell>
          <cell r="K1646">
            <v>-3.2</v>
          </cell>
          <cell r="L1646">
            <v>-29.6</v>
          </cell>
          <cell r="M1646">
            <v>-0.6</v>
          </cell>
          <cell r="N1646">
            <v>-0.4</v>
          </cell>
          <cell r="O1646">
            <v>-0.5</v>
          </cell>
          <cell r="P1646">
            <v>0</v>
          </cell>
          <cell r="Q1646">
            <v>-7.3</v>
          </cell>
          <cell r="R1646">
            <v>4.78</v>
          </cell>
          <cell r="S1646">
            <v>-1.54</v>
          </cell>
          <cell r="T1646">
            <v>-0.4</v>
          </cell>
          <cell r="U1646">
            <v>-184</v>
          </cell>
          <cell r="V1646">
            <v>-191</v>
          </cell>
          <cell r="W1646">
            <v>-228.36</v>
          </cell>
          <cell r="X1646">
            <v>0.55000000000000004</v>
          </cell>
          <cell r="Y1646">
            <v>-0.2</v>
          </cell>
          <cell r="Z1646">
            <v>-1.1000000000000001</v>
          </cell>
          <cell r="AA1646">
            <v>-0.2</v>
          </cell>
          <cell r="AB1646">
            <v>-0.5</v>
          </cell>
          <cell r="AC1646">
            <v>-7.8381000000000016</v>
          </cell>
          <cell r="AD1646" t="str">
            <v>Y</v>
          </cell>
          <cell r="AE1646" t="str">
            <v>Y</v>
          </cell>
          <cell r="AF1646" t="str">
            <v>Y</v>
          </cell>
        </row>
        <row r="1647">
          <cell r="A1647">
            <v>599102</v>
          </cell>
          <cell r="B1647">
            <v>67</v>
          </cell>
          <cell r="C1647" t="str">
            <v>MARKWELL FAYETTE MASTER</v>
          </cell>
          <cell r="D1647">
            <v>0</v>
          </cell>
          <cell r="E1647">
            <v>61</v>
          </cell>
          <cell r="F1647">
            <v>-40</v>
          </cell>
          <cell r="G1647">
            <v>-13.5</v>
          </cell>
          <cell r="H1647">
            <v>-8.1</v>
          </cell>
          <cell r="I1647">
            <v>-0.21</v>
          </cell>
          <cell r="J1647">
            <v>-0.12</v>
          </cell>
          <cell r="K1647">
            <v>-21.6</v>
          </cell>
          <cell r="L1647">
            <v>-267.5</v>
          </cell>
          <cell r="M1647">
            <v>-0.9</v>
          </cell>
          <cell r="N1647">
            <v>-1.7</v>
          </cell>
          <cell r="O1647">
            <v>1.3</v>
          </cell>
          <cell r="P1647">
            <v>6</v>
          </cell>
          <cell r="Q1647">
            <v>-4</v>
          </cell>
          <cell r="R1647">
            <v>2.62</v>
          </cell>
          <cell r="S1647">
            <v>-0.84</v>
          </cell>
          <cell r="T1647">
            <v>-0.6</v>
          </cell>
          <cell r="U1647">
            <v>-467</v>
          </cell>
          <cell r="V1647">
            <v>-402</v>
          </cell>
          <cell r="W1647">
            <v>-422.52</v>
          </cell>
          <cell r="X1647">
            <v>0.55000000000000004</v>
          </cell>
          <cell r="Y1647">
            <v>1.1000000000000001</v>
          </cell>
          <cell r="Z1647">
            <v>0.9</v>
          </cell>
          <cell r="AA1647">
            <v>1.9</v>
          </cell>
          <cell r="AB1647">
            <v>1.6</v>
          </cell>
          <cell r="AC1647">
            <v>17.565800000000003</v>
          </cell>
          <cell r="AD1647" t="str">
            <v>Y</v>
          </cell>
          <cell r="AE1647" t="str">
            <v>Y</v>
          </cell>
          <cell r="AF1647" t="str">
            <v>Y</v>
          </cell>
        </row>
        <row r="1648">
          <cell r="A1648">
            <v>599137</v>
          </cell>
          <cell r="B1648">
            <v>67</v>
          </cell>
          <cell r="C1648" t="str">
            <v>MT ARARAT FAYETTE BORIS</v>
          </cell>
          <cell r="D1648">
            <v>0</v>
          </cell>
          <cell r="E1648">
            <v>64</v>
          </cell>
          <cell r="F1648">
            <v>-141</v>
          </cell>
          <cell r="G1648">
            <v>-6.2</v>
          </cell>
          <cell r="H1648">
            <v>-4.3</v>
          </cell>
          <cell r="I1648">
            <v>0.01</v>
          </cell>
          <cell r="J1648">
            <v>0.01</v>
          </cell>
          <cell r="K1648">
            <v>-10.5</v>
          </cell>
          <cell r="L1648">
            <v>-85.4</v>
          </cell>
          <cell r="M1648">
            <v>-0.8</v>
          </cell>
          <cell r="N1648">
            <v>0.4</v>
          </cell>
          <cell r="O1648">
            <v>-0.1</v>
          </cell>
          <cell r="P1648">
            <v>-10</v>
          </cell>
          <cell r="Q1648">
            <v>-0.5</v>
          </cell>
          <cell r="R1648">
            <v>0.32</v>
          </cell>
          <cell r="S1648">
            <v>-0.1</v>
          </cell>
          <cell r="T1648">
            <v>0</v>
          </cell>
          <cell r="U1648">
            <v>-43</v>
          </cell>
          <cell r="V1648">
            <v>-88</v>
          </cell>
          <cell r="W1648">
            <v>-90.4</v>
          </cell>
          <cell r="X1648">
            <v>0.55000000000000004</v>
          </cell>
          <cell r="Y1648">
            <v>0.4</v>
          </cell>
          <cell r="Z1648">
            <v>-1.2</v>
          </cell>
          <cell r="AA1648">
            <v>-0.2</v>
          </cell>
          <cell r="AB1648">
            <v>-0.1</v>
          </cell>
          <cell r="AC1648">
            <v>-0.83539999999999948</v>
          </cell>
          <cell r="AD1648" t="str">
            <v>Y</v>
          </cell>
          <cell r="AE1648" t="str">
            <v>Y</v>
          </cell>
          <cell r="AF1648" t="str">
            <v>Y</v>
          </cell>
        </row>
        <row r="1649">
          <cell r="A1649">
            <v>599153</v>
          </cell>
          <cell r="B1649">
            <v>67</v>
          </cell>
          <cell r="C1649" t="str">
            <v>VALLEY SET F HONDO</v>
          </cell>
          <cell r="D1649">
            <v>0</v>
          </cell>
          <cell r="E1649">
            <v>50</v>
          </cell>
          <cell r="F1649">
            <v>3</v>
          </cell>
          <cell r="G1649">
            <v>-5.2</v>
          </cell>
          <cell r="H1649">
            <v>-0.7</v>
          </cell>
          <cell r="I1649">
            <v>-0.1</v>
          </cell>
          <cell r="J1649">
            <v>-0.02</v>
          </cell>
          <cell r="K1649">
            <v>-5.9</v>
          </cell>
          <cell r="L1649">
            <v>-62.000000000000007</v>
          </cell>
          <cell r="M1649">
            <v>0.2</v>
          </cell>
          <cell r="N1649">
            <v>0.6</v>
          </cell>
          <cell r="O1649">
            <v>0.8</v>
          </cell>
          <cell r="P1649">
            <v>0</v>
          </cell>
          <cell r="Q1649">
            <v>-4</v>
          </cell>
          <cell r="R1649">
            <v>1.97</v>
          </cell>
          <cell r="S1649">
            <v>-1.425</v>
          </cell>
          <cell r="T1649">
            <v>-0.1</v>
          </cell>
          <cell r="U1649">
            <v>-109</v>
          </cell>
          <cell r="V1649">
            <v>-128</v>
          </cell>
          <cell r="W1649">
            <v>-145.24</v>
          </cell>
          <cell r="X1649">
            <v>0.55000000000000004</v>
          </cell>
          <cell r="Y1649">
            <v>1.1000000000000001</v>
          </cell>
          <cell r="Z1649">
            <v>0.15</v>
          </cell>
          <cell r="AA1649">
            <v>0.65</v>
          </cell>
          <cell r="AB1649">
            <v>0.85</v>
          </cell>
          <cell r="AC1649">
            <v>14.734549999999999</v>
          </cell>
          <cell r="AD1649" t="str">
            <v>PI</v>
          </cell>
          <cell r="AE1649" t="str">
            <v>N</v>
          </cell>
          <cell r="AF1649" t="str">
            <v>N</v>
          </cell>
        </row>
        <row r="1650">
          <cell r="A1650">
            <v>599164</v>
          </cell>
          <cell r="B1650">
            <v>67</v>
          </cell>
          <cell r="C1650" t="str">
            <v>YELLOW CREEK FAYETTE CALEB</v>
          </cell>
          <cell r="D1650">
            <v>0</v>
          </cell>
          <cell r="E1650">
            <v>76</v>
          </cell>
          <cell r="F1650">
            <v>0</v>
          </cell>
          <cell r="G1650">
            <v>-3.5</v>
          </cell>
          <cell r="H1650">
            <v>1.5</v>
          </cell>
          <cell r="I1650">
            <v>-0.06</v>
          </cell>
          <cell r="J1650">
            <v>0.03</v>
          </cell>
          <cell r="K1650">
            <v>-2</v>
          </cell>
          <cell r="L1650">
            <v>-1.5</v>
          </cell>
          <cell r="M1650">
            <v>-0.5</v>
          </cell>
          <cell r="N1650">
            <v>0.2</v>
          </cell>
          <cell r="O1650">
            <v>-0.3</v>
          </cell>
          <cell r="P1650">
            <v>4</v>
          </cell>
          <cell r="Q1650">
            <v>-2.6</v>
          </cell>
          <cell r="R1650">
            <v>1.7</v>
          </cell>
          <cell r="S1650">
            <v>-0.55000000000000004</v>
          </cell>
          <cell r="T1650">
            <v>-0.3</v>
          </cell>
          <cell r="U1650">
            <v>-98</v>
          </cell>
          <cell r="V1650">
            <v>-56</v>
          </cell>
          <cell r="W1650">
            <v>-69.69</v>
          </cell>
          <cell r="X1650">
            <v>0.55000000000000004</v>
          </cell>
          <cell r="Y1650">
            <v>0.2</v>
          </cell>
          <cell r="Z1650">
            <v>-0.1</v>
          </cell>
          <cell r="AA1650">
            <v>0.2</v>
          </cell>
          <cell r="AB1650">
            <v>-0.5</v>
          </cell>
          <cell r="AC1650">
            <v>3.7836999999999996</v>
          </cell>
          <cell r="AD1650" t="str">
            <v>Y</v>
          </cell>
          <cell r="AE1650" t="str">
            <v>Y</v>
          </cell>
          <cell r="AF1650" t="str">
            <v>Y</v>
          </cell>
        </row>
        <row r="1651">
          <cell r="A1651">
            <v>599168</v>
          </cell>
          <cell r="B1651">
            <v>67</v>
          </cell>
          <cell r="C1651" t="str">
            <v>SHENMONT ADMIRAL HERO-ET</v>
          </cell>
          <cell r="D1651">
            <v>0</v>
          </cell>
          <cell r="E1651">
            <v>51</v>
          </cell>
          <cell r="F1651">
            <v>14</v>
          </cell>
          <cell r="G1651">
            <v>-5.2</v>
          </cell>
          <cell r="H1651">
            <v>-1.8</v>
          </cell>
          <cell r="I1651">
            <v>-0.1</v>
          </cell>
          <cell r="J1651">
            <v>-0.04</v>
          </cell>
          <cell r="K1651">
            <v>-7</v>
          </cell>
          <cell r="L1651">
            <v>-88.4</v>
          </cell>
          <cell r="M1651" t="str">
            <v>*</v>
          </cell>
          <cell r="N1651" t="str">
            <v>*</v>
          </cell>
          <cell r="O1651" t="str">
            <v>*</v>
          </cell>
          <cell r="P1651">
            <v>-3.5</v>
          </cell>
          <cell r="Q1651">
            <v>4.5</v>
          </cell>
          <cell r="R1651">
            <v>-2.97</v>
          </cell>
          <cell r="S1651">
            <v>0.96</v>
          </cell>
          <cell r="T1651">
            <v>-0.1</v>
          </cell>
          <cell r="U1651">
            <v>-29</v>
          </cell>
          <cell r="V1651">
            <v>10</v>
          </cell>
          <cell r="W1651">
            <v>-88.4</v>
          </cell>
          <cell r="X1651">
            <v>0.2</v>
          </cell>
          <cell r="Y1651">
            <v>0.1</v>
          </cell>
          <cell r="Z1651">
            <v>-0.7</v>
          </cell>
          <cell r="AA1651">
            <v>-0.4</v>
          </cell>
          <cell r="AB1651">
            <v>0.5</v>
          </cell>
          <cell r="AC1651">
            <v>-4.0752000000000006</v>
          </cell>
          <cell r="AD1651" t="str">
            <v>PI</v>
          </cell>
          <cell r="AE1651" t="str">
            <v>N</v>
          </cell>
          <cell r="AF1651" t="str">
            <v>Y</v>
          </cell>
        </row>
        <row r="1652">
          <cell r="A1652">
            <v>599171</v>
          </cell>
          <cell r="B1652">
            <v>67</v>
          </cell>
          <cell r="C1652" t="str">
            <v>MOUNT ARRARAT FAYETTE BRICE</v>
          </cell>
          <cell r="D1652">
            <v>30</v>
          </cell>
          <cell r="E1652">
            <v>88</v>
          </cell>
          <cell r="F1652">
            <v>-373</v>
          </cell>
          <cell r="G1652">
            <v>-23.2</v>
          </cell>
          <cell r="H1652">
            <v>-13</v>
          </cell>
          <cell r="I1652">
            <v>-0.1</v>
          </cell>
          <cell r="J1652">
            <v>-0.02</v>
          </cell>
          <cell r="K1652">
            <v>-36.200000000000003</v>
          </cell>
          <cell r="L1652">
            <v>-319.59999999999997</v>
          </cell>
          <cell r="M1652">
            <v>-0.5</v>
          </cell>
          <cell r="N1652">
            <v>-0.4</v>
          </cell>
          <cell r="O1652">
            <v>0.3</v>
          </cell>
          <cell r="P1652">
            <v>12</v>
          </cell>
          <cell r="Q1652">
            <v>-2.1</v>
          </cell>
          <cell r="R1652">
            <v>1.88</v>
          </cell>
          <cell r="S1652">
            <v>-0.02</v>
          </cell>
          <cell r="T1652">
            <v>-0.3</v>
          </cell>
          <cell r="U1652">
            <v>-370</v>
          </cell>
          <cell r="V1652">
            <v>-385</v>
          </cell>
          <cell r="W1652">
            <v>-395.07</v>
          </cell>
          <cell r="X1652">
            <v>-0.6</v>
          </cell>
          <cell r="Y1652">
            <v>0.6</v>
          </cell>
          <cell r="Z1652">
            <v>0</v>
          </cell>
          <cell r="AA1652">
            <v>0.5</v>
          </cell>
          <cell r="AB1652">
            <v>0.4</v>
          </cell>
          <cell r="AC1652">
            <v>7.8224000000000009</v>
          </cell>
          <cell r="AD1652" t="str">
            <v>Y</v>
          </cell>
          <cell r="AE1652" t="str">
            <v>Y</v>
          </cell>
          <cell r="AF1652" t="str">
            <v>Y</v>
          </cell>
        </row>
        <row r="1653">
          <cell r="A1653">
            <v>599172</v>
          </cell>
          <cell r="B1653">
            <v>67</v>
          </cell>
          <cell r="C1653" t="str">
            <v>MARTIN OAKS FAYETTE MR BEN</v>
          </cell>
          <cell r="D1653">
            <v>0</v>
          </cell>
          <cell r="E1653">
            <v>62</v>
          </cell>
          <cell r="F1653">
            <v>-75</v>
          </cell>
          <cell r="G1653">
            <v>-6.8</v>
          </cell>
          <cell r="H1653">
            <v>-2.1</v>
          </cell>
          <cell r="I1653">
            <v>-0.06</v>
          </cell>
          <cell r="J1653">
            <v>0.01</v>
          </cell>
          <cell r="K1653">
            <v>-8.9</v>
          </cell>
          <cell r="L1653">
            <v>-73.199999999999989</v>
          </cell>
          <cell r="M1653">
            <v>-1.4</v>
          </cell>
          <cell r="N1653">
            <v>-0.2</v>
          </cell>
          <cell r="O1653">
            <v>0.2</v>
          </cell>
          <cell r="P1653">
            <v>-7</v>
          </cell>
          <cell r="Q1653">
            <v>-5.0999999999999996</v>
          </cell>
          <cell r="R1653">
            <v>3.35</v>
          </cell>
          <cell r="S1653">
            <v>-1.08</v>
          </cell>
          <cell r="T1653">
            <v>-0.3</v>
          </cell>
          <cell r="U1653">
            <v>-224</v>
          </cell>
          <cell r="V1653">
            <v>-190</v>
          </cell>
          <cell r="W1653">
            <v>-216.26999999999998</v>
          </cell>
          <cell r="X1653">
            <v>0.55000000000000004</v>
          </cell>
          <cell r="Y1653">
            <v>0.9</v>
          </cell>
          <cell r="Z1653">
            <v>0.4</v>
          </cell>
          <cell r="AA1653">
            <v>0.1</v>
          </cell>
          <cell r="AB1653">
            <v>-0.1</v>
          </cell>
          <cell r="AC1653">
            <v>15.5663</v>
          </cell>
          <cell r="AD1653" t="str">
            <v>Y</v>
          </cell>
          <cell r="AE1653" t="str">
            <v>Y</v>
          </cell>
          <cell r="AF1653" t="str">
            <v>Y</v>
          </cell>
        </row>
        <row r="1654">
          <cell r="A1654">
            <v>599176</v>
          </cell>
          <cell r="B1654">
            <v>67</v>
          </cell>
          <cell r="C1654" t="str">
            <v>BAY MEADOW WILD WAYLON-TWIN</v>
          </cell>
          <cell r="D1654">
            <v>0</v>
          </cell>
          <cell r="E1654">
            <v>56</v>
          </cell>
          <cell r="F1654">
            <v>-30</v>
          </cell>
          <cell r="G1654">
            <v>-16.2</v>
          </cell>
          <cell r="H1654">
            <v>-4</v>
          </cell>
          <cell r="I1654">
            <v>-0.26</v>
          </cell>
          <cell r="J1654">
            <v>-0.05</v>
          </cell>
          <cell r="K1654">
            <v>-20.2</v>
          </cell>
          <cell r="L1654">
            <v>-213.79999999999998</v>
          </cell>
          <cell r="M1654">
            <v>-1.6</v>
          </cell>
          <cell r="N1654">
            <v>-0.9</v>
          </cell>
          <cell r="O1654">
            <v>-0.1</v>
          </cell>
          <cell r="P1654">
            <v>-9</v>
          </cell>
          <cell r="Q1654">
            <v>4.4000000000000004</v>
          </cell>
          <cell r="R1654">
            <v>-2.93</v>
          </cell>
          <cell r="S1654">
            <v>0.94</v>
          </cell>
          <cell r="T1654">
            <v>-0.6</v>
          </cell>
          <cell r="U1654">
            <v>-269</v>
          </cell>
          <cell r="V1654">
            <v>-159</v>
          </cell>
          <cell r="W1654">
            <v>-137.26</v>
          </cell>
          <cell r="X1654" t="str">
            <v>*</v>
          </cell>
          <cell r="Y1654">
            <v>0.5</v>
          </cell>
          <cell r="Z1654">
            <v>1</v>
          </cell>
          <cell r="AA1654">
            <v>0.7</v>
          </cell>
          <cell r="AB1654">
            <v>-0.8</v>
          </cell>
          <cell r="AC1654">
            <v>15.395099999999999</v>
          </cell>
          <cell r="AD1654" t="str">
            <v>Y</v>
          </cell>
          <cell r="AE1654" t="str">
            <v>Y</v>
          </cell>
          <cell r="AF1654" t="str">
            <v>Y</v>
          </cell>
        </row>
        <row r="1655">
          <cell r="A1655">
            <v>599191</v>
          </cell>
          <cell r="B1655">
            <v>67</v>
          </cell>
          <cell r="C1655" t="str">
            <v>YELLOW CREEK FAYETTE BRAD-ET</v>
          </cell>
          <cell r="D1655">
            <v>0</v>
          </cell>
          <cell r="E1655">
            <v>65</v>
          </cell>
          <cell r="F1655">
            <v>-300</v>
          </cell>
          <cell r="G1655">
            <v>-23.5</v>
          </cell>
          <cell r="H1655">
            <v>-9.5</v>
          </cell>
          <cell r="I1655">
            <v>-0.17</v>
          </cell>
          <cell r="J1655">
            <v>0.01</v>
          </cell>
          <cell r="K1655">
            <v>-33</v>
          </cell>
          <cell r="L1655">
            <v>-281.5</v>
          </cell>
          <cell r="M1655">
            <v>-1.2</v>
          </cell>
          <cell r="N1655">
            <v>0.8</v>
          </cell>
          <cell r="O1655">
            <v>-0.4</v>
          </cell>
          <cell r="P1655">
            <v>6</v>
          </cell>
          <cell r="Q1655">
            <v>-5.3</v>
          </cell>
          <cell r="R1655">
            <v>3.51</v>
          </cell>
          <cell r="S1655">
            <v>-1.1299999999999999</v>
          </cell>
          <cell r="T1655">
            <v>-0.7</v>
          </cell>
          <cell r="U1655">
            <v>-398</v>
          </cell>
          <cell r="V1655">
            <v>-385</v>
          </cell>
          <cell r="W1655">
            <v>-411.53999999999996</v>
          </cell>
          <cell r="X1655">
            <v>0.55000000000000004</v>
          </cell>
          <cell r="Y1655">
            <v>0.5</v>
          </cell>
          <cell r="Z1655">
            <v>-0.7</v>
          </cell>
          <cell r="AA1655">
            <v>-0.3</v>
          </cell>
          <cell r="AB1655">
            <v>-1</v>
          </cell>
          <cell r="AC1655">
            <v>5.8295999999999992</v>
          </cell>
          <cell r="AD1655" t="str">
            <v>Y</v>
          </cell>
          <cell r="AE1655" t="str">
            <v>Y</v>
          </cell>
          <cell r="AF1655" t="str">
            <v>Y</v>
          </cell>
        </row>
        <row r="1656">
          <cell r="A1656">
            <v>599207</v>
          </cell>
          <cell r="B1656">
            <v>67</v>
          </cell>
          <cell r="C1656" t="str">
            <v>WILLOWS ADMIRAL PROMISE</v>
          </cell>
          <cell r="D1656">
            <v>0</v>
          </cell>
          <cell r="E1656">
            <v>57</v>
          </cell>
          <cell r="F1656">
            <v>-114</v>
          </cell>
          <cell r="G1656">
            <v>-7.6</v>
          </cell>
          <cell r="H1656">
            <v>-3.8</v>
          </cell>
          <cell r="I1656">
            <v>-0.04</v>
          </cell>
          <cell r="J1656">
            <v>0</v>
          </cell>
          <cell r="K1656">
            <v>-11.399999999999999</v>
          </cell>
          <cell r="L1656">
            <v>-98.799999999999983</v>
          </cell>
          <cell r="M1656" t="str">
            <v>*</v>
          </cell>
          <cell r="N1656" t="str">
            <v>*</v>
          </cell>
          <cell r="O1656" t="str">
            <v>*</v>
          </cell>
          <cell r="P1656">
            <v>-5</v>
          </cell>
          <cell r="Q1656">
            <v>6.2</v>
          </cell>
          <cell r="R1656">
            <v>-4.12</v>
          </cell>
          <cell r="S1656">
            <v>1.33</v>
          </cell>
          <cell r="T1656">
            <v>-0.1</v>
          </cell>
          <cell r="U1656">
            <v>-2</v>
          </cell>
          <cell r="V1656">
            <v>39</v>
          </cell>
          <cell r="W1656">
            <v>-98.799999999999983</v>
          </cell>
          <cell r="X1656">
            <v>0.2</v>
          </cell>
          <cell r="Y1656">
            <v>0.12787500000000002</v>
          </cell>
          <cell r="Z1656">
            <v>-1.80376</v>
          </cell>
          <cell r="AA1656">
            <v>-0.70538000000000001</v>
          </cell>
          <cell r="AB1656">
            <v>0.59848000000000001</v>
          </cell>
          <cell r="AC1656">
            <v>-10.329786455000001</v>
          </cell>
          <cell r="AD1656" t="str">
            <v>PI</v>
          </cell>
          <cell r="AE1656" t="str">
            <v>Y</v>
          </cell>
          <cell r="AF1656" t="str">
            <v>Y</v>
          </cell>
        </row>
        <row r="1657">
          <cell r="A1657">
            <v>599224</v>
          </cell>
          <cell r="B1657">
            <v>67</v>
          </cell>
          <cell r="C1657" t="str">
            <v>HILLDALE KAYLINES KERNEL</v>
          </cell>
          <cell r="D1657">
            <v>0</v>
          </cell>
          <cell r="E1657">
            <v>63</v>
          </cell>
          <cell r="F1657">
            <v>-78</v>
          </cell>
          <cell r="G1657">
            <v>-9.3000000000000007</v>
          </cell>
          <cell r="H1657">
            <v>-4</v>
          </cell>
          <cell r="I1657">
            <v>-0.1</v>
          </cell>
          <cell r="J1657">
            <v>-0.03</v>
          </cell>
          <cell r="K1657">
            <v>-13.3</v>
          </cell>
          <cell r="L1657">
            <v>-132.5</v>
          </cell>
          <cell r="M1657">
            <v>-0.2</v>
          </cell>
          <cell r="N1657">
            <v>-0.6</v>
          </cell>
          <cell r="O1657">
            <v>0.4</v>
          </cell>
          <cell r="P1657">
            <v>-8</v>
          </cell>
          <cell r="Q1657">
            <v>1.1000000000000001</v>
          </cell>
          <cell r="R1657">
            <v>-0.75</v>
          </cell>
          <cell r="S1657">
            <v>0.24</v>
          </cell>
          <cell r="T1657">
            <v>-0.2</v>
          </cell>
          <cell r="U1657">
            <v>-111</v>
          </cell>
          <cell r="V1657">
            <v>-121</v>
          </cell>
          <cell r="W1657">
            <v>-116.56000000000003</v>
          </cell>
          <cell r="X1657">
            <v>0.2</v>
          </cell>
          <cell r="Y1657">
            <v>0.4</v>
          </cell>
          <cell r="Z1657">
            <v>-0.7</v>
          </cell>
          <cell r="AA1657">
            <v>0.5</v>
          </cell>
          <cell r="AB1657">
            <v>0.8</v>
          </cell>
          <cell r="AC1657">
            <v>-0.10469999999999979</v>
          </cell>
          <cell r="AD1657" t="str">
            <v>Y</v>
          </cell>
          <cell r="AE1657" t="str">
            <v>Y</v>
          </cell>
          <cell r="AF1657" t="str">
            <v>Y</v>
          </cell>
        </row>
        <row r="1658">
          <cell r="A1658">
            <v>599229</v>
          </cell>
          <cell r="B1658">
            <v>67</v>
          </cell>
          <cell r="C1658" t="str">
            <v>OLYMPIC VIEW F BILLBOARD</v>
          </cell>
          <cell r="D1658">
            <v>17</v>
          </cell>
          <cell r="E1658">
            <v>90</v>
          </cell>
          <cell r="F1658">
            <v>-22</v>
          </cell>
          <cell r="G1658">
            <v>-12.9</v>
          </cell>
          <cell r="H1658">
            <v>-2.8</v>
          </cell>
          <cell r="I1658">
            <v>-0.21</v>
          </cell>
          <cell r="J1658">
            <v>-0.04</v>
          </cell>
          <cell r="K1658">
            <v>-15.7</v>
          </cell>
          <cell r="L1658">
            <v>-163.30000000000001</v>
          </cell>
          <cell r="M1658">
            <v>0.3</v>
          </cell>
          <cell r="N1658">
            <v>-0.2</v>
          </cell>
          <cell r="O1658">
            <v>2.2999999999999998</v>
          </cell>
          <cell r="P1658">
            <v>14</v>
          </cell>
          <cell r="Q1658">
            <v>-8.5</v>
          </cell>
          <cell r="R1658">
            <v>4.38</v>
          </cell>
          <cell r="S1658">
            <v>-2.9</v>
          </cell>
          <cell r="T1658">
            <v>-0.4</v>
          </cell>
          <cell r="U1658">
            <v>-391</v>
          </cell>
          <cell r="V1658">
            <v>-344</v>
          </cell>
          <cell r="W1658">
            <v>-386.49</v>
          </cell>
          <cell r="X1658">
            <v>0.55000000000000004</v>
          </cell>
          <cell r="Y1658">
            <v>2.6</v>
          </cell>
          <cell r="Z1658">
            <v>2</v>
          </cell>
          <cell r="AA1658">
            <v>3</v>
          </cell>
          <cell r="AB1658">
            <v>2.1</v>
          </cell>
          <cell r="AC1658">
            <v>44.617999999999995</v>
          </cell>
          <cell r="AD1658" t="str">
            <v>Y</v>
          </cell>
          <cell r="AE1658" t="str">
            <v>Y</v>
          </cell>
          <cell r="AF1658" t="str">
            <v>Y</v>
          </cell>
        </row>
        <row r="1659">
          <cell r="A1659">
            <v>599236</v>
          </cell>
          <cell r="B1659">
            <v>67</v>
          </cell>
          <cell r="C1659" t="str">
            <v>SHENMONT ADMIRAL HOPEFUL</v>
          </cell>
          <cell r="D1659">
            <v>0</v>
          </cell>
          <cell r="E1659">
            <v>58</v>
          </cell>
          <cell r="F1659">
            <v>-142</v>
          </cell>
          <cell r="G1659">
            <v>-8.1999999999999993</v>
          </cell>
          <cell r="H1659">
            <v>-7</v>
          </cell>
          <cell r="I1659">
            <v>-0.02</v>
          </cell>
          <cell r="J1659">
            <v>-0.04</v>
          </cell>
          <cell r="K1659">
            <v>-15.2</v>
          </cell>
          <cell r="L1659">
            <v>-157</v>
          </cell>
          <cell r="M1659">
            <v>-0.4</v>
          </cell>
          <cell r="N1659">
            <v>0.5</v>
          </cell>
          <cell r="O1659">
            <v>0.2</v>
          </cell>
          <cell r="P1659">
            <v>2</v>
          </cell>
          <cell r="Q1659">
            <v>3.1</v>
          </cell>
          <cell r="R1659">
            <v>-2.02</v>
          </cell>
          <cell r="S1659">
            <v>0.65</v>
          </cell>
          <cell r="T1659">
            <v>-0.3</v>
          </cell>
          <cell r="U1659">
            <v>-133</v>
          </cell>
          <cell r="V1659">
            <v>-89</v>
          </cell>
          <cell r="W1659">
            <v>-73.010000000000019</v>
          </cell>
          <cell r="X1659">
            <v>0.2</v>
          </cell>
          <cell r="Y1659">
            <v>0.8</v>
          </cell>
          <cell r="Z1659">
            <v>-0.7</v>
          </cell>
          <cell r="AA1659">
            <v>-0.4</v>
          </cell>
          <cell r="AB1659">
            <v>0.4</v>
          </cell>
          <cell r="AC1659">
            <v>6.2959000000000014</v>
          </cell>
          <cell r="AD1659" t="str">
            <v>Y</v>
          </cell>
          <cell r="AE1659" t="str">
            <v>Y</v>
          </cell>
          <cell r="AF1659" t="str">
            <v>Y</v>
          </cell>
        </row>
        <row r="1660">
          <cell r="A1660">
            <v>599246</v>
          </cell>
          <cell r="B1660">
            <v>67</v>
          </cell>
          <cell r="C1660" t="str">
            <v>RENWIND FAYETTE LAREDO</v>
          </cell>
          <cell r="D1660">
            <v>0</v>
          </cell>
          <cell r="E1660">
            <v>61</v>
          </cell>
          <cell r="F1660">
            <v>-219</v>
          </cell>
          <cell r="G1660">
            <v>-14.5</v>
          </cell>
          <cell r="H1660">
            <v>-7.9</v>
          </cell>
          <cell r="I1660">
            <v>-7.0000000000000007E-2</v>
          </cell>
          <cell r="J1660">
            <v>-0.01</v>
          </cell>
          <cell r="K1660">
            <v>-22.4</v>
          </cell>
          <cell r="L1660">
            <v>-200.89999999999998</v>
          </cell>
          <cell r="M1660">
            <v>0.1</v>
          </cell>
          <cell r="N1660">
            <v>-0.4</v>
          </cell>
          <cell r="O1660">
            <v>0.4</v>
          </cell>
          <cell r="P1660">
            <v>0</v>
          </cell>
          <cell r="Q1660">
            <v>-4.8</v>
          </cell>
          <cell r="R1660">
            <v>3.16</v>
          </cell>
          <cell r="S1660">
            <v>-1.02</v>
          </cell>
          <cell r="T1660">
            <v>-0.3</v>
          </cell>
          <cell r="U1660">
            <v>-303</v>
          </cell>
          <cell r="V1660">
            <v>-305</v>
          </cell>
          <cell r="W1660">
            <v>-329.53</v>
          </cell>
          <cell r="X1660">
            <v>0.55000000000000004</v>
          </cell>
          <cell r="Y1660">
            <v>1.2</v>
          </cell>
          <cell r="Z1660">
            <v>0.6</v>
          </cell>
          <cell r="AA1660">
            <v>0.7</v>
          </cell>
          <cell r="AB1660">
            <v>-0.4</v>
          </cell>
          <cell r="AC1660">
            <v>22.1464</v>
          </cell>
          <cell r="AD1660" t="str">
            <v>Y</v>
          </cell>
          <cell r="AE1660" t="str">
            <v>Y</v>
          </cell>
          <cell r="AF1660" t="str">
            <v>Y</v>
          </cell>
        </row>
        <row r="1661">
          <cell r="A1661">
            <v>599269</v>
          </cell>
          <cell r="B1661">
            <v>67</v>
          </cell>
          <cell r="C1661" t="str">
            <v>YELLOW CREEK FAYETTE BOONE-ET</v>
          </cell>
          <cell r="D1661">
            <v>0</v>
          </cell>
          <cell r="E1661">
            <v>66</v>
          </cell>
          <cell r="F1661">
            <v>-233</v>
          </cell>
          <cell r="G1661">
            <v>-13.6</v>
          </cell>
          <cell r="H1661">
            <v>-6.5</v>
          </cell>
          <cell r="I1661">
            <v>-0.04</v>
          </cell>
          <cell r="J1661">
            <v>0.02</v>
          </cell>
          <cell r="K1661">
            <v>-20.100000000000001</v>
          </cell>
          <cell r="L1661">
            <v>-159.19999999999999</v>
          </cell>
          <cell r="M1661">
            <v>-1.6</v>
          </cell>
          <cell r="N1661">
            <v>-0.6</v>
          </cell>
          <cell r="O1661">
            <v>0.3</v>
          </cell>
          <cell r="P1661">
            <v>2</v>
          </cell>
          <cell r="Q1661">
            <v>-3.9</v>
          </cell>
          <cell r="R1661">
            <v>2.5499999999999998</v>
          </cell>
          <cell r="S1661">
            <v>-0.82</v>
          </cell>
          <cell r="T1661">
            <v>-0.7</v>
          </cell>
          <cell r="U1661">
            <v>-377</v>
          </cell>
          <cell r="V1661">
            <v>-270</v>
          </cell>
          <cell r="W1661">
            <v>-290.02</v>
          </cell>
          <cell r="X1661">
            <v>0.55000000000000004</v>
          </cell>
          <cell r="Y1661">
            <v>0.6</v>
          </cell>
          <cell r="Z1661">
            <v>-0.2</v>
          </cell>
          <cell r="AA1661">
            <v>1</v>
          </cell>
          <cell r="AB1661">
            <v>0.1</v>
          </cell>
          <cell r="AC1661">
            <v>7.7645999999999997</v>
          </cell>
          <cell r="AD1661" t="str">
            <v>Y</v>
          </cell>
          <cell r="AE1661" t="str">
            <v>Y</v>
          </cell>
          <cell r="AF1661" t="str">
            <v>Y</v>
          </cell>
        </row>
        <row r="1662">
          <cell r="A1662">
            <v>599270</v>
          </cell>
          <cell r="B1662">
            <v>67</v>
          </cell>
          <cell r="C1662" t="str">
            <v>YELLOW CREEK FAYE BALDWIN</v>
          </cell>
          <cell r="D1662">
            <v>118</v>
          </cell>
          <cell r="E1662">
            <v>96</v>
          </cell>
          <cell r="F1662">
            <v>-5</v>
          </cell>
          <cell r="G1662">
            <v>-14.5</v>
          </cell>
          <cell r="H1662">
            <v>0.2</v>
          </cell>
          <cell r="I1662">
            <v>-0.25</v>
          </cell>
          <cell r="J1662">
            <v>0.01</v>
          </cell>
          <cell r="K1662">
            <v>-14.3</v>
          </cell>
          <cell r="L1662">
            <v>-124.5</v>
          </cell>
          <cell r="M1662">
            <v>-2.4</v>
          </cell>
          <cell r="N1662">
            <v>-0.3</v>
          </cell>
          <cell r="O1662">
            <v>2.1</v>
          </cell>
          <cell r="P1662">
            <v>27</v>
          </cell>
          <cell r="Q1662">
            <v>-4.5999999999999996</v>
          </cell>
          <cell r="R1662">
            <v>4.22</v>
          </cell>
          <cell r="S1662">
            <v>0.1</v>
          </cell>
          <cell r="T1662">
            <v>-0.9</v>
          </cell>
          <cell r="U1662">
            <v>-551</v>
          </cell>
          <cell r="V1662">
            <v>-267</v>
          </cell>
          <cell r="W1662">
            <v>-290.5</v>
          </cell>
          <cell r="X1662">
            <v>-1.2</v>
          </cell>
          <cell r="Y1662">
            <v>2.6</v>
          </cell>
          <cell r="Z1662">
            <v>2.5</v>
          </cell>
          <cell r="AA1662">
            <v>2.9</v>
          </cell>
          <cell r="AB1662">
            <v>1.5</v>
          </cell>
          <cell r="AC1662">
            <v>49.023699999999998</v>
          </cell>
          <cell r="AD1662" t="str">
            <v>Y</v>
          </cell>
          <cell r="AE1662" t="str">
            <v>Y</v>
          </cell>
          <cell r="AF1662" t="str">
            <v>Y</v>
          </cell>
        </row>
        <row r="1663">
          <cell r="A1663">
            <v>599300</v>
          </cell>
          <cell r="B1663">
            <v>67</v>
          </cell>
          <cell r="C1663" t="str">
            <v>PECKS FAYETTE HUNTER-TWIN</v>
          </cell>
          <cell r="D1663">
            <v>0</v>
          </cell>
          <cell r="E1663">
            <v>67</v>
          </cell>
          <cell r="F1663">
            <v>25</v>
          </cell>
          <cell r="G1663">
            <v>-3.7</v>
          </cell>
          <cell r="H1663">
            <v>2.4</v>
          </cell>
          <cell r="I1663">
            <v>-0.09</v>
          </cell>
          <cell r="J1663">
            <v>0.03</v>
          </cell>
          <cell r="K1663">
            <v>-1.3000000000000003</v>
          </cell>
          <cell r="L1663">
            <v>4.6999999999999957</v>
          </cell>
          <cell r="M1663">
            <v>-1.6</v>
          </cell>
          <cell r="N1663">
            <v>-0.7</v>
          </cell>
          <cell r="O1663">
            <v>-0.7</v>
          </cell>
          <cell r="P1663">
            <v>0</v>
          </cell>
          <cell r="Q1663">
            <v>-1.7</v>
          </cell>
          <cell r="R1663">
            <v>1.1499999999999999</v>
          </cell>
          <cell r="S1663">
            <v>-0.37</v>
          </cell>
          <cell r="T1663">
            <v>-0.2</v>
          </cell>
          <cell r="U1663">
            <v>-114</v>
          </cell>
          <cell r="V1663">
            <v>-65</v>
          </cell>
          <cell r="W1663">
            <v>-72.25</v>
          </cell>
          <cell r="X1663">
            <v>0.55000000000000004</v>
          </cell>
          <cell r="Y1663">
            <v>0</v>
          </cell>
          <cell r="Z1663">
            <v>-1</v>
          </cell>
          <cell r="AA1663">
            <v>-0.6</v>
          </cell>
          <cell r="AB1663">
            <v>-1.1000000000000001</v>
          </cell>
          <cell r="AC1663">
            <v>-2.9588000000000001</v>
          </cell>
          <cell r="AD1663" t="str">
            <v>Y</v>
          </cell>
          <cell r="AE1663" t="str">
            <v>Y</v>
          </cell>
          <cell r="AF1663" t="str">
            <v>Y</v>
          </cell>
        </row>
        <row r="1664">
          <cell r="A1664">
            <v>599319</v>
          </cell>
          <cell r="B1664">
            <v>67</v>
          </cell>
          <cell r="C1664" t="str">
            <v>WELCOME AUDRA ATTRACTION-TWIN</v>
          </cell>
          <cell r="D1664">
            <v>0</v>
          </cell>
          <cell r="E1664">
            <v>56</v>
          </cell>
          <cell r="F1664">
            <v>-149</v>
          </cell>
          <cell r="G1664">
            <v>-19.899999999999999</v>
          </cell>
          <cell r="H1664">
            <v>-6.8</v>
          </cell>
          <cell r="I1664">
            <v>-0.23</v>
          </cell>
          <cell r="J1664">
            <v>-0.04</v>
          </cell>
          <cell r="K1664">
            <v>-26.7</v>
          </cell>
          <cell r="L1664">
            <v>-255.5</v>
          </cell>
          <cell r="M1664">
            <v>0</v>
          </cell>
          <cell r="N1664">
            <v>0.7</v>
          </cell>
          <cell r="O1664">
            <v>1.3</v>
          </cell>
          <cell r="P1664">
            <v>4</v>
          </cell>
          <cell r="Q1664">
            <v>-4.8</v>
          </cell>
          <cell r="R1664">
            <v>3.19</v>
          </cell>
          <cell r="S1664">
            <v>-1.03</v>
          </cell>
          <cell r="T1664">
            <v>-0.6</v>
          </cell>
          <cell r="U1664">
            <v>-355</v>
          </cell>
          <cell r="V1664">
            <v>-338</v>
          </cell>
          <cell r="W1664">
            <v>-361.09000000000003</v>
          </cell>
          <cell r="X1664">
            <v>0.55000000000000004</v>
          </cell>
          <cell r="Y1664">
            <v>2</v>
          </cell>
          <cell r="Z1664">
            <v>0.1</v>
          </cell>
          <cell r="AA1664">
            <v>0.6</v>
          </cell>
          <cell r="AB1664">
            <v>1.3</v>
          </cell>
          <cell r="AC1664">
            <v>26.1861</v>
          </cell>
          <cell r="AD1664" t="str">
            <v>Y</v>
          </cell>
          <cell r="AE1664" t="str">
            <v>Y</v>
          </cell>
          <cell r="AF1664" t="str">
            <v>Y</v>
          </cell>
        </row>
        <row r="1665">
          <cell r="A1665">
            <v>599324</v>
          </cell>
          <cell r="B1665">
            <v>67</v>
          </cell>
          <cell r="C1665" t="str">
            <v>ARROW HEAD T F LINDON</v>
          </cell>
          <cell r="D1665">
            <v>416</v>
          </cell>
          <cell r="E1665">
            <v>99</v>
          </cell>
          <cell r="F1665">
            <v>-44</v>
          </cell>
          <cell r="G1665">
            <v>-8.6999999999999993</v>
          </cell>
          <cell r="H1665">
            <v>0.1</v>
          </cell>
          <cell r="I1665">
            <v>-0.12</v>
          </cell>
          <cell r="J1665">
            <v>0.03</v>
          </cell>
          <cell r="K1665">
            <v>-8.6</v>
          </cell>
          <cell r="L1665">
            <v>-58.699999999999996</v>
          </cell>
          <cell r="M1665">
            <v>-0.7</v>
          </cell>
          <cell r="N1665">
            <v>-0.4</v>
          </cell>
          <cell r="O1665">
            <v>1.3</v>
          </cell>
          <cell r="P1665">
            <v>-4</v>
          </cell>
          <cell r="Q1665">
            <v>-15.6</v>
          </cell>
          <cell r="R1665">
            <v>7.91</v>
          </cell>
          <cell r="S1665">
            <v>-5.4</v>
          </cell>
          <cell r="T1665">
            <v>0.1</v>
          </cell>
          <cell r="U1665">
            <v>-271</v>
          </cell>
          <cell r="V1665">
            <v>-385</v>
          </cell>
          <cell r="W1665">
            <v>-463.45</v>
          </cell>
          <cell r="X1665">
            <v>-0.6</v>
          </cell>
          <cell r="Y1665">
            <v>1.6</v>
          </cell>
          <cell r="Z1665">
            <v>0.4</v>
          </cell>
          <cell r="AA1665">
            <v>1.2</v>
          </cell>
          <cell r="AB1665">
            <v>1.6</v>
          </cell>
          <cell r="AC1665">
            <v>21.598800000000001</v>
          </cell>
          <cell r="AD1665" t="str">
            <v>Y</v>
          </cell>
          <cell r="AE1665" t="str">
            <v>Y</v>
          </cell>
          <cell r="AF1665" t="str">
            <v>Y</v>
          </cell>
        </row>
        <row r="1666">
          <cell r="A1666">
            <v>599355</v>
          </cell>
          <cell r="B1666">
            <v>67</v>
          </cell>
          <cell r="C1666" t="str">
            <v>KBOSS TELESTAR GUS</v>
          </cell>
          <cell r="D1666">
            <v>0</v>
          </cell>
          <cell r="E1666">
            <v>56</v>
          </cell>
          <cell r="F1666">
            <v>47</v>
          </cell>
          <cell r="G1666">
            <v>0.8</v>
          </cell>
          <cell r="H1666">
            <v>0.5</v>
          </cell>
          <cell r="I1666">
            <v>-0.03</v>
          </cell>
          <cell r="J1666">
            <v>-0.02</v>
          </cell>
          <cell r="K1666">
            <v>1.3</v>
          </cell>
          <cell r="L1666">
            <v>-1.6000000000000014</v>
          </cell>
          <cell r="M1666">
            <v>-1.4</v>
          </cell>
          <cell r="N1666">
            <v>-1</v>
          </cell>
          <cell r="O1666">
            <v>-0.4</v>
          </cell>
          <cell r="P1666">
            <v>-8</v>
          </cell>
          <cell r="Q1666">
            <v>3.1</v>
          </cell>
          <cell r="R1666">
            <v>-2.0699999999999998</v>
          </cell>
          <cell r="S1666">
            <v>0.67</v>
          </cell>
          <cell r="T1666">
            <v>-0.3</v>
          </cell>
          <cell r="U1666">
            <v>-63</v>
          </cell>
          <cell r="V1666">
            <v>27</v>
          </cell>
          <cell r="W1666">
            <v>41.540000000000006</v>
          </cell>
          <cell r="X1666" t="str">
            <v>*</v>
          </cell>
          <cell r="Y1666">
            <v>0.3</v>
          </cell>
          <cell r="Z1666">
            <v>-1.2</v>
          </cell>
          <cell r="AA1666">
            <v>-0.7</v>
          </cell>
          <cell r="AB1666">
            <v>-0.4</v>
          </cell>
          <cell r="AC1666">
            <v>-1.7164999999999999</v>
          </cell>
          <cell r="AD1666" t="str">
            <v>Y</v>
          </cell>
          <cell r="AE1666" t="str">
            <v>Y</v>
          </cell>
          <cell r="AF1666" t="str">
            <v>Y</v>
          </cell>
        </row>
        <row r="1667">
          <cell r="A1667">
            <v>599366</v>
          </cell>
          <cell r="B1667">
            <v>67</v>
          </cell>
          <cell r="C1667" t="str">
            <v>SHENMONT FAYETTE FLORREN-ET</v>
          </cell>
          <cell r="D1667">
            <v>0</v>
          </cell>
          <cell r="E1667">
            <v>75</v>
          </cell>
          <cell r="F1667">
            <v>-8</v>
          </cell>
          <cell r="G1667">
            <v>-9</v>
          </cell>
          <cell r="H1667">
            <v>-0.8</v>
          </cell>
          <cell r="I1667">
            <v>-0.15</v>
          </cell>
          <cell r="J1667">
            <v>-0.01</v>
          </cell>
          <cell r="K1667">
            <v>-9.8000000000000007</v>
          </cell>
          <cell r="L1667">
            <v>-93.8</v>
          </cell>
          <cell r="M1667">
            <v>-1.2</v>
          </cell>
          <cell r="N1667">
            <v>-0.9</v>
          </cell>
          <cell r="O1667">
            <v>0.4</v>
          </cell>
          <cell r="P1667">
            <v>3</v>
          </cell>
          <cell r="Q1667">
            <v>-2.1</v>
          </cell>
          <cell r="R1667">
            <v>1.39</v>
          </cell>
          <cell r="S1667">
            <v>-0.45</v>
          </cell>
          <cell r="T1667">
            <v>-0.5</v>
          </cell>
          <cell r="U1667">
            <v>-244</v>
          </cell>
          <cell r="V1667">
            <v>-173</v>
          </cell>
          <cell r="W1667">
            <v>-183.2</v>
          </cell>
          <cell r="X1667">
            <v>0.55000000000000004</v>
          </cell>
          <cell r="Y1667">
            <v>0.4</v>
          </cell>
          <cell r="Z1667">
            <v>-0.1</v>
          </cell>
          <cell r="AA1667">
            <v>0.6</v>
          </cell>
          <cell r="AB1667">
            <v>0.9</v>
          </cell>
          <cell r="AC1667">
            <v>3.0623</v>
          </cell>
          <cell r="AD1667" t="str">
            <v>Y</v>
          </cell>
          <cell r="AE1667" t="str">
            <v>Y</v>
          </cell>
          <cell r="AF1667" t="str">
            <v>Y</v>
          </cell>
        </row>
        <row r="1668">
          <cell r="A1668">
            <v>599368</v>
          </cell>
          <cell r="B1668">
            <v>67</v>
          </cell>
          <cell r="C1668" t="str">
            <v>SHENMONT FAYETTE FREEDOM-ET</v>
          </cell>
          <cell r="D1668">
            <v>0</v>
          </cell>
          <cell r="E1668">
            <v>71</v>
          </cell>
          <cell r="F1668">
            <v>-70</v>
          </cell>
          <cell r="G1668">
            <v>-14.2</v>
          </cell>
          <cell r="H1668">
            <v>-4.5</v>
          </cell>
          <cell r="I1668">
            <v>-0.19</v>
          </cell>
          <cell r="J1668">
            <v>-0.04</v>
          </cell>
          <cell r="K1668">
            <v>-18.7</v>
          </cell>
          <cell r="L1668">
            <v>-189.8</v>
          </cell>
          <cell r="M1668">
            <v>-1.6</v>
          </cell>
          <cell r="N1668">
            <v>-0.6</v>
          </cell>
          <cell r="O1668">
            <v>0.4</v>
          </cell>
          <cell r="P1668">
            <v>0</v>
          </cell>
          <cell r="Q1668">
            <v>-3.2</v>
          </cell>
          <cell r="R1668">
            <v>2.14</v>
          </cell>
          <cell r="S1668">
            <v>-0.69</v>
          </cell>
          <cell r="T1668">
            <v>-0.4</v>
          </cell>
          <cell r="U1668">
            <v>-303</v>
          </cell>
          <cell r="V1668">
            <v>-287</v>
          </cell>
          <cell r="W1668">
            <v>-301.82000000000005</v>
          </cell>
          <cell r="X1668">
            <v>0.55000000000000004</v>
          </cell>
          <cell r="Y1668">
            <v>0.8</v>
          </cell>
          <cell r="Z1668">
            <v>-0.5</v>
          </cell>
          <cell r="AA1668">
            <v>0.1</v>
          </cell>
          <cell r="AB1668">
            <v>0.7</v>
          </cell>
          <cell r="AC1668">
            <v>6.8636999999999997</v>
          </cell>
          <cell r="AD1668" t="str">
            <v>Y</v>
          </cell>
          <cell r="AE1668" t="str">
            <v>Y</v>
          </cell>
          <cell r="AF1668" t="str">
            <v>Y</v>
          </cell>
        </row>
        <row r="1669">
          <cell r="A1669">
            <v>599371</v>
          </cell>
          <cell r="B1669">
            <v>67</v>
          </cell>
          <cell r="C1669" t="str">
            <v>BLOSSUM HILL BIG TEX SAMUEL</v>
          </cell>
          <cell r="D1669">
            <v>0</v>
          </cell>
          <cell r="E1669">
            <v>55</v>
          </cell>
          <cell r="F1669">
            <v>0</v>
          </cell>
          <cell r="G1669">
            <v>-6.4</v>
          </cell>
          <cell r="H1669">
            <v>-1.4</v>
          </cell>
          <cell r="I1669">
            <v>-0.11</v>
          </cell>
          <cell r="J1669">
            <v>-0.02</v>
          </cell>
          <cell r="K1669">
            <v>-7.8000000000000007</v>
          </cell>
          <cell r="L1669">
            <v>-85.6</v>
          </cell>
          <cell r="M1669">
            <v>-0.8</v>
          </cell>
          <cell r="N1669">
            <v>-0.6</v>
          </cell>
          <cell r="O1669">
            <v>0.6</v>
          </cell>
          <cell r="P1669">
            <v>8</v>
          </cell>
          <cell r="Q1669">
            <v>-4</v>
          </cell>
          <cell r="R1669">
            <v>2.62</v>
          </cell>
          <cell r="S1669">
            <v>-0.84</v>
          </cell>
          <cell r="T1669">
            <v>-0.7</v>
          </cell>
          <cell r="U1669">
            <v>-346</v>
          </cell>
          <cell r="V1669">
            <v>-193</v>
          </cell>
          <cell r="W1669">
            <v>-214.1</v>
          </cell>
          <cell r="X1669" t="str">
            <v>*</v>
          </cell>
          <cell r="Y1669">
            <v>1.3</v>
          </cell>
          <cell r="Z1669">
            <v>0.8</v>
          </cell>
          <cell r="AA1669">
            <v>0.6</v>
          </cell>
          <cell r="AB1669">
            <v>0.3</v>
          </cell>
          <cell r="AC1669">
            <v>22.7621</v>
          </cell>
          <cell r="AD1669" t="str">
            <v>Y</v>
          </cell>
          <cell r="AE1669" t="str">
            <v>Y</v>
          </cell>
          <cell r="AF1669" t="str">
            <v>Y</v>
          </cell>
        </row>
        <row r="1670">
          <cell r="A1670">
            <v>599377</v>
          </cell>
          <cell r="B1670">
            <v>67</v>
          </cell>
          <cell r="C1670" t="str">
            <v>HIDDEN VALLEY HI LITE-ET</v>
          </cell>
          <cell r="D1670">
            <v>0</v>
          </cell>
          <cell r="E1670">
            <v>66</v>
          </cell>
          <cell r="F1670">
            <v>-163</v>
          </cell>
          <cell r="G1670">
            <v>-15.5</v>
          </cell>
          <cell r="H1670">
            <v>-5.4</v>
          </cell>
          <cell r="I1670">
            <v>-0.14000000000000001</v>
          </cell>
          <cell r="J1670">
            <v>0</v>
          </cell>
          <cell r="K1670">
            <v>-20.9</v>
          </cell>
          <cell r="L1670">
            <v>-182.3</v>
          </cell>
          <cell r="M1670">
            <v>-0.1</v>
          </cell>
          <cell r="N1670">
            <v>0.5</v>
          </cell>
          <cell r="O1670">
            <v>-0.6</v>
          </cell>
          <cell r="P1670">
            <v>1</v>
          </cell>
          <cell r="Q1670">
            <v>-0.3</v>
          </cell>
          <cell r="R1670">
            <v>0.17</v>
          </cell>
          <cell r="S1670">
            <v>-0.06</v>
          </cell>
          <cell r="T1670">
            <v>0</v>
          </cell>
          <cell r="U1670">
            <v>-70</v>
          </cell>
          <cell r="V1670">
            <v>-177</v>
          </cell>
          <cell r="W1670">
            <v>-179.39000000000001</v>
          </cell>
          <cell r="X1670">
            <v>0.55000000000000004</v>
          </cell>
          <cell r="Y1670">
            <v>-0.4</v>
          </cell>
          <cell r="Z1670">
            <v>-1.5</v>
          </cell>
          <cell r="AA1670">
            <v>-0.4</v>
          </cell>
          <cell r="AB1670">
            <v>-0.4</v>
          </cell>
          <cell r="AC1670">
            <v>-13.356500000000004</v>
          </cell>
          <cell r="AD1670" t="str">
            <v>Y</v>
          </cell>
          <cell r="AE1670" t="str">
            <v>Y</v>
          </cell>
          <cell r="AF1670" t="str">
            <v>Y</v>
          </cell>
        </row>
        <row r="1671">
          <cell r="A1671">
            <v>599386</v>
          </cell>
          <cell r="B1671">
            <v>67</v>
          </cell>
          <cell r="C1671" t="str">
            <v>FAMILY HILL ADMIRAL FALCON</v>
          </cell>
          <cell r="D1671">
            <v>57</v>
          </cell>
          <cell r="E1671">
            <v>93</v>
          </cell>
          <cell r="F1671">
            <v>117</v>
          </cell>
          <cell r="G1671">
            <v>-7.2</v>
          </cell>
          <cell r="H1671">
            <v>-0.9</v>
          </cell>
          <cell r="I1671">
            <v>-0.23</v>
          </cell>
          <cell r="J1671">
            <v>-0.08</v>
          </cell>
          <cell r="K1671">
            <v>-8.1</v>
          </cell>
          <cell r="L1671">
            <v>-129.6</v>
          </cell>
          <cell r="M1671">
            <v>-0.9</v>
          </cell>
          <cell r="N1671">
            <v>-1.9</v>
          </cell>
          <cell r="O1671">
            <v>0.6</v>
          </cell>
          <cell r="P1671">
            <v>14</v>
          </cell>
          <cell r="Q1671">
            <v>0</v>
          </cell>
          <cell r="R1671">
            <v>-2.25</v>
          </cell>
          <cell r="S1671">
            <v>-2</v>
          </cell>
          <cell r="T1671">
            <v>-0.4</v>
          </cell>
          <cell r="U1671">
            <v>-321</v>
          </cell>
          <cell r="V1671">
            <v>-195</v>
          </cell>
          <cell r="W1671">
            <v>-194.67999999999998</v>
          </cell>
          <cell r="X1671">
            <v>0.3</v>
          </cell>
          <cell r="Y1671">
            <v>2</v>
          </cell>
          <cell r="Z1671">
            <v>-0.9</v>
          </cell>
          <cell r="AA1671">
            <v>-0.6</v>
          </cell>
          <cell r="AB1671">
            <v>0.5</v>
          </cell>
          <cell r="AC1671">
            <v>22.104699999999998</v>
          </cell>
          <cell r="AD1671" t="str">
            <v>Y</v>
          </cell>
          <cell r="AE1671" t="str">
            <v>Y</v>
          </cell>
          <cell r="AF1671" t="str">
            <v>Y</v>
          </cell>
        </row>
        <row r="1672">
          <cell r="A1672">
            <v>599399</v>
          </cell>
          <cell r="B1672">
            <v>67</v>
          </cell>
          <cell r="C1672" t="str">
            <v>WINCREST ADMIRAL VICEROY</v>
          </cell>
          <cell r="D1672">
            <v>0</v>
          </cell>
          <cell r="E1672">
            <v>54</v>
          </cell>
          <cell r="F1672">
            <v>-68</v>
          </cell>
          <cell r="G1672">
            <v>-19.100000000000001</v>
          </cell>
          <cell r="H1672">
            <v>-5.0999999999999996</v>
          </cell>
          <cell r="I1672">
            <v>-0.28000000000000003</v>
          </cell>
          <cell r="J1672">
            <v>-0.05</v>
          </cell>
          <cell r="K1672">
            <v>-24.200000000000003</v>
          </cell>
          <cell r="L1672">
            <v>-246.7</v>
          </cell>
          <cell r="M1672">
            <v>-1</v>
          </cell>
          <cell r="N1672">
            <v>-1</v>
          </cell>
          <cell r="O1672">
            <v>-0.3</v>
          </cell>
          <cell r="P1672">
            <v>4</v>
          </cell>
          <cell r="Q1672">
            <v>2.4</v>
          </cell>
          <cell r="R1672">
            <v>-1.58</v>
          </cell>
          <cell r="S1672">
            <v>0.51</v>
          </cell>
          <cell r="T1672">
            <v>-0.4</v>
          </cell>
          <cell r="U1672">
            <v>-262</v>
          </cell>
          <cell r="V1672">
            <v>-237</v>
          </cell>
          <cell r="W1672">
            <v>-224.5</v>
          </cell>
          <cell r="X1672">
            <v>0.2</v>
          </cell>
          <cell r="Y1672">
            <v>0.3</v>
          </cell>
          <cell r="Z1672">
            <v>-0.9</v>
          </cell>
          <cell r="AA1672">
            <v>-0.7</v>
          </cell>
          <cell r="AB1672">
            <v>-0.3</v>
          </cell>
          <cell r="AC1672">
            <v>-0.29459999999999997</v>
          </cell>
          <cell r="AD1672" t="str">
            <v>Y</v>
          </cell>
          <cell r="AE1672" t="str">
            <v>Y</v>
          </cell>
          <cell r="AF1672" t="str">
            <v>Y</v>
          </cell>
        </row>
        <row r="1673">
          <cell r="A1673">
            <v>599417</v>
          </cell>
          <cell r="B1673">
            <v>67</v>
          </cell>
          <cell r="C1673" t="str">
            <v>SHENMONT AGNI FINIAN</v>
          </cell>
          <cell r="D1673">
            <v>0</v>
          </cell>
          <cell r="E1673">
            <v>63</v>
          </cell>
          <cell r="F1673">
            <v>-181</v>
          </cell>
          <cell r="G1673">
            <v>-12.3</v>
          </cell>
          <cell r="H1673">
            <v>-7.4</v>
          </cell>
          <cell r="I1673">
            <v>-0.06</v>
          </cell>
          <cell r="J1673">
            <v>-0.03</v>
          </cell>
          <cell r="K1673">
            <v>-19.700000000000003</v>
          </cell>
          <cell r="L1673">
            <v>-186.3</v>
          </cell>
          <cell r="M1673">
            <v>-2.2999999999999998</v>
          </cell>
          <cell r="N1673">
            <v>-1.3</v>
          </cell>
          <cell r="O1673">
            <v>0.4</v>
          </cell>
          <cell r="P1673">
            <v>10</v>
          </cell>
          <cell r="Q1673">
            <v>3.6</v>
          </cell>
          <cell r="R1673">
            <v>-2.4</v>
          </cell>
          <cell r="S1673">
            <v>0.77</v>
          </cell>
          <cell r="T1673">
            <v>-0.3</v>
          </cell>
          <cell r="U1673">
            <v>-303</v>
          </cell>
          <cell r="V1673">
            <v>-177</v>
          </cell>
          <cell r="W1673">
            <v>-159.46</v>
          </cell>
          <cell r="X1673" t="str">
            <v>*</v>
          </cell>
          <cell r="Y1673">
            <v>0.9</v>
          </cell>
          <cell r="Z1673">
            <v>-0.4</v>
          </cell>
          <cell r="AA1673">
            <v>-0.1</v>
          </cell>
          <cell r="AB1673">
            <v>0.6</v>
          </cell>
          <cell r="AC1673">
            <v>9.0412999999999979</v>
          </cell>
          <cell r="AD1673" t="str">
            <v>Y</v>
          </cell>
          <cell r="AE1673" t="str">
            <v>Y</v>
          </cell>
          <cell r="AF1673" t="str">
            <v>Y</v>
          </cell>
        </row>
        <row r="1674">
          <cell r="A1674">
            <v>599420</v>
          </cell>
          <cell r="B1674">
            <v>67</v>
          </cell>
          <cell r="C1674" t="str">
            <v>OLYMPIC VIEW ADM ADAM</v>
          </cell>
          <cell r="D1674">
            <v>0</v>
          </cell>
          <cell r="E1674">
            <v>51</v>
          </cell>
          <cell r="F1674">
            <v>-4</v>
          </cell>
          <cell r="G1674">
            <v>-8.5</v>
          </cell>
          <cell r="H1674">
            <v>-2.8</v>
          </cell>
          <cell r="I1674">
            <v>-0.15</v>
          </cell>
          <cell r="J1674">
            <v>-0.05</v>
          </cell>
          <cell r="K1674">
            <v>-11.3</v>
          </cell>
          <cell r="L1674">
            <v>-130.9</v>
          </cell>
          <cell r="M1674" t="str">
            <v>*</v>
          </cell>
          <cell r="N1674" t="str">
            <v>*</v>
          </cell>
          <cell r="O1674" t="str">
            <v>*</v>
          </cell>
          <cell r="P1674">
            <v>1</v>
          </cell>
          <cell r="Q1674">
            <v>2.2000000000000002</v>
          </cell>
          <cell r="R1674">
            <v>-1.48</v>
          </cell>
          <cell r="S1674">
            <v>0.48</v>
          </cell>
          <cell r="T1674">
            <v>-0.4</v>
          </cell>
          <cell r="U1674">
            <v>-89</v>
          </cell>
          <cell r="V1674">
            <v>-77</v>
          </cell>
          <cell r="W1674">
            <v>-130.9</v>
          </cell>
          <cell r="X1674">
            <v>0.2</v>
          </cell>
          <cell r="Y1674">
            <v>0.1</v>
          </cell>
          <cell r="Z1674">
            <v>-0.7</v>
          </cell>
          <cell r="AA1674">
            <v>-0.4</v>
          </cell>
          <cell r="AB1674">
            <v>0.5</v>
          </cell>
          <cell r="AC1674">
            <v>-4.0752000000000006</v>
          </cell>
          <cell r="AD1674" t="str">
            <v>PI</v>
          </cell>
          <cell r="AE1674" t="str">
            <v>Y</v>
          </cell>
          <cell r="AF1674" t="str">
            <v>Y</v>
          </cell>
        </row>
        <row r="1675">
          <cell r="A1675">
            <v>599422</v>
          </cell>
          <cell r="B1675">
            <v>67</v>
          </cell>
          <cell r="C1675" t="str">
            <v>ZIRKMEAD BUTERUM FAYETTE RAMB</v>
          </cell>
          <cell r="D1675">
            <v>0</v>
          </cell>
          <cell r="E1675">
            <v>65</v>
          </cell>
          <cell r="F1675">
            <v>-48</v>
          </cell>
          <cell r="G1675">
            <v>-0.7</v>
          </cell>
          <cell r="H1675">
            <v>-0.6</v>
          </cell>
          <cell r="I1675">
            <v>0.03</v>
          </cell>
          <cell r="J1675">
            <v>0.02</v>
          </cell>
          <cell r="K1675">
            <v>-1.2999999999999998</v>
          </cell>
          <cell r="L1675">
            <v>0.90000000000000213</v>
          </cell>
          <cell r="M1675">
            <v>-0.4</v>
          </cell>
          <cell r="N1675">
            <v>0.3</v>
          </cell>
          <cell r="O1675">
            <v>0.6</v>
          </cell>
          <cell r="P1675">
            <v>-15</v>
          </cell>
          <cell r="Q1675">
            <v>-1.9</v>
          </cell>
          <cell r="R1675">
            <v>1.24</v>
          </cell>
          <cell r="S1675">
            <v>-0.4</v>
          </cell>
          <cell r="T1675">
            <v>0.2</v>
          </cell>
          <cell r="U1675">
            <v>18</v>
          </cell>
          <cell r="V1675">
            <v>-24</v>
          </cell>
          <cell r="W1675">
            <v>-33.92</v>
          </cell>
          <cell r="X1675">
            <v>0.55000000000000004</v>
          </cell>
          <cell r="Y1675">
            <v>1.2</v>
          </cell>
          <cell r="Z1675">
            <v>-0.5</v>
          </cell>
          <cell r="AA1675">
            <v>0.4</v>
          </cell>
          <cell r="AB1675">
            <v>0.6</v>
          </cell>
          <cell r="AC1675">
            <v>13.059700000000001</v>
          </cell>
          <cell r="AD1675" t="str">
            <v>Y</v>
          </cell>
          <cell r="AE1675" t="str">
            <v>Y</v>
          </cell>
          <cell r="AF1675" t="str">
            <v>Y</v>
          </cell>
        </row>
        <row r="1676">
          <cell r="A1676">
            <v>599423</v>
          </cell>
          <cell r="B1676">
            <v>67</v>
          </cell>
          <cell r="C1676" t="str">
            <v>SHENMONT AGNI FORTUNE</v>
          </cell>
          <cell r="D1676">
            <v>174</v>
          </cell>
          <cell r="E1676">
            <v>97</v>
          </cell>
          <cell r="F1676">
            <v>-66</v>
          </cell>
          <cell r="G1676">
            <v>-3.5</v>
          </cell>
          <cell r="H1676">
            <v>-0.2</v>
          </cell>
          <cell r="I1676">
            <v>-0.01</v>
          </cell>
          <cell r="J1676">
            <v>0.03</v>
          </cell>
          <cell r="K1676">
            <v>-3.7</v>
          </cell>
          <cell r="L1676">
            <v>-9.0999999999999979</v>
          </cell>
          <cell r="M1676">
            <v>-2.2999999999999998</v>
          </cell>
          <cell r="N1676">
            <v>-0.6</v>
          </cell>
          <cell r="O1676">
            <v>1.2</v>
          </cell>
          <cell r="P1676">
            <v>15</v>
          </cell>
          <cell r="Q1676">
            <v>-0.5</v>
          </cell>
          <cell r="R1676">
            <v>0.33</v>
          </cell>
          <cell r="S1676">
            <v>-0.1</v>
          </cell>
          <cell r="T1676">
            <v>-0.3</v>
          </cell>
          <cell r="U1676">
            <v>-235</v>
          </cell>
          <cell r="V1676">
            <v>-68</v>
          </cell>
          <cell r="W1676">
            <v>-71</v>
          </cell>
          <cell r="X1676">
            <v>-1.9</v>
          </cell>
          <cell r="Y1676">
            <v>1.3</v>
          </cell>
          <cell r="Z1676">
            <v>0.6</v>
          </cell>
          <cell r="AA1676">
            <v>1.1000000000000001</v>
          </cell>
          <cell r="AB1676">
            <v>1.5</v>
          </cell>
          <cell r="AC1676">
            <v>18.621299999999998</v>
          </cell>
          <cell r="AD1676" t="str">
            <v>Y</v>
          </cell>
          <cell r="AE1676" t="str">
            <v>Y</v>
          </cell>
          <cell r="AF1676" t="str">
            <v>Y</v>
          </cell>
        </row>
        <row r="1677">
          <cell r="A1677">
            <v>599442</v>
          </cell>
          <cell r="B1677">
            <v>67</v>
          </cell>
          <cell r="C1677" t="str">
            <v>GILL FARM FRANKS MURRY</v>
          </cell>
          <cell r="D1677">
            <v>0</v>
          </cell>
          <cell r="E1677">
            <v>64</v>
          </cell>
          <cell r="F1677">
            <v>-99</v>
          </cell>
          <cell r="G1677">
            <v>-15.1</v>
          </cell>
          <cell r="H1677">
            <v>-7.7</v>
          </cell>
          <cell r="I1677">
            <v>-0.19</v>
          </cell>
          <cell r="J1677">
            <v>-0.08</v>
          </cell>
          <cell r="K1677">
            <v>-22.8</v>
          </cell>
          <cell r="L1677">
            <v>-250.3</v>
          </cell>
          <cell r="M1677">
            <v>-0.2</v>
          </cell>
          <cell r="N1677">
            <v>0.5</v>
          </cell>
          <cell r="O1677">
            <v>1.3</v>
          </cell>
          <cell r="P1677">
            <v>18</v>
          </cell>
          <cell r="Q1677">
            <v>1.5</v>
          </cell>
          <cell r="R1677">
            <v>-0.97</v>
          </cell>
          <cell r="S1677">
            <v>0.31</v>
          </cell>
          <cell r="T1677">
            <v>-0.8</v>
          </cell>
          <cell r="U1677">
            <v>-431</v>
          </cell>
          <cell r="V1677">
            <v>-223</v>
          </cell>
          <cell r="W1677">
            <v>-214.53</v>
          </cell>
          <cell r="X1677" t="str">
            <v>*</v>
          </cell>
          <cell r="Y1677">
            <v>2.7</v>
          </cell>
          <cell r="Z1677">
            <v>2.5</v>
          </cell>
          <cell r="AA1677">
            <v>0.6</v>
          </cell>
          <cell r="AB1677">
            <v>0.4</v>
          </cell>
          <cell r="AC1677">
            <v>52.287599999999998</v>
          </cell>
          <cell r="AD1677" t="str">
            <v>Y</v>
          </cell>
          <cell r="AE1677" t="str">
            <v>Y</v>
          </cell>
          <cell r="AF1677" t="str">
            <v>Y</v>
          </cell>
        </row>
        <row r="1678">
          <cell r="A1678">
            <v>599454</v>
          </cell>
          <cell r="B1678">
            <v>67</v>
          </cell>
          <cell r="C1678" t="str">
            <v>ARROW HEAD SHERIS SHEIK</v>
          </cell>
          <cell r="D1678">
            <v>0</v>
          </cell>
          <cell r="E1678">
            <v>53</v>
          </cell>
          <cell r="F1678">
            <v>-257</v>
          </cell>
          <cell r="G1678">
            <v>-20.6</v>
          </cell>
          <cell r="H1678">
            <v>-8.8000000000000007</v>
          </cell>
          <cell r="I1678">
            <v>-0.15</v>
          </cell>
          <cell r="J1678">
            <v>-0.01</v>
          </cell>
          <cell r="K1678">
            <v>-29.400000000000002</v>
          </cell>
          <cell r="L1678">
            <v>-258.60000000000002</v>
          </cell>
          <cell r="M1678">
            <v>-0.1</v>
          </cell>
          <cell r="N1678">
            <v>-1.3</v>
          </cell>
          <cell r="O1678">
            <v>-0.2</v>
          </cell>
          <cell r="P1678">
            <v>0</v>
          </cell>
          <cell r="Q1678">
            <v>-2.8</v>
          </cell>
          <cell r="R1678">
            <v>1.87</v>
          </cell>
          <cell r="S1678">
            <v>-0.6</v>
          </cell>
          <cell r="T1678">
            <v>-0.4</v>
          </cell>
          <cell r="U1678">
            <v>-329</v>
          </cell>
          <cell r="V1678">
            <v>-348</v>
          </cell>
          <cell r="W1678">
            <v>-361.28</v>
          </cell>
          <cell r="X1678">
            <v>0.55000000000000004</v>
          </cell>
          <cell r="Y1678">
            <v>0.4</v>
          </cell>
          <cell r="Z1678">
            <v>0</v>
          </cell>
          <cell r="AA1678">
            <v>0.7</v>
          </cell>
          <cell r="AB1678">
            <v>-0.8</v>
          </cell>
          <cell r="AC1678">
            <v>8.3054000000000006</v>
          </cell>
          <cell r="AD1678" t="str">
            <v>Y</v>
          </cell>
          <cell r="AE1678" t="str">
            <v>Y</v>
          </cell>
          <cell r="AF1678" t="str">
            <v>Y</v>
          </cell>
        </row>
        <row r="1679">
          <cell r="A1679">
            <v>599501</v>
          </cell>
          <cell r="B1679">
            <v>67</v>
          </cell>
          <cell r="C1679" t="str">
            <v>SHENMONT AGNI FILMOR-ET</v>
          </cell>
          <cell r="D1679">
            <v>0</v>
          </cell>
          <cell r="E1679">
            <v>71</v>
          </cell>
          <cell r="F1679">
            <v>-8</v>
          </cell>
          <cell r="G1679">
            <v>-5.3</v>
          </cell>
          <cell r="H1679">
            <v>-1.2</v>
          </cell>
          <cell r="I1679">
            <v>-0.09</v>
          </cell>
          <cell r="J1679">
            <v>-0.02</v>
          </cell>
          <cell r="K1679">
            <v>-6.5</v>
          </cell>
          <cell r="L1679">
            <v>-68.5</v>
          </cell>
          <cell r="M1679">
            <v>-2.4</v>
          </cell>
          <cell r="N1679">
            <v>-0.9</v>
          </cell>
          <cell r="O1679">
            <v>0.4</v>
          </cell>
          <cell r="P1679">
            <v>-1</v>
          </cell>
          <cell r="Q1679">
            <v>3.9</v>
          </cell>
          <cell r="R1679">
            <v>-2.56</v>
          </cell>
          <cell r="S1679">
            <v>0.83</v>
          </cell>
          <cell r="T1679">
            <v>-0.2</v>
          </cell>
          <cell r="U1679">
            <v>-159</v>
          </cell>
          <cell r="V1679">
            <v>-38</v>
          </cell>
          <cell r="W1679">
            <v>-18.379999999999995</v>
          </cell>
          <cell r="X1679" t="str">
            <v>*</v>
          </cell>
          <cell r="Y1679">
            <v>0.6</v>
          </cell>
          <cell r="Z1679">
            <v>0.2</v>
          </cell>
          <cell r="AA1679">
            <v>0.6</v>
          </cell>
          <cell r="AB1679">
            <v>0.6</v>
          </cell>
          <cell r="AC1679">
            <v>8.4583999999999993</v>
          </cell>
          <cell r="AD1679" t="str">
            <v>Y</v>
          </cell>
          <cell r="AE1679" t="str">
            <v>Y</v>
          </cell>
          <cell r="AF1679" t="str">
            <v>Y</v>
          </cell>
        </row>
        <row r="1680">
          <cell r="A1680">
            <v>599547</v>
          </cell>
          <cell r="B1680">
            <v>67</v>
          </cell>
          <cell r="C1680" t="str">
            <v>LAESCHLAND FRANK DOMINIC</v>
          </cell>
          <cell r="D1680">
            <v>146</v>
          </cell>
          <cell r="E1680">
            <v>97</v>
          </cell>
          <cell r="F1680">
            <v>15</v>
          </cell>
          <cell r="G1680">
            <v>-6.5</v>
          </cell>
          <cell r="H1680">
            <v>-3</v>
          </cell>
          <cell r="I1680">
            <v>-0.13</v>
          </cell>
          <cell r="J1680">
            <v>-0.06</v>
          </cell>
          <cell r="K1680">
            <v>-9.5</v>
          </cell>
          <cell r="L1680">
            <v>-124.5</v>
          </cell>
          <cell r="M1680">
            <v>-1</v>
          </cell>
          <cell r="N1680">
            <v>0.8</v>
          </cell>
          <cell r="O1680">
            <v>0.8</v>
          </cell>
          <cell r="P1680">
            <v>14</v>
          </cell>
          <cell r="Q1680">
            <v>-3.6</v>
          </cell>
          <cell r="R1680">
            <v>5.68</v>
          </cell>
          <cell r="S1680">
            <v>2.1</v>
          </cell>
          <cell r="T1680">
            <v>-0.4</v>
          </cell>
          <cell r="U1680">
            <v>-288</v>
          </cell>
          <cell r="V1680">
            <v>-198</v>
          </cell>
          <cell r="W1680">
            <v>-215.06</v>
          </cell>
          <cell r="X1680">
            <v>-2.1</v>
          </cell>
          <cell r="Y1680">
            <v>1.4</v>
          </cell>
          <cell r="Z1680">
            <v>1.3</v>
          </cell>
          <cell r="AA1680">
            <v>0.8</v>
          </cell>
          <cell r="AB1680">
            <v>0.6</v>
          </cell>
          <cell r="AC1680">
            <v>26.313700000000001</v>
          </cell>
          <cell r="AD1680" t="str">
            <v>Y</v>
          </cell>
          <cell r="AE1680" t="str">
            <v>Y</v>
          </cell>
          <cell r="AF1680" t="str">
            <v>Y</v>
          </cell>
        </row>
        <row r="1681">
          <cell r="A1681">
            <v>599560</v>
          </cell>
          <cell r="B1681">
            <v>67</v>
          </cell>
          <cell r="C1681" t="str">
            <v>CLOVER JACK ADMIRAL HIGHTOP</v>
          </cell>
          <cell r="D1681">
            <v>0</v>
          </cell>
          <cell r="E1681">
            <v>53</v>
          </cell>
          <cell r="F1681">
            <v>-147</v>
          </cell>
          <cell r="G1681">
            <v>-10.4</v>
          </cell>
          <cell r="H1681">
            <v>-4.0999999999999996</v>
          </cell>
          <cell r="I1681">
            <v>-0.06</v>
          </cell>
          <cell r="J1681">
            <v>0.01</v>
          </cell>
          <cell r="K1681">
            <v>-14.5</v>
          </cell>
          <cell r="L1681">
            <v>-116.80000000000001</v>
          </cell>
          <cell r="M1681" t="str">
            <v>*</v>
          </cell>
          <cell r="N1681" t="str">
            <v>*</v>
          </cell>
          <cell r="O1681" t="str">
            <v>*</v>
          </cell>
          <cell r="P1681">
            <v>0</v>
          </cell>
          <cell r="Q1681">
            <v>-1.1000000000000001</v>
          </cell>
          <cell r="R1681">
            <v>0.7</v>
          </cell>
          <cell r="S1681">
            <v>-0.22</v>
          </cell>
          <cell r="T1681">
            <v>-0.4</v>
          </cell>
          <cell r="U1681">
            <v>-160</v>
          </cell>
          <cell r="V1681">
            <v>-129</v>
          </cell>
          <cell r="W1681">
            <v>-116.80000000000001</v>
          </cell>
          <cell r="X1681">
            <v>0.2</v>
          </cell>
          <cell r="Y1681">
            <v>0.1</v>
          </cell>
          <cell r="Z1681">
            <v>-0.7</v>
          </cell>
          <cell r="AA1681">
            <v>-0.4</v>
          </cell>
          <cell r="AB1681">
            <v>0.5</v>
          </cell>
          <cell r="AC1681">
            <v>-4.0752000000000006</v>
          </cell>
          <cell r="AD1681" t="str">
            <v>PI</v>
          </cell>
          <cell r="AE1681" t="str">
            <v>Y</v>
          </cell>
          <cell r="AF1681" t="str">
            <v>Y</v>
          </cell>
        </row>
        <row r="1682">
          <cell r="A1682">
            <v>599574</v>
          </cell>
          <cell r="B1682">
            <v>67</v>
          </cell>
          <cell r="C1682" t="str">
            <v>SHENMONT FAYETTE NED-ET</v>
          </cell>
          <cell r="D1682">
            <v>0</v>
          </cell>
          <cell r="E1682">
            <v>57</v>
          </cell>
          <cell r="F1682">
            <v>-209</v>
          </cell>
          <cell r="G1682">
            <v>-15.6</v>
          </cell>
          <cell r="H1682">
            <v>-7.5</v>
          </cell>
          <cell r="I1682">
            <v>-0.1</v>
          </cell>
          <cell r="J1682">
            <v>-0.01</v>
          </cell>
          <cell r="K1682">
            <v>-23.1</v>
          </cell>
          <cell r="L1682">
            <v>-206.8</v>
          </cell>
          <cell r="M1682">
            <v>-0.6</v>
          </cell>
          <cell r="N1682">
            <v>0.3</v>
          </cell>
          <cell r="O1682">
            <v>-0.1</v>
          </cell>
          <cell r="P1682">
            <v>1</v>
          </cell>
          <cell r="Q1682">
            <v>-7.1</v>
          </cell>
          <cell r="R1682">
            <v>4.66</v>
          </cell>
          <cell r="S1682">
            <v>-1.5</v>
          </cell>
          <cell r="T1682">
            <v>-0.5</v>
          </cell>
          <cell r="U1682">
            <v>-314</v>
          </cell>
          <cell r="V1682">
            <v>-348</v>
          </cell>
          <cell r="W1682">
            <v>-384.20000000000005</v>
          </cell>
          <cell r="X1682">
            <v>0.55000000000000004</v>
          </cell>
          <cell r="Y1682">
            <v>-0.1</v>
          </cell>
          <cell r="Z1682">
            <v>-0.3</v>
          </cell>
          <cell r="AA1682">
            <v>0.6</v>
          </cell>
          <cell r="AB1682">
            <v>0.2</v>
          </cell>
          <cell r="AC1682">
            <v>-3.3752</v>
          </cell>
          <cell r="AD1682" t="str">
            <v>Y</v>
          </cell>
          <cell r="AE1682" t="str">
            <v>Y</v>
          </cell>
          <cell r="AF1682" t="str">
            <v>Y</v>
          </cell>
        </row>
        <row r="1683">
          <cell r="A1683">
            <v>599581</v>
          </cell>
          <cell r="B1683">
            <v>67</v>
          </cell>
          <cell r="C1683" t="str">
            <v>VALLEY FARMS MAXIES TELEX-ET</v>
          </cell>
          <cell r="D1683">
            <v>0</v>
          </cell>
          <cell r="E1683">
            <v>59</v>
          </cell>
          <cell r="F1683">
            <v>-147</v>
          </cell>
          <cell r="G1683">
            <v>-16</v>
          </cell>
          <cell r="H1683">
            <v>-7.1</v>
          </cell>
          <cell r="I1683">
            <v>-0.16</v>
          </cell>
          <cell r="J1683">
            <v>-0.04</v>
          </cell>
          <cell r="K1683">
            <v>-23.1</v>
          </cell>
          <cell r="L1683">
            <v>-227.2</v>
          </cell>
          <cell r="M1683">
            <v>-1.1000000000000001</v>
          </cell>
          <cell r="N1683">
            <v>-0.8</v>
          </cell>
          <cell r="O1683">
            <v>-0.5</v>
          </cell>
          <cell r="P1683">
            <v>-6</v>
          </cell>
          <cell r="Q1683">
            <v>3.6</v>
          </cell>
          <cell r="R1683">
            <v>-2.4</v>
          </cell>
          <cell r="S1683">
            <v>0.77</v>
          </cell>
          <cell r="T1683">
            <v>-0.1</v>
          </cell>
          <cell r="U1683">
            <v>-124</v>
          </cell>
          <cell r="V1683">
            <v>-182</v>
          </cell>
          <cell r="W1683">
            <v>-164.73</v>
          </cell>
          <cell r="X1683" t="str">
            <v>*</v>
          </cell>
          <cell r="Y1683">
            <v>-0.3</v>
          </cell>
          <cell r="Z1683">
            <v>-2.5</v>
          </cell>
          <cell r="AA1683">
            <v>-0.9</v>
          </cell>
          <cell r="AB1683">
            <v>0.1</v>
          </cell>
          <cell r="AC1683">
            <v>-19.1768</v>
          </cell>
          <cell r="AD1683" t="str">
            <v>Y</v>
          </cell>
          <cell r="AE1683" t="str">
            <v>Y</v>
          </cell>
          <cell r="AF1683" t="str">
            <v>Y</v>
          </cell>
        </row>
        <row r="1684">
          <cell r="A1684">
            <v>599710</v>
          </cell>
          <cell r="B1684">
            <v>67</v>
          </cell>
          <cell r="C1684" t="str">
            <v>VALLEY OAKS FAYETTE FARGO</v>
          </cell>
          <cell r="D1684">
            <v>0</v>
          </cell>
          <cell r="E1684">
            <v>59</v>
          </cell>
          <cell r="F1684">
            <v>-70</v>
          </cell>
          <cell r="G1684">
            <v>-7.3</v>
          </cell>
          <cell r="H1684">
            <v>-4</v>
          </cell>
          <cell r="I1684">
            <v>-7.0000000000000007E-2</v>
          </cell>
          <cell r="J1684">
            <v>-0.03</v>
          </cell>
          <cell r="K1684">
            <v>-11.3</v>
          </cell>
          <cell r="L1684">
            <v>-117.7</v>
          </cell>
          <cell r="M1684">
            <v>-1.6</v>
          </cell>
          <cell r="N1684">
            <v>-0.2</v>
          </cell>
          <cell r="O1684">
            <v>-0.6</v>
          </cell>
          <cell r="P1684">
            <v>-6</v>
          </cell>
          <cell r="Q1684">
            <v>-2.8</v>
          </cell>
          <cell r="R1684">
            <v>1.83</v>
          </cell>
          <cell r="S1684">
            <v>-0.59</v>
          </cell>
          <cell r="T1684">
            <v>-0.3</v>
          </cell>
          <cell r="U1684">
            <v>-195</v>
          </cell>
          <cell r="V1684">
            <v>-192</v>
          </cell>
          <cell r="W1684">
            <v>-206.10000000000002</v>
          </cell>
          <cell r="X1684">
            <v>0.55000000000000004</v>
          </cell>
          <cell r="Y1684">
            <v>0.1</v>
          </cell>
          <cell r="Z1684">
            <v>-0.9</v>
          </cell>
          <cell r="AA1684">
            <v>-0.2</v>
          </cell>
          <cell r="AB1684">
            <v>-1.1000000000000001</v>
          </cell>
          <cell r="AC1684">
            <v>-0.7473999999999994</v>
          </cell>
          <cell r="AD1684" t="str">
            <v>Y</v>
          </cell>
          <cell r="AE1684" t="str">
            <v>Y</v>
          </cell>
          <cell r="AF1684" t="str">
            <v>Y</v>
          </cell>
        </row>
        <row r="1685">
          <cell r="A1685">
            <v>599742</v>
          </cell>
          <cell r="B1685">
            <v>67</v>
          </cell>
          <cell r="C1685" t="str">
            <v>NELLS GLOW FAYETTE MONTANA</v>
          </cell>
          <cell r="D1685">
            <v>0</v>
          </cell>
          <cell r="E1685">
            <v>63</v>
          </cell>
          <cell r="F1685">
            <v>-244</v>
          </cell>
          <cell r="G1685">
            <v>-20</v>
          </cell>
          <cell r="H1685">
            <v>-7.8</v>
          </cell>
          <cell r="I1685">
            <v>-0.15</v>
          </cell>
          <cell r="J1685">
            <v>0</v>
          </cell>
          <cell r="K1685">
            <v>-27.8</v>
          </cell>
          <cell r="L1685">
            <v>-238.39999999999998</v>
          </cell>
          <cell r="M1685">
            <v>-0.5</v>
          </cell>
          <cell r="N1685">
            <v>0</v>
          </cell>
          <cell r="O1685">
            <v>0</v>
          </cell>
          <cell r="P1685">
            <v>4</v>
          </cell>
          <cell r="Q1685">
            <v>-4.3</v>
          </cell>
          <cell r="R1685">
            <v>2.86</v>
          </cell>
          <cell r="S1685">
            <v>-0.92</v>
          </cell>
          <cell r="T1685">
            <v>-0.4</v>
          </cell>
          <cell r="U1685">
            <v>-318</v>
          </cell>
          <cell r="V1685">
            <v>-333</v>
          </cell>
          <cell r="W1685">
            <v>-353.94999999999993</v>
          </cell>
          <cell r="X1685">
            <v>0.55000000000000004</v>
          </cell>
          <cell r="Y1685">
            <v>0.5</v>
          </cell>
          <cell r="Z1685">
            <v>0.2</v>
          </cell>
          <cell r="AA1685">
            <v>0.7</v>
          </cell>
          <cell r="AB1685">
            <v>-0.3</v>
          </cell>
          <cell r="AC1685">
            <v>9.5164999999999988</v>
          </cell>
          <cell r="AD1685" t="str">
            <v>Y</v>
          </cell>
          <cell r="AE1685" t="str">
            <v>Y</v>
          </cell>
          <cell r="AF1685" t="str">
            <v>Y</v>
          </cell>
        </row>
        <row r="1686">
          <cell r="A1686">
            <v>599753</v>
          </cell>
          <cell r="B1686">
            <v>67</v>
          </cell>
          <cell r="C1686" t="str">
            <v>NESLEKCIM SPRINGS FAVORITE SO</v>
          </cell>
          <cell r="D1686">
            <v>0</v>
          </cell>
          <cell r="E1686">
            <v>54</v>
          </cell>
          <cell r="F1686">
            <v>-261</v>
          </cell>
          <cell r="G1686">
            <v>-15.4</v>
          </cell>
          <cell r="H1686">
            <v>-7</v>
          </cell>
          <cell r="I1686">
            <v>-0.05</v>
          </cell>
          <cell r="J1686">
            <v>0.03</v>
          </cell>
          <cell r="K1686">
            <v>-22.4</v>
          </cell>
          <cell r="L1686">
            <v>-174.2</v>
          </cell>
          <cell r="M1686">
            <v>0.2</v>
          </cell>
          <cell r="N1686">
            <v>-0.3</v>
          </cell>
          <cell r="O1686">
            <v>-1.2</v>
          </cell>
          <cell r="P1686">
            <v>-4</v>
          </cell>
          <cell r="Q1686">
            <v>1.3</v>
          </cell>
          <cell r="R1686">
            <v>-0.87</v>
          </cell>
          <cell r="S1686">
            <v>0.28000000000000003</v>
          </cell>
          <cell r="T1686">
            <v>-0.2</v>
          </cell>
          <cell r="U1686">
            <v>-114</v>
          </cell>
          <cell r="V1686">
            <v>-150</v>
          </cell>
          <cell r="W1686">
            <v>-144.20999999999998</v>
          </cell>
          <cell r="X1686">
            <v>0.55000000000000004</v>
          </cell>
          <cell r="Y1686">
            <v>0</v>
          </cell>
          <cell r="Z1686">
            <v>-2</v>
          </cell>
          <cell r="AA1686">
            <v>-1.6</v>
          </cell>
          <cell r="AB1686">
            <v>-1.6</v>
          </cell>
          <cell r="AC1686">
            <v>-7.7548000000000012</v>
          </cell>
          <cell r="AD1686" t="str">
            <v>Y</v>
          </cell>
          <cell r="AE1686" t="str">
            <v>Y</v>
          </cell>
          <cell r="AF1686" t="str">
            <v>Y</v>
          </cell>
        </row>
        <row r="1687">
          <cell r="A1687">
            <v>599778</v>
          </cell>
          <cell r="B1687">
            <v>67</v>
          </cell>
          <cell r="C1687" t="str">
            <v>LAND OF LIVING AGNI KENDALL-E</v>
          </cell>
          <cell r="D1687">
            <v>0</v>
          </cell>
          <cell r="E1687">
            <v>62</v>
          </cell>
          <cell r="F1687">
            <v>-61</v>
          </cell>
          <cell r="G1687">
            <v>-0.7</v>
          </cell>
          <cell r="H1687">
            <v>0.4</v>
          </cell>
          <cell r="I1687">
            <v>0.04</v>
          </cell>
          <cell r="J1687">
            <v>0.04</v>
          </cell>
          <cell r="K1687">
            <v>-0.29999999999999993</v>
          </cell>
          <cell r="L1687">
            <v>26.1</v>
          </cell>
          <cell r="M1687">
            <v>-1.6</v>
          </cell>
          <cell r="N1687">
            <v>-0.8</v>
          </cell>
          <cell r="O1687">
            <v>0.1</v>
          </cell>
          <cell r="P1687">
            <v>1</v>
          </cell>
          <cell r="Q1687">
            <v>5.6</v>
          </cell>
          <cell r="R1687">
            <v>-3.69</v>
          </cell>
          <cell r="S1687">
            <v>1.19</v>
          </cell>
          <cell r="T1687">
            <v>0</v>
          </cell>
          <cell r="U1687">
            <v>-22</v>
          </cell>
          <cell r="V1687">
            <v>100</v>
          </cell>
          <cell r="W1687">
            <v>128.57</v>
          </cell>
          <cell r="X1687" t="str">
            <v>*</v>
          </cell>
          <cell r="Y1687">
            <v>0.7</v>
          </cell>
          <cell r="Z1687">
            <v>0</v>
          </cell>
          <cell r="AA1687">
            <v>0.1</v>
          </cell>
          <cell r="AB1687">
            <v>-0.1</v>
          </cell>
          <cell r="AC1687">
            <v>10.422099999999999</v>
          </cell>
          <cell r="AD1687" t="str">
            <v>Y</v>
          </cell>
          <cell r="AE1687" t="str">
            <v>Y</v>
          </cell>
          <cell r="AF1687" t="str">
            <v>Y</v>
          </cell>
        </row>
        <row r="1688">
          <cell r="A1688">
            <v>599781</v>
          </cell>
          <cell r="B1688">
            <v>67</v>
          </cell>
          <cell r="C1688" t="str">
            <v>TAG LANE C F BELL</v>
          </cell>
          <cell r="D1688">
            <v>0</v>
          </cell>
          <cell r="E1688">
            <v>51</v>
          </cell>
          <cell r="F1688">
            <v>17</v>
          </cell>
          <cell r="G1688">
            <v>-9.9</v>
          </cell>
          <cell r="H1688">
            <v>-3.3</v>
          </cell>
          <cell r="I1688">
            <v>-0.19</v>
          </cell>
          <cell r="J1688">
            <v>-7.0000000000000007E-2</v>
          </cell>
          <cell r="K1688">
            <v>-13.2</v>
          </cell>
          <cell r="L1688">
            <v>-161.9</v>
          </cell>
          <cell r="M1688">
            <v>-1.8</v>
          </cell>
          <cell r="N1688">
            <v>0.7</v>
          </cell>
          <cell r="O1688">
            <v>-0.1</v>
          </cell>
          <cell r="P1688">
            <v>0</v>
          </cell>
          <cell r="Q1688">
            <v>1</v>
          </cell>
          <cell r="R1688">
            <v>-0.67</v>
          </cell>
          <cell r="S1688">
            <v>0.22</v>
          </cell>
          <cell r="T1688">
            <v>-0.3</v>
          </cell>
          <cell r="U1688">
            <v>-180</v>
          </cell>
          <cell r="V1688">
            <v>-144</v>
          </cell>
          <cell r="W1688">
            <v>-139.51000000000002</v>
          </cell>
          <cell r="X1688" t="str">
            <v>*</v>
          </cell>
          <cell r="Y1688">
            <v>0.6</v>
          </cell>
          <cell r="Z1688">
            <v>-1.5</v>
          </cell>
          <cell r="AA1688">
            <v>-0.8</v>
          </cell>
          <cell r="AB1688">
            <v>0.2</v>
          </cell>
          <cell r="AC1688">
            <v>-0.76670000000000116</v>
          </cell>
          <cell r="AD1688" t="str">
            <v>Y</v>
          </cell>
          <cell r="AE1688" t="str">
            <v>Y</v>
          </cell>
          <cell r="AF1688" t="str">
            <v>Y</v>
          </cell>
        </row>
        <row r="1689">
          <cell r="A1689">
            <v>599796</v>
          </cell>
          <cell r="B1689">
            <v>67</v>
          </cell>
          <cell r="C1689" t="str">
            <v>BLOSSUM HILL ANDY SILICONE-ET</v>
          </cell>
          <cell r="D1689">
            <v>0</v>
          </cell>
          <cell r="E1689">
            <v>66</v>
          </cell>
          <cell r="F1689">
            <v>-13</v>
          </cell>
          <cell r="G1689">
            <v>-5.8</v>
          </cell>
          <cell r="H1689">
            <v>-2.9</v>
          </cell>
          <cell r="I1689">
            <v>-0.09</v>
          </cell>
          <cell r="J1689">
            <v>-0.04</v>
          </cell>
          <cell r="K1689">
            <v>-8.6999999999999993</v>
          </cell>
          <cell r="L1689">
            <v>-105</v>
          </cell>
          <cell r="M1689">
            <v>-2.2999999999999998</v>
          </cell>
          <cell r="N1689">
            <v>-2.4</v>
          </cell>
          <cell r="O1689">
            <v>1.2</v>
          </cell>
          <cell r="P1689">
            <v>14</v>
          </cell>
          <cell r="Q1689">
            <v>-4.7</v>
          </cell>
          <cell r="R1689">
            <v>3.1</v>
          </cell>
          <cell r="S1689">
            <v>-1</v>
          </cell>
          <cell r="T1689">
            <v>-0.8</v>
          </cell>
          <cell r="U1689">
            <v>-514</v>
          </cell>
          <cell r="V1689">
            <v>-292</v>
          </cell>
          <cell r="W1689">
            <v>-314.99</v>
          </cell>
          <cell r="X1689" t="str">
            <v>*</v>
          </cell>
          <cell r="Y1689">
            <v>1.5</v>
          </cell>
          <cell r="Z1689">
            <v>1.3</v>
          </cell>
          <cell r="AA1689">
            <v>1.5</v>
          </cell>
          <cell r="AB1689">
            <v>1.2</v>
          </cell>
          <cell r="AC1689">
            <v>26.4802</v>
          </cell>
          <cell r="AD1689" t="str">
            <v>Y</v>
          </cell>
          <cell r="AE1689" t="str">
            <v>Y</v>
          </cell>
          <cell r="AF1689" t="str">
            <v>Y</v>
          </cell>
        </row>
        <row r="1690">
          <cell r="A1690">
            <v>599797</v>
          </cell>
          <cell r="B1690">
            <v>67</v>
          </cell>
          <cell r="C1690" t="str">
            <v>BLOSSUM HILL P ANDY SIMON</v>
          </cell>
          <cell r="D1690">
            <v>303</v>
          </cell>
          <cell r="E1690">
            <v>98</v>
          </cell>
          <cell r="F1690">
            <v>80</v>
          </cell>
          <cell r="G1690">
            <v>-0.7</v>
          </cell>
          <cell r="H1690">
            <v>0.9</v>
          </cell>
          <cell r="I1690">
            <v>-0.08</v>
          </cell>
          <cell r="J1690">
            <v>-0.03</v>
          </cell>
          <cell r="K1690">
            <v>0.20000000000000007</v>
          </cell>
          <cell r="L1690">
            <v>-20.299999999999997</v>
          </cell>
          <cell r="M1690">
            <v>-2.4</v>
          </cell>
          <cell r="N1690">
            <v>-2.2999999999999998</v>
          </cell>
          <cell r="O1690">
            <v>1.6</v>
          </cell>
          <cell r="P1690">
            <v>29</v>
          </cell>
          <cell r="Q1690">
            <v>-4.4000000000000004</v>
          </cell>
          <cell r="R1690">
            <v>3.14</v>
          </cell>
          <cell r="S1690">
            <v>-0.7</v>
          </cell>
          <cell r="T1690">
            <v>-1</v>
          </cell>
          <cell r="U1690">
            <v>-527</v>
          </cell>
          <cell r="V1690">
            <v>-209</v>
          </cell>
          <cell r="W1690">
            <v>-231.2</v>
          </cell>
          <cell r="X1690">
            <v>-4.0999999999999996</v>
          </cell>
          <cell r="Y1690">
            <v>2</v>
          </cell>
          <cell r="Z1690">
            <v>0.6</v>
          </cell>
          <cell r="AA1690">
            <v>1.7</v>
          </cell>
          <cell r="AB1690">
            <v>1.4</v>
          </cell>
          <cell r="AC1690">
            <v>29.298399999999994</v>
          </cell>
          <cell r="AD1690" t="str">
            <v>Y</v>
          </cell>
          <cell r="AE1690" t="str">
            <v>Y</v>
          </cell>
          <cell r="AF1690" t="str">
            <v>Y</v>
          </cell>
        </row>
        <row r="1691">
          <cell r="A1691">
            <v>599798</v>
          </cell>
          <cell r="B1691">
            <v>67</v>
          </cell>
          <cell r="C1691" t="str">
            <v>BLOSSUM HILL P ANDY SLYMER-ET</v>
          </cell>
          <cell r="D1691">
            <v>0</v>
          </cell>
          <cell r="E1691">
            <v>67</v>
          </cell>
          <cell r="F1691">
            <v>-55</v>
          </cell>
          <cell r="G1691">
            <v>-7.4</v>
          </cell>
          <cell r="H1691">
            <v>-2.9</v>
          </cell>
          <cell r="I1691">
            <v>-0.09</v>
          </cell>
          <cell r="J1691">
            <v>-0.02</v>
          </cell>
          <cell r="K1691">
            <v>-10.3</v>
          </cell>
          <cell r="L1691">
            <v>-102.60000000000001</v>
          </cell>
          <cell r="M1691">
            <v>-2</v>
          </cell>
          <cell r="N1691">
            <v>-2.1</v>
          </cell>
          <cell r="O1691">
            <v>1.3</v>
          </cell>
          <cell r="P1691">
            <v>5</v>
          </cell>
          <cell r="Q1691">
            <v>-2.4</v>
          </cell>
          <cell r="R1691">
            <v>1.59</v>
          </cell>
          <cell r="S1691">
            <v>-0.51</v>
          </cell>
          <cell r="T1691">
            <v>-0.6</v>
          </cell>
          <cell r="U1691">
            <v>-415</v>
          </cell>
          <cell r="V1691">
            <v>-227</v>
          </cell>
          <cell r="W1691">
            <v>-238.68</v>
          </cell>
          <cell r="X1691" t="str">
            <v>*</v>
          </cell>
          <cell r="Y1691">
            <v>1.9</v>
          </cell>
          <cell r="Z1691">
            <v>0.7</v>
          </cell>
          <cell r="AA1691">
            <v>0.9</v>
          </cell>
          <cell r="AB1691">
            <v>1.3</v>
          </cell>
          <cell r="AC1691">
            <v>28.284599999999998</v>
          </cell>
          <cell r="AD1691" t="str">
            <v>Y</v>
          </cell>
          <cell r="AE1691" t="str">
            <v>Y</v>
          </cell>
          <cell r="AF1691" t="str">
            <v>Y</v>
          </cell>
        </row>
        <row r="1692">
          <cell r="A1692">
            <v>599799</v>
          </cell>
          <cell r="B1692">
            <v>67</v>
          </cell>
          <cell r="C1692" t="str">
            <v>BLOSSUM HILL SERGIO-ET</v>
          </cell>
          <cell r="D1692">
            <v>0</v>
          </cell>
          <cell r="E1692">
            <v>75</v>
          </cell>
          <cell r="F1692">
            <v>-107</v>
          </cell>
          <cell r="G1692">
            <v>-10.4</v>
          </cell>
          <cell r="H1692">
            <v>-7</v>
          </cell>
          <cell r="I1692">
            <v>-0.09</v>
          </cell>
          <cell r="J1692">
            <v>-0.06</v>
          </cell>
          <cell r="K1692">
            <v>-17.399999999999999</v>
          </cell>
          <cell r="L1692">
            <v>-190.8</v>
          </cell>
          <cell r="M1692">
            <v>-2.4</v>
          </cell>
          <cell r="N1692">
            <v>-0.8</v>
          </cell>
          <cell r="O1692">
            <v>1.1000000000000001</v>
          </cell>
          <cell r="P1692">
            <v>8</v>
          </cell>
          <cell r="Q1692">
            <v>-5.4</v>
          </cell>
          <cell r="R1692">
            <v>3.54</v>
          </cell>
          <cell r="S1692">
            <v>-1.1399999999999999</v>
          </cell>
          <cell r="T1692">
            <v>-0.8</v>
          </cell>
          <cell r="U1692">
            <v>-496</v>
          </cell>
          <cell r="V1692">
            <v>-349</v>
          </cell>
          <cell r="W1692">
            <v>-376.6</v>
          </cell>
          <cell r="X1692" t="str">
            <v>*</v>
          </cell>
          <cell r="Y1692">
            <v>1.2</v>
          </cell>
          <cell r="Z1692">
            <v>0.2</v>
          </cell>
          <cell r="AA1692">
            <v>1.2</v>
          </cell>
          <cell r="AB1692">
            <v>1.3</v>
          </cell>
          <cell r="AC1692">
            <v>15.515199999999998</v>
          </cell>
          <cell r="AD1692" t="str">
            <v>Y</v>
          </cell>
          <cell r="AE1692" t="str">
            <v>Y</v>
          </cell>
          <cell r="AF1692" t="str">
            <v>Y</v>
          </cell>
        </row>
        <row r="1693">
          <cell r="A1693">
            <v>599808</v>
          </cell>
          <cell r="B1693">
            <v>67</v>
          </cell>
          <cell r="C1693" t="str">
            <v>SHERMA PLAYBOY RITZIS RAMBO</v>
          </cell>
          <cell r="D1693">
            <v>0</v>
          </cell>
          <cell r="E1693">
            <v>50</v>
          </cell>
          <cell r="F1693">
            <v>47</v>
          </cell>
          <cell r="G1693">
            <v>-5.3</v>
          </cell>
          <cell r="H1693">
            <v>-2.6</v>
          </cell>
          <cell r="I1693">
            <v>-0.14000000000000001</v>
          </cell>
          <cell r="J1693">
            <v>-7.0000000000000007E-2</v>
          </cell>
          <cell r="K1693">
            <v>-7.9</v>
          </cell>
          <cell r="L1693">
            <v>-118.5</v>
          </cell>
          <cell r="M1693" t="str">
            <v>*</v>
          </cell>
          <cell r="N1693" t="str">
            <v>*</v>
          </cell>
          <cell r="O1693" t="str">
            <v>*</v>
          </cell>
          <cell r="P1693">
            <v>7</v>
          </cell>
          <cell r="Q1693">
            <v>5</v>
          </cell>
          <cell r="R1693">
            <v>-3.3</v>
          </cell>
          <cell r="S1693">
            <v>1.06</v>
          </cell>
          <cell r="T1693">
            <v>-0.3</v>
          </cell>
          <cell r="U1693">
            <v>-87</v>
          </cell>
          <cell r="V1693">
            <v>-14</v>
          </cell>
          <cell r="W1693">
            <v>-118.5</v>
          </cell>
          <cell r="X1693" t="str">
            <v>*</v>
          </cell>
          <cell r="Y1693" t="str">
            <v>*</v>
          </cell>
          <cell r="Z1693" t="str">
            <v>*</v>
          </cell>
          <cell r="AA1693" t="str">
            <v>*</v>
          </cell>
          <cell r="AB1693" t="str">
            <v>*</v>
          </cell>
          <cell r="AC1693" t="str">
            <v>*</v>
          </cell>
          <cell r="AD1693" t="str">
            <v>PI</v>
          </cell>
          <cell r="AE1693" t="str">
            <v>Y</v>
          </cell>
          <cell r="AF1693" t="str">
            <v>Y</v>
          </cell>
        </row>
        <row r="1694">
          <cell r="A1694">
            <v>599811</v>
          </cell>
          <cell r="B1694">
            <v>67</v>
          </cell>
          <cell r="C1694" t="str">
            <v>HILLCREST FJS FRAZER-ET</v>
          </cell>
          <cell r="D1694">
            <v>0</v>
          </cell>
          <cell r="E1694">
            <v>51</v>
          </cell>
          <cell r="F1694">
            <v>-386</v>
          </cell>
          <cell r="G1694">
            <v>-9.1</v>
          </cell>
          <cell r="H1694">
            <v>-8.6999999999999993</v>
          </cell>
          <cell r="I1694">
            <v>0.19</v>
          </cell>
          <cell r="J1694">
            <v>7.0000000000000007E-2</v>
          </cell>
          <cell r="K1694">
            <v>-17.799999999999997</v>
          </cell>
          <cell r="L1694">
            <v>-101.49999999999999</v>
          </cell>
          <cell r="M1694">
            <v>-1.7</v>
          </cell>
          <cell r="N1694">
            <v>0.4</v>
          </cell>
          <cell r="O1694">
            <v>0.5</v>
          </cell>
          <cell r="P1694">
            <v>4</v>
          </cell>
          <cell r="Q1694">
            <v>4.5999999999999996</v>
          </cell>
          <cell r="R1694">
            <v>-3.04</v>
          </cell>
          <cell r="S1694">
            <v>0.98</v>
          </cell>
          <cell r="T1694">
            <v>-0.1</v>
          </cell>
          <cell r="U1694">
            <v>-148</v>
          </cell>
          <cell r="V1694">
            <v>-21</v>
          </cell>
          <cell r="W1694">
            <v>2.0900000000000034</v>
          </cell>
          <cell r="X1694" t="str">
            <v>*</v>
          </cell>
          <cell r="Y1694">
            <v>1.4</v>
          </cell>
          <cell r="Z1694">
            <v>-0.2</v>
          </cell>
          <cell r="AA1694">
            <v>0.3</v>
          </cell>
          <cell r="AB1694">
            <v>0.1</v>
          </cell>
          <cell r="AC1694">
            <v>18.949199999999994</v>
          </cell>
          <cell r="AD1694" t="str">
            <v>Y</v>
          </cell>
          <cell r="AE1694" t="str">
            <v>Y</v>
          </cell>
          <cell r="AF1694" t="str">
            <v>Y</v>
          </cell>
        </row>
        <row r="1695">
          <cell r="A1695">
            <v>599832</v>
          </cell>
          <cell r="B1695">
            <v>67</v>
          </cell>
          <cell r="C1695" t="str">
            <v>MAPLE LEAF IMPACT</v>
          </cell>
          <cell r="D1695">
            <v>0</v>
          </cell>
          <cell r="E1695">
            <v>57</v>
          </cell>
          <cell r="F1695">
            <v>-187</v>
          </cell>
          <cell r="G1695">
            <v>-11.8</v>
          </cell>
          <cell r="H1695">
            <v>-4.7</v>
          </cell>
          <cell r="I1695">
            <v>-0.05</v>
          </cell>
          <cell r="J1695">
            <v>0.02</v>
          </cell>
          <cell r="K1695">
            <v>-16.5</v>
          </cell>
          <cell r="L1695">
            <v>-125.4</v>
          </cell>
          <cell r="M1695">
            <v>-1.6</v>
          </cell>
          <cell r="N1695">
            <v>-0.7</v>
          </cell>
          <cell r="O1695">
            <v>-0.2</v>
          </cell>
          <cell r="P1695">
            <v>10</v>
          </cell>
          <cell r="Q1695">
            <v>0.6</v>
          </cell>
          <cell r="R1695">
            <v>-0.38</v>
          </cell>
          <cell r="S1695">
            <v>0.12</v>
          </cell>
          <cell r="T1695">
            <v>-0.6</v>
          </cell>
          <cell r="U1695">
            <v>-294</v>
          </cell>
          <cell r="V1695">
            <v>-155</v>
          </cell>
          <cell r="W1695">
            <v>-151.35</v>
          </cell>
          <cell r="X1695" t="str">
            <v>*</v>
          </cell>
          <cell r="Y1695">
            <v>0.5</v>
          </cell>
          <cell r="Z1695">
            <v>-0.7</v>
          </cell>
          <cell r="AA1695">
            <v>-0.5</v>
          </cell>
          <cell r="AB1695">
            <v>-0.3</v>
          </cell>
          <cell r="AC1695">
            <v>3.8221999999999996</v>
          </cell>
          <cell r="AD1695" t="str">
            <v>Y</v>
          </cell>
          <cell r="AE1695" t="str">
            <v>Y</v>
          </cell>
          <cell r="AF1695" t="str">
            <v>Y</v>
          </cell>
        </row>
        <row r="1696">
          <cell r="A1696">
            <v>599841</v>
          </cell>
          <cell r="B1696">
            <v>67</v>
          </cell>
          <cell r="C1696" t="str">
            <v>LEBANON VALLEY AGNI ELY</v>
          </cell>
          <cell r="D1696">
            <v>0</v>
          </cell>
          <cell r="E1696">
            <v>55</v>
          </cell>
          <cell r="F1696">
            <v>-283</v>
          </cell>
          <cell r="G1696">
            <v>-13.2</v>
          </cell>
          <cell r="H1696">
            <v>-8.9</v>
          </cell>
          <cell r="I1696">
            <v>0.01</v>
          </cell>
          <cell r="J1696">
            <v>0</v>
          </cell>
          <cell r="K1696">
            <v>-22.1</v>
          </cell>
          <cell r="L1696">
            <v>-183.6</v>
          </cell>
          <cell r="M1696">
            <v>-1.7</v>
          </cell>
          <cell r="N1696">
            <v>-0.3</v>
          </cell>
          <cell r="O1696">
            <v>0.1</v>
          </cell>
          <cell r="P1696">
            <v>-9</v>
          </cell>
          <cell r="Q1696">
            <v>4.5</v>
          </cell>
          <cell r="R1696">
            <v>-2.97</v>
          </cell>
          <cell r="S1696">
            <v>0.96</v>
          </cell>
          <cell r="T1696">
            <v>-0.4</v>
          </cell>
          <cell r="U1696">
            <v>-176</v>
          </cell>
          <cell r="V1696">
            <v>-113</v>
          </cell>
          <cell r="W1696">
            <v>-91.07</v>
          </cell>
          <cell r="X1696" t="str">
            <v>*</v>
          </cell>
          <cell r="Y1696">
            <v>0.7</v>
          </cell>
          <cell r="Z1696">
            <v>-1.7</v>
          </cell>
          <cell r="AA1696">
            <v>-0.6</v>
          </cell>
          <cell r="AB1696">
            <v>0.6</v>
          </cell>
          <cell r="AC1696">
            <v>-1.4402000000000013</v>
          </cell>
          <cell r="AD1696" t="str">
            <v>Y</v>
          </cell>
          <cell r="AE1696" t="str">
            <v>Y</v>
          </cell>
          <cell r="AF1696" t="str">
            <v>Y</v>
          </cell>
        </row>
        <row r="1697">
          <cell r="A1697">
            <v>599852</v>
          </cell>
          <cell r="B1697">
            <v>67</v>
          </cell>
          <cell r="C1697" t="str">
            <v>OAK CREST TRACYS ACE</v>
          </cell>
          <cell r="D1697">
            <v>0</v>
          </cell>
          <cell r="E1697">
            <v>63</v>
          </cell>
          <cell r="F1697">
            <v>-180</v>
          </cell>
          <cell r="G1697">
            <v>-11</v>
          </cell>
          <cell r="H1697">
            <v>-4.3</v>
          </cell>
          <cell r="I1697">
            <v>-0.04</v>
          </cell>
          <cell r="J1697">
            <v>0.03</v>
          </cell>
          <cell r="K1697">
            <v>-15.3</v>
          </cell>
          <cell r="L1697">
            <v>-113</v>
          </cell>
          <cell r="M1697">
            <v>-1.8</v>
          </cell>
          <cell r="N1697">
            <v>-1.4</v>
          </cell>
          <cell r="O1697">
            <v>0.3</v>
          </cell>
          <cell r="P1697">
            <v>8</v>
          </cell>
          <cell r="Q1697">
            <v>-0.4</v>
          </cell>
          <cell r="R1697">
            <v>0.25</v>
          </cell>
          <cell r="S1697">
            <v>-0.08</v>
          </cell>
          <cell r="T1697">
            <v>-0.6</v>
          </cell>
          <cell r="U1697">
            <v>-294</v>
          </cell>
          <cell r="V1697">
            <v>-179</v>
          </cell>
          <cell r="W1697">
            <v>-181.83999999999997</v>
          </cell>
          <cell r="X1697" t="str">
            <v>*</v>
          </cell>
          <cell r="Y1697">
            <v>0.4</v>
          </cell>
          <cell r="Z1697">
            <v>-1.6</v>
          </cell>
          <cell r="AA1697">
            <v>-0.3</v>
          </cell>
          <cell r="AB1697">
            <v>0.9</v>
          </cell>
          <cell r="AC1697">
            <v>-5.8672000000000013</v>
          </cell>
          <cell r="AD1697" t="str">
            <v>Y</v>
          </cell>
          <cell r="AE1697" t="str">
            <v>Y</v>
          </cell>
          <cell r="AF1697" t="str">
            <v>Y</v>
          </cell>
        </row>
        <row r="1698">
          <cell r="A1698">
            <v>599882</v>
          </cell>
          <cell r="B1698">
            <v>67</v>
          </cell>
          <cell r="C1698" t="str">
            <v>BLUE MT VIEW NEISHA BUSTER</v>
          </cell>
          <cell r="D1698">
            <v>0</v>
          </cell>
          <cell r="E1698">
            <v>54</v>
          </cell>
          <cell r="F1698">
            <v>-104</v>
          </cell>
          <cell r="G1698">
            <v>-11.2</v>
          </cell>
          <cell r="H1698">
            <v>-2</v>
          </cell>
          <cell r="I1698">
            <v>-0.11</v>
          </cell>
          <cell r="J1698">
            <v>0.03</v>
          </cell>
          <cell r="K1698">
            <v>-13.2</v>
          </cell>
          <cell r="L1698">
            <v>-99.199999999999989</v>
          </cell>
          <cell r="M1698" t="str">
            <v>*</v>
          </cell>
          <cell r="N1698" t="str">
            <v>*</v>
          </cell>
          <cell r="O1698" t="str">
            <v>*</v>
          </cell>
          <cell r="P1698">
            <v>-3.5</v>
          </cell>
          <cell r="Q1698">
            <v>-0.75</v>
          </cell>
          <cell r="R1698">
            <v>0.34</v>
          </cell>
          <cell r="S1698">
            <v>-0.28000000000000003</v>
          </cell>
          <cell r="T1698">
            <v>-0.3</v>
          </cell>
          <cell r="U1698">
            <v>-173</v>
          </cell>
          <cell r="V1698">
            <v>-182</v>
          </cell>
          <cell r="W1698">
            <v>-99.199999999999989</v>
          </cell>
          <cell r="X1698">
            <v>0.2</v>
          </cell>
          <cell r="Y1698">
            <v>0.1</v>
          </cell>
          <cell r="Z1698">
            <v>-0.7</v>
          </cell>
          <cell r="AA1698">
            <v>-0.4</v>
          </cell>
          <cell r="AB1698">
            <v>0.5</v>
          </cell>
          <cell r="AC1698">
            <v>-4.0752000000000006</v>
          </cell>
          <cell r="AD1698" t="str">
            <v>PI</v>
          </cell>
          <cell r="AE1698" t="str">
            <v>N</v>
          </cell>
          <cell r="AF1698" t="str">
            <v>N</v>
          </cell>
        </row>
        <row r="1699">
          <cell r="A1699">
            <v>599915</v>
          </cell>
          <cell r="B1699">
            <v>67</v>
          </cell>
          <cell r="C1699" t="str">
            <v>LEVEL GOLD TRAVELLER-ET</v>
          </cell>
          <cell r="D1699">
            <v>0</v>
          </cell>
          <cell r="E1699">
            <v>75</v>
          </cell>
          <cell r="F1699">
            <v>-60</v>
          </cell>
          <cell r="G1699">
            <v>3.7</v>
          </cell>
          <cell r="H1699">
            <v>-1</v>
          </cell>
          <cell r="I1699">
            <v>0.12</v>
          </cell>
          <cell r="J1699">
            <v>0.02</v>
          </cell>
          <cell r="K1699">
            <v>2.7</v>
          </cell>
          <cell r="L1699">
            <v>37.300000000000004</v>
          </cell>
          <cell r="M1699">
            <v>0.4</v>
          </cell>
          <cell r="N1699">
            <v>-1.4</v>
          </cell>
          <cell r="O1699">
            <v>-0.4</v>
          </cell>
          <cell r="P1699">
            <v>2</v>
          </cell>
          <cell r="Q1699">
            <v>-0.2</v>
          </cell>
          <cell r="R1699">
            <v>0.16</v>
          </cell>
          <cell r="S1699">
            <v>-0.05</v>
          </cell>
          <cell r="T1699">
            <v>-0.1</v>
          </cell>
          <cell r="U1699">
            <v>-38</v>
          </cell>
          <cell r="V1699">
            <v>2</v>
          </cell>
          <cell r="W1699">
            <v>1.3400000000000079</v>
          </cell>
          <cell r="X1699">
            <v>0.55000000000000004</v>
          </cell>
          <cell r="Y1699">
            <v>0.1</v>
          </cell>
          <cell r="Z1699">
            <v>-0.4</v>
          </cell>
          <cell r="AA1699">
            <v>-0.4</v>
          </cell>
          <cell r="AB1699">
            <v>-0.4</v>
          </cell>
          <cell r="AC1699">
            <v>6.8699999999999761E-2</v>
          </cell>
          <cell r="AD1699" t="str">
            <v>Y</v>
          </cell>
          <cell r="AE1699" t="str">
            <v>Y</v>
          </cell>
          <cell r="AF1699" t="str">
            <v>Y</v>
          </cell>
        </row>
        <row r="1700">
          <cell r="A1700">
            <v>599931</v>
          </cell>
          <cell r="B1700">
            <v>67</v>
          </cell>
          <cell r="C1700" t="str">
            <v>HILLDALE KAYLINE BLEND-ET</v>
          </cell>
          <cell r="D1700">
            <v>0</v>
          </cell>
          <cell r="E1700">
            <v>73</v>
          </cell>
          <cell r="F1700">
            <v>-382</v>
          </cell>
          <cell r="G1700">
            <v>-9.1</v>
          </cell>
          <cell r="H1700">
            <v>-10.6</v>
          </cell>
          <cell r="I1700">
            <v>0.18</v>
          </cell>
          <cell r="J1700">
            <v>0.03</v>
          </cell>
          <cell r="K1700">
            <v>-19.7</v>
          </cell>
          <cell r="L1700">
            <v>-141.09999999999997</v>
          </cell>
          <cell r="M1700">
            <v>-0.8</v>
          </cell>
          <cell r="N1700">
            <v>-0.1</v>
          </cell>
          <cell r="O1700">
            <v>0.5</v>
          </cell>
          <cell r="P1700">
            <v>2</v>
          </cell>
          <cell r="Q1700">
            <v>4.5999999999999996</v>
          </cell>
          <cell r="R1700">
            <v>-3.01</v>
          </cell>
          <cell r="S1700">
            <v>0.97</v>
          </cell>
          <cell r="T1700">
            <v>-0.4</v>
          </cell>
          <cell r="U1700">
            <v>-226</v>
          </cell>
          <cell r="V1700">
            <v>-62</v>
          </cell>
          <cell r="W1700">
            <v>-38.549999999999997</v>
          </cell>
          <cell r="X1700" t="str">
            <v>*</v>
          </cell>
          <cell r="Y1700">
            <v>2</v>
          </cell>
          <cell r="Z1700">
            <v>0</v>
          </cell>
          <cell r="AA1700">
            <v>0</v>
          </cell>
          <cell r="AB1700">
            <v>-0.3</v>
          </cell>
          <cell r="AC1700">
            <v>29.6706</v>
          </cell>
          <cell r="AD1700" t="str">
            <v>Y</v>
          </cell>
          <cell r="AE1700" t="str">
            <v>Y</v>
          </cell>
          <cell r="AF1700" t="str">
            <v>Y</v>
          </cell>
        </row>
        <row r="1701">
          <cell r="A1701">
            <v>599969</v>
          </cell>
          <cell r="B1701">
            <v>67</v>
          </cell>
          <cell r="C1701" t="str">
            <v>MAPLE LEAF VANTAGE</v>
          </cell>
          <cell r="D1701">
            <v>0</v>
          </cell>
          <cell r="E1701">
            <v>59</v>
          </cell>
          <cell r="F1701">
            <v>34</v>
          </cell>
          <cell r="G1701">
            <v>-4</v>
          </cell>
          <cell r="H1701">
            <v>-3.4</v>
          </cell>
          <cell r="I1701">
            <v>-0.1</v>
          </cell>
          <cell r="J1701">
            <v>-0.08</v>
          </cell>
          <cell r="K1701">
            <v>-7.4</v>
          </cell>
          <cell r="L1701">
            <v>-117.6</v>
          </cell>
          <cell r="M1701">
            <v>-1.5</v>
          </cell>
          <cell r="N1701">
            <v>-1.2</v>
          </cell>
          <cell r="O1701">
            <v>0.1</v>
          </cell>
          <cell r="P1701">
            <v>4</v>
          </cell>
          <cell r="Q1701">
            <v>2.5</v>
          </cell>
          <cell r="R1701">
            <v>-1.65</v>
          </cell>
          <cell r="S1701">
            <v>0.53</v>
          </cell>
          <cell r="T1701">
            <v>-0.3</v>
          </cell>
          <cell r="U1701">
            <v>-206</v>
          </cell>
          <cell r="V1701">
            <v>-116</v>
          </cell>
          <cell r="W1701">
            <v>-103.20999999999998</v>
          </cell>
          <cell r="X1701" t="str">
            <v>*</v>
          </cell>
          <cell r="Y1701">
            <v>0.4</v>
          </cell>
          <cell r="Z1701">
            <v>-1</v>
          </cell>
          <cell r="AA1701">
            <v>-0.1</v>
          </cell>
          <cell r="AB1701">
            <v>0.4</v>
          </cell>
          <cell r="AC1701">
            <v>-1.0159999999999998</v>
          </cell>
          <cell r="AD1701" t="str">
            <v>Y</v>
          </cell>
          <cell r="AE1701" t="str">
            <v>Y</v>
          </cell>
          <cell r="AF1701" t="str">
            <v>Y</v>
          </cell>
        </row>
        <row r="1702">
          <cell r="A1702">
            <v>599976</v>
          </cell>
          <cell r="B1702">
            <v>67</v>
          </cell>
          <cell r="C1702" t="str">
            <v>MARKWELL RH MANDINGO-ET</v>
          </cell>
          <cell r="D1702">
            <v>0</v>
          </cell>
          <cell r="E1702">
            <v>59</v>
          </cell>
          <cell r="F1702">
            <v>-111</v>
          </cell>
          <cell r="G1702">
            <v>-18.7</v>
          </cell>
          <cell r="H1702">
            <v>-8.8000000000000007</v>
          </cell>
          <cell r="I1702">
            <v>-0.24</v>
          </cell>
          <cell r="J1702">
            <v>-0.09</v>
          </cell>
          <cell r="K1702">
            <v>-27.5</v>
          </cell>
          <cell r="L1702">
            <v>-299.89999999999998</v>
          </cell>
          <cell r="M1702">
            <v>-1.8</v>
          </cell>
          <cell r="N1702">
            <v>-1.2</v>
          </cell>
          <cell r="O1702">
            <v>-0.3</v>
          </cell>
          <cell r="P1702">
            <v>11</v>
          </cell>
          <cell r="Q1702">
            <v>2.8</v>
          </cell>
          <cell r="R1702">
            <v>-1.85</v>
          </cell>
          <cell r="S1702">
            <v>0.6</v>
          </cell>
          <cell r="T1702">
            <v>-0.7</v>
          </cell>
          <cell r="U1702">
            <v>-393</v>
          </cell>
          <cell r="V1702">
            <v>-300</v>
          </cell>
          <cell r="W1702">
            <v>-285.83</v>
          </cell>
          <cell r="X1702" t="str">
            <v>*</v>
          </cell>
          <cell r="Y1702">
            <v>-0.1</v>
          </cell>
          <cell r="Z1702">
            <v>-0.7</v>
          </cell>
          <cell r="AA1702">
            <v>-0.2</v>
          </cell>
          <cell r="AB1702">
            <v>-0.2</v>
          </cell>
          <cell r="AC1702">
            <v>-4.9532000000000007</v>
          </cell>
          <cell r="AD1702" t="str">
            <v>Y</v>
          </cell>
          <cell r="AE1702" t="str">
            <v>Y</v>
          </cell>
          <cell r="AF1702" t="str">
            <v>Y</v>
          </cell>
        </row>
        <row r="1703">
          <cell r="A1703">
            <v>600002</v>
          </cell>
          <cell r="B1703">
            <v>67</v>
          </cell>
          <cell r="C1703" t="str">
            <v>GEO MARS RONS PRIDE</v>
          </cell>
          <cell r="D1703">
            <v>0</v>
          </cell>
          <cell r="E1703">
            <v>67</v>
          </cell>
          <cell r="F1703">
            <v>-18</v>
          </cell>
          <cell r="G1703">
            <v>-19.399999999999999</v>
          </cell>
          <cell r="H1703">
            <v>-3.6</v>
          </cell>
          <cell r="I1703">
            <v>-0.33</v>
          </cell>
          <cell r="J1703">
            <v>-0.05</v>
          </cell>
          <cell r="K1703">
            <v>-23</v>
          </cell>
          <cell r="L1703">
            <v>-239.4</v>
          </cell>
          <cell r="M1703">
            <v>0</v>
          </cell>
          <cell r="N1703">
            <v>1.3</v>
          </cell>
          <cell r="O1703">
            <v>1.7</v>
          </cell>
          <cell r="P1703">
            <v>7</v>
          </cell>
          <cell r="Q1703">
            <v>-1.7</v>
          </cell>
          <cell r="R1703">
            <v>1.0900000000000001</v>
          </cell>
          <cell r="S1703">
            <v>-0.35</v>
          </cell>
          <cell r="T1703">
            <v>-0.4</v>
          </cell>
          <cell r="U1703">
            <v>-277</v>
          </cell>
          <cell r="V1703">
            <v>-245</v>
          </cell>
          <cell r="W1703">
            <v>-254.86</v>
          </cell>
          <cell r="X1703" t="str">
            <v>*</v>
          </cell>
          <cell r="Y1703">
            <v>2.1</v>
          </cell>
          <cell r="Z1703">
            <v>1.6</v>
          </cell>
          <cell r="AA1703">
            <v>2.2000000000000002</v>
          </cell>
          <cell r="AB1703">
            <v>1.5</v>
          </cell>
          <cell r="AC1703">
            <v>36.370900000000006</v>
          </cell>
          <cell r="AD1703" t="str">
            <v>Y</v>
          </cell>
          <cell r="AE1703" t="str">
            <v>Y</v>
          </cell>
          <cell r="AF1703" t="str">
            <v>Y</v>
          </cell>
        </row>
        <row r="1704">
          <cell r="A1704">
            <v>600019</v>
          </cell>
          <cell r="B1704">
            <v>67</v>
          </cell>
          <cell r="C1704" t="str">
            <v>PENNY LANE BAKERS NATHAN</v>
          </cell>
          <cell r="D1704">
            <v>0</v>
          </cell>
          <cell r="E1704">
            <v>56</v>
          </cell>
          <cell r="F1704">
            <v>-66</v>
          </cell>
          <cell r="G1704">
            <v>-17.100000000000001</v>
          </cell>
          <cell r="H1704">
            <v>-6.3</v>
          </cell>
          <cell r="I1704">
            <v>-0.25</v>
          </cell>
          <cell r="J1704">
            <v>-0.08</v>
          </cell>
          <cell r="K1704">
            <v>-23.400000000000002</v>
          </cell>
          <cell r="L1704">
            <v>-253.5</v>
          </cell>
          <cell r="M1704">
            <v>-1</v>
          </cell>
          <cell r="N1704">
            <v>-1.8</v>
          </cell>
          <cell r="O1704">
            <v>-0.2</v>
          </cell>
          <cell r="P1704">
            <v>9</v>
          </cell>
          <cell r="Q1704">
            <v>0</v>
          </cell>
          <cell r="R1704">
            <v>0</v>
          </cell>
          <cell r="S1704">
            <v>0</v>
          </cell>
          <cell r="T1704">
            <v>-0.5</v>
          </cell>
          <cell r="U1704">
            <v>-349</v>
          </cell>
          <cell r="V1704">
            <v>-314</v>
          </cell>
          <cell r="W1704">
            <v>-313.99</v>
          </cell>
          <cell r="X1704" t="str">
            <v>*</v>
          </cell>
          <cell r="Y1704">
            <v>0.2</v>
          </cell>
          <cell r="Z1704">
            <v>-1.1000000000000001</v>
          </cell>
          <cell r="AA1704">
            <v>-0.3</v>
          </cell>
          <cell r="AB1704">
            <v>0</v>
          </cell>
          <cell r="AC1704">
            <v>-3.4793000000000003</v>
          </cell>
          <cell r="AD1704" t="str">
            <v>Y</v>
          </cell>
          <cell r="AE1704" t="str">
            <v>Y</v>
          </cell>
          <cell r="AF1704" t="str">
            <v>Y</v>
          </cell>
        </row>
        <row r="1705">
          <cell r="A1705">
            <v>600042</v>
          </cell>
          <cell r="B1705">
            <v>67</v>
          </cell>
          <cell r="C1705" t="str">
            <v>SILDONS PLAYBOY MYSTERY</v>
          </cell>
          <cell r="D1705">
            <v>0</v>
          </cell>
          <cell r="E1705">
            <v>61</v>
          </cell>
          <cell r="F1705">
            <v>124</v>
          </cell>
          <cell r="G1705">
            <v>-8.4</v>
          </cell>
          <cell r="H1705">
            <v>-0.5</v>
          </cell>
          <cell r="I1705">
            <v>-0.25</v>
          </cell>
          <cell r="J1705">
            <v>-0.08</v>
          </cell>
          <cell r="K1705">
            <v>-8.9</v>
          </cell>
          <cell r="L1705">
            <v>-135.20000000000002</v>
          </cell>
          <cell r="M1705">
            <v>-1.9</v>
          </cell>
          <cell r="N1705">
            <v>-1.4</v>
          </cell>
          <cell r="O1705">
            <v>-0.3</v>
          </cell>
          <cell r="P1705">
            <v>19</v>
          </cell>
          <cell r="Q1705">
            <v>3</v>
          </cell>
          <cell r="R1705">
            <v>-2.0099999999999998</v>
          </cell>
          <cell r="S1705">
            <v>0.65</v>
          </cell>
          <cell r="T1705">
            <v>-0.4</v>
          </cell>
          <cell r="U1705">
            <v>-279</v>
          </cell>
          <cell r="V1705">
            <v>-141</v>
          </cell>
          <cell r="W1705">
            <v>-127.28</v>
          </cell>
          <cell r="X1705" t="str">
            <v>*</v>
          </cell>
          <cell r="Y1705">
            <v>-0.1</v>
          </cell>
          <cell r="Z1705">
            <v>0.2</v>
          </cell>
          <cell r="AA1705">
            <v>0</v>
          </cell>
          <cell r="AB1705">
            <v>0</v>
          </cell>
          <cell r="AC1705">
            <v>-0.31329999999999991</v>
          </cell>
          <cell r="AD1705" t="str">
            <v>Y</v>
          </cell>
          <cell r="AE1705" t="str">
            <v>Y</v>
          </cell>
          <cell r="AF1705" t="str">
            <v>Y</v>
          </cell>
        </row>
        <row r="1706">
          <cell r="A1706">
            <v>600063</v>
          </cell>
          <cell r="B1706">
            <v>67</v>
          </cell>
          <cell r="C1706" t="str">
            <v>ROZELYN PRINCE JAMES-ET</v>
          </cell>
          <cell r="D1706">
            <v>0</v>
          </cell>
          <cell r="E1706">
            <v>63</v>
          </cell>
          <cell r="F1706">
            <v>-194</v>
          </cell>
          <cell r="G1706">
            <v>-11.8</v>
          </cell>
          <cell r="H1706">
            <v>-5.0999999999999996</v>
          </cell>
          <cell r="I1706">
            <v>-0.04</v>
          </cell>
          <cell r="J1706">
            <v>0.02</v>
          </cell>
          <cell r="K1706">
            <v>-16.899999999999999</v>
          </cell>
          <cell r="L1706">
            <v>-130.6</v>
          </cell>
          <cell r="M1706">
            <v>-1.8</v>
          </cell>
          <cell r="N1706">
            <v>-1.2</v>
          </cell>
          <cell r="O1706">
            <v>-0.4</v>
          </cell>
          <cell r="P1706">
            <v>-1</v>
          </cell>
          <cell r="Q1706">
            <v>4.9000000000000004</v>
          </cell>
          <cell r="R1706">
            <v>-3.23</v>
          </cell>
          <cell r="S1706">
            <v>1.04</v>
          </cell>
          <cell r="T1706">
            <v>-0.1</v>
          </cell>
          <cell r="U1706">
            <v>-139</v>
          </cell>
          <cell r="V1706">
            <v>-81</v>
          </cell>
          <cell r="W1706">
            <v>-56.229999999999976</v>
          </cell>
          <cell r="X1706" t="str">
            <v>*</v>
          </cell>
          <cell r="Y1706">
            <v>0.2</v>
          </cell>
          <cell r="Z1706">
            <v>-1.4</v>
          </cell>
          <cell r="AA1706">
            <v>-0.4</v>
          </cell>
          <cell r="AB1706">
            <v>-0.7</v>
          </cell>
          <cell r="AC1706">
            <v>-3.3190000000000004</v>
          </cell>
          <cell r="AD1706" t="str">
            <v>Y</v>
          </cell>
          <cell r="AE1706" t="str">
            <v>Y</v>
          </cell>
          <cell r="AF1706" t="str">
            <v>Y</v>
          </cell>
        </row>
        <row r="1707">
          <cell r="A1707">
            <v>600064</v>
          </cell>
          <cell r="B1707">
            <v>67</v>
          </cell>
          <cell r="C1707" t="str">
            <v>ROZELYN PRINCE JAY</v>
          </cell>
          <cell r="D1707">
            <v>0</v>
          </cell>
          <cell r="E1707">
            <v>81</v>
          </cell>
          <cell r="F1707">
            <v>57</v>
          </cell>
          <cell r="G1707">
            <v>2.7</v>
          </cell>
          <cell r="H1707">
            <v>7.9</v>
          </cell>
          <cell r="I1707">
            <v>0</v>
          </cell>
          <cell r="J1707">
            <v>0.11</v>
          </cell>
          <cell r="K1707">
            <v>10.600000000000001</v>
          </cell>
          <cell r="L1707">
            <v>159.5</v>
          </cell>
          <cell r="M1707">
            <v>-0.8</v>
          </cell>
          <cell r="N1707">
            <v>-1.9</v>
          </cell>
          <cell r="O1707">
            <v>0.7</v>
          </cell>
          <cell r="P1707">
            <v>15</v>
          </cell>
          <cell r="Q1707">
            <v>1.2</v>
          </cell>
          <cell r="R1707">
            <v>-0.78</v>
          </cell>
          <cell r="S1707">
            <v>0.25</v>
          </cell>
          <cell r="T1707">
            <v>-0.1</v>
          </cell>
          <cell r="U1707">
            <v>-49</v>
          </cell>
          <cell r="V1707">
            <v>118</v>
          </cell>
          <cell r="W1707">
            <v>124.86</v>
          </cell>
          <cell r="X1707" t="str">
            <v>*</v>
          </cell>
          <cell r="Y1707">
            <v>1.1000000000000001</v>
          </cell>
          <cell r="Z1707">
            <v>-0.2</v>
          </cell>
          <cell r="AA1707">
            <v>0.6</v>
          </cell>
          <cell r="AB1707">
            <v>0.8</v>
          </cell>
          <cell r="AC1707">
            <v>12.8687</v>
          </cell>
          <cell r="AD1707" t="str">
            <v>Y</v>
          </cell>
          <cell r="AE1707" t="str">
            <v>Y</v>
          </cell>
          <cell r="AF1707" t="str">
            <v>Y</v>
          </cell>
        </row>
        <row r="1708">
          <cell r="A1708">
            <v>600078</v>
          </cell>
          <cell r="B1708">
            <v>67</v>
          </cell>
          <cell r="C1708" t="str">
            <v>SHERMA FARM ELLAS ENTERTAINER</v>
          </cell>
          <cell r="D1708">
            <v>0</v>
          </cell>
          <cell r="E1708">
            <v>51</v>
          </cell>
          <cell r="F1708">
            <v>51</v>
          </cell>
          <cell r="G1708">
            <v>-6</v>
          </cell>
          <cell r="H1708">
            <v>-2.1</v>
          </cell>
          <cell r="I1708">
            <v>-0.15</v>
          </cell>
          <cell r="J1708">
            <v>-7.0000000000000007E-2</v>
          </cell>
          <cell r="K1708">
            <v>-8.1</v>
          </cell>
          <cell r="L1708">
            <v>-116.4</v>
          </cell>
          <cell r="M1708" t="str">
            <v>*</v>
          </cell>
          <cell r="N1708" t="str">
            <v>*</v>
          </cell>
          <cell r="O1708" t="str">
            <v>*</v>
          </cell>
          <cell r="P1708">
            <v>15</v>
          </cell>
          <cell r="Q1708">
            <v>0.8</v>
          </cell>
          <cell r="R1708">
            <v>-0.52</v>
          </cell>
          <cell r="S1708">
            <v>0.17</v>
          </cell>
          <cell r="T1708">
            <v>-0.4</v>
          </cell>
          <cell r="U1708">
            <v>-163</v>
          </cell>
          <cell r="V1708">
            <v>-101</v>
          </cell>
          <cell r="W1708">
            <v>-116.4</v>
          </cell>
          <cell r="X1708" t="str">
            <v>*</v>
          </cell>
          <cell r="Y1708" t="str">
            <v>*</v>
          </cell>
          <cell r="Z1708" t="str">
            <v>*</v>
          </cell>
          <cell r="AA1708" t="str">
            <v>*</v>
          </cell>
          <cell r="AB1708" t="str">
            <v>*</v>
          </cell>
          <cell r="AC1708" t="str">
            <v>*</v>
          </cell>
          <cell r="AD1708" t="str">
            <v>PI</v>
          </cell>
          <cell r="AE1708" t="str">
            <v>Y</v>
          </cell>
          <cell r="AF1708" t="str">
            <v>Y</v>
          </cell>
        </row>
        <row r="1709">
          <cell r="A1709">
            <v>600102</v>
          </cell>
          <cell r="B1709">
            <v>67</v>
          </cell>
          <cell r="C1709" t="str">
            <v>CLOVER JACK ANDYS VICTOR-ET</v>
          </cell>
          <cell r="D1709">
            <v>0</v>
          </cell>
          <cell r="E1709">
            <v>61</v>
          </cell>
          <cell r="F1709">
            <v>62</v>
          </cell>
          <cell r="G1709">
            <v>-4.5999999999999996</v>
          </cell>
          <cell r="H1709">
            <v>0.7</v>
          </cell>
          <cell r="I1709">
            <v>-0.13</v>
          </cell>
          <cell r="J1709">
            <v>-0.02</v>
          </cell>
          <cell r="K1709">
            <v>-3.8999999999999995</v>
          </cell>
          <cell r="L1709">
            <v>-52.2</v>
          </cell>
          <cell r="M1709">
            <v>-0.9</v>
          </cell>
          <cell r="N1709">
            <v>-2.2999999999999998</v>
          </cell>
          <cell r="O1709">
            <v>0.8</v>
          </cell>
          <cell r="P1709">
            <v>24</v>
          </cell>
          <cell r="Q1709">
            <v>-1.5</v>
          </cell>
          <cell r="R1709">
            <v>1.02</v>
          </cell>
          <cell r="S1709">
            <v>-0.33</v>
          </cell>
          <cell r="T1709">
            <v>-0.8</v>
          </cell>
          <cell r="U1709">
            <v>-388</v>
          </cell>
          <cell r="V1709">
            <v>-164</v>
          </cell>
          <cell r="W1709">
            <v>-171</v>
          </cell>
          <cell r="X1709" t="str">
            <v>*</v>
          </cell>
          <cell r="Y1709">
            <v>1</v>
          </cell>
          <cell r="Z1709">
            <v>0.8</v>
          </cell>
          <cell r="AA1709">
            <v>1</v>
          </cell>
          <cell r="AB1709">
            <v>1</v>
          </cell>
          <cell r="AC1709">
            <v>16.732600000000001</v>
          </cell>
          <cell r="AD1709" t="str">
            <v>Y</v>
          </cell>
          <cell r="AE1709" t="str">
            <v>Y</v>
          </cell>
          <cell r="AF1709" t="str">
            <v>Y</v>
          </cell>
        </row>
        <row r="1710">
          <cell r="A1710">
            <v>600121</v>
          </cell>
          <cell r="B1710">
            <v>67</v>
          </cell>
          <cell r="C1710" t="str">
            <v>CLOVER JACK VICTORIS VITAL-ET</v>
          </cell>
          <cell r="D1710">
            <v>0</v>
          </cell>
          <cell r="E1710">
            <v>50</v>
          </cell>
          <cell r="F1710">
            <v>9</v>
          </cell>
          <cell r="G1710">
            <v>-12.9</v>
          </cell>
          <cell r="H1710">
            <v>-5.7</v>
          </cell>
          <cell r="I1710">
            <v>-0.24</v>
          </cell>
          <cell r="J1710">
            <v>-0.11</v>
          </cell>
          <cell r="K1710">
            <v>-18.600000000000001</v>
          </cell>
          <cell r="L1710">
            <v>-233.7</v>
          </cell>
          <cell r="M1710">
            <v>-1.8</v>
          </cell>
          <cell r="N1710">
            <v>-1.1000000000000001</v>
          </cell>
          <cell r="O1710">
            <v>0.7</v>
          </cell>
          <cell r="P1710">
            <v>17</v>
          </cell>
          <cell r="Q1710">
            <v>-1.4</v>
          </cell>
          <cell r="R1710">
            <v>0.95</v>
          </cell>
          <cell r="S1710">
            <v>-0.31</v>
          </cell>
          <cell r="T1710">
            <v>-0.7</v>
          </cell>
          <cell r="U1710">
            <v>-456</v>
          </cell>
          <cell r="V1710">
            <v>-320</v>
          </cell>
          <cell r="W1710">
            <v>-326.10000000000002</v>
          </cell>
          <cell r="X1710" t="str">
            <v>*</v>
          </cell>
          <cell r="Y1710">
            <v>1</v>
          </cell>
          <cell r="Z1710">
            <v>0.7</v>
          </cell>
          <cell r="AA1710">
            <v>0.8</v>
          </cell>
          <cell r="AB1710">
            <v>1</v>
          </cell>
          <cell r="AC1710">
            <v>16.065899999999999</v>
          </cell>
          <cell r="AD1710" t="str">
            <v>Y</v>
          </cell>
          <cell r="AE1710" t="str">
            <v>Y</v>
          </cell>
          <cell r="AF1710" t="str">
            <v>Y</v>
          </cell>
        </row>
        <row r="1711">
          <cell r="A1711">
            <v>600129</v>
          </cell>
          <cell r="B1711">
            <v>67</v>
          </cell>
          <cell r="C1711" t="str">
            <v>SUMMERFIELD FAY SUPERMAN</v>
          </cell>
          <cell r="D1711">
            <v>0</v>
          </cell>
          <cell r="E1711">
            <v>58</v>
          </cell>
          <cell r="F1711">
            <v>-152</v>
          </cell>
          <cell r="G1711">
            <v>-10</v>
          </cell>
          <cell r="H1711">
            <v>-4.5</v>
          </cell>
          <cell r="I1711">
            <v>-0.05</v>
          </cell>
          <cell r="J1711">
            <v>0.01</v>
          </cell>
          <cell r="K1711">
            <v>-14.5</v>
          </cell>
          <cell r="L1711">
            <v>-119.19999999999999</v>
          </cell>
          <cell r="M1711">
            <v>0.2</v>
          </cell>
          <cell r="N1711">
            <v>0.6</v>
          </cell>
          <cell r="O1711">
            <v>0.8</v>
          </cell>
          <cell r="P1711">
            <v>5</v>
          </cell>
          <cell r="Q1711">
            <v>-2.1</v>
          </cell>
          <cell r="R1711">
            <v>1.38</v>
          </cell>
          <cell r="S1711">
            <v>-0.44</v>
          </cell>
          <cell r="T1711">
            <v>0</v>
          </cell>
          <cell r="U1711">
            <v>-118</v>
          </cell>
          <cell r="V1711">
            <v>-155</v>
          </cell>
          <cell r="W1711">
            <v>-158.19</v>
          </cell>
          <cell r="X1711">
            <v>0.55000000000000004</v>
          </cell>
          <cell r="Y1711">
            <v>1.1000000000000001</v>
          </cell>
          <cell r="Z1711">
            <v>0.15</v>
          </cell>
          <cell r="AA1711">
            <v>0.65</v>
          </cell>
          <cell r="AB1711">
            <v>0.85</v>
          </cell>
          <cell r="AC1711">
            <v>14.734549999999999</v>
          </cell>
          <cell r="AD1711" t="str">
            <v>PI</v>
          </cell>
          <cell r="AE1711" t="str">
            <v>Y</v>
          </cell>
          <cell r="AF1711" t="str">
            <v>Y</v>
          </cell>
        </row>
        <row r="1712">
          <cell r="A1712">
            <v>600130</v>
          </cell>
          <cell r="B1712">
            <v>67</v>
          </cell>
          <cell r="C1712" t="str">
            <v>PINEY LANE AGNI LYNDON</v>
          </cell>
          <cell r="D1712">
            <v>0</v>
          </cell>
          <cell r="E1712">
            <v>56</v>
          </cell>
          <cell r="F1712">
            <v>-167</v>
          </cell>
          <cell r="G1712">
            <v>-14.3</v>
          </cell>
          <cell r="H1712">
            <v>-5.0999999999999996</v>
          </cell>
          <cell r="I1712">
            <v>-0.11</v>
          </cell>
          <cell r="J1712">
            <v>0.01</v>
          </cell>
          <cell r="K1712">
            <v>-19.399999999999999</v>
          </cell>
          <cell r="L1712">
            <v>-163.90000000000003</v>
          </cell>
          <cell r="M1712">
            <v>-1.6</v>
          </cell>
          <cell r="N1712">
            <v>0</v>
          </cell>
          <cell r="O1712">
            <v>-0.8</v>
          </cell>
          <cell r="P1712">
            <v>-6</v>
          </cell>
          <cell r="Q1712">
            <v>6.6</v>
          </cell>
          <cell r="R1712">
            <v>-4.3499999999999996</v>
          </cell>
          <cell r="S1712">
            <v>1.4</v>
          </cell>
          <cell r="T1712">
            <v>0.2</v>
          </cell>
          <cell r="U1712">
            <v>31</v>
          </cell>
          <cell r="V1712">
            <v>-46</v>
          </cell>
          <cell r="W1712">
            <v>-12.440000000000026</v>
          </cell>
          <cell r="X1712" t="str">
            <v>*</v>
          </cell>
          <cell r="Y1712">
            <v>-0.5</v>
          </cell>
          <cell r="Z1712">
            <v>-3</v>
          </cell>
          <cell r="AA1712">
            <v>-1.4</v>
          </cell>
          <cell r="AB1712">
            <v>0</v>
          </cell>
          <cell r="AC1712">
            <v>-24.868500000000001</v>
          </cell>
          <cell r="AD1712" t="str">
            <v>Y</v>
          </cell>
          <cell r="AE1712" t="str">
            <v>Y</v>
          </cell>
          <cell r="AF1712" t="str">
            <v>Y</v>
          </cell>
        </row>
        <row r="1713">
          <cell r="A1713">
            <v>600131</v>
          </cell>
          <cell r="B1713">
            <v>67</v>
          </cell>
          <cell r="C1713" t="str">
            <v>MYRTLEDALE JP HANDSOME-ET</v>
          </cell>
          <cell r="D1713">
            <v>0</v>
          </cell>
          <cell r="E1713">
            <v>52</v>
          </cell>
          <cell r="F1713">
            <v>13</v>
          </cell>
          <cell r="G1713">
            <v>-9.6999999999999993</v>
          </cell>
          <cell r="H1713">
            <v>-4.9000000000000004</v>
          </cell>
          <cell r="I1713">
            <v>-0.18</v>
          </cell>
          <cell r="J1713">
            <v>-0.09</v>
          </cell>
          <cell r="K1713">
            <v>-14.6</v>
          </cell>
          <cell r="L1713">
            <v>-190.5</v>
          </cell>
          <cell r="M1713" t="str">
            <v>*</v>
          </cell>
          <cell r="N1713" t="str">
            <v>*</v>
          </cell>
          <cell r="O1713" t="str">
            <v>*</v>
          </cell>
          <cell r="P1713">
            <v>19</v>
          </cell>
          <cell r="Q1713">
            <v>4</v>
          </cell>
          <cell r="R1713">
            <v>-2.66</v>
          </cell>
          <cell r="S1713">
            <v>0.86</v>
          </cell>
          <cell r="T1713">
            <v>-0.4</v>
          </cell>
          <cell r="U1713">
            <v>-192</v>
          </cell>
          <cell r="V1713">
            <v>-113</v>
          </cell>
          <cell r="W1713">
            <v>-190.5</v>
          </cell>
          <cell r="X1713" t="str">
            <v>*</v>
          </cell>
          <cell r="Y1713" t="str">
            <v>*</v>
          </cell>
          <cell r="Z1713" t="str">
            <v>*</v>
          </cell>
          <cell r="AA1713" t="str">
            <v>*</v>
          </cell>
          <cell r="AB1713" t="str">
            <v>*</v>
          </cell>
          <cell r="AC1713" t="str">
            <v>*</v>
          </cell>
          <cell r="AD1713" t="str">
            <v>PI</v>
          </cell>
          <cell r="AE1713" t="str">
            <v>Y</v>
          </cell>
          <cell r="AF1713" t="str">
            <v>Y</v>
          </cell>
        </row>
        <row r="1714">
          <cell r="A1714">
            <v>600139</v>
          </cell>
          <cell r="B1714">
            <v>67</v>
          </cell>
          <cell r="C1714" t="str">
            <v>GEO MARS ANDY PRIME</v>
          </cell>
          <cell r="D1714">
            <v>0</v>
          </cell>
          <cell r="E1714">
            <v>62</v>
          </cell>
          <cell r="F1714">
            <v>73</v>
          </cell>
          <cell r="G1714">
            <v>-10.9</v>
          </cell>
          <cell r="H1714">
            <v>-2</v>
          </cell>
          <cell r="I1714">
            <v>-0.26</v>
          </cell>
          <cell r="J1714">
            <v>-0.08</v>
          </cell>
          <cell r="K1714">
            <v>-12.9</v>
          </cell>
          <cell r="L1714">
            <v>-167.3</v>
          </cell>
          <cell r="M1714">
            <v>-0.3</v>
          </cell>
          <cell r="N1714">
            <v>1.1000000000000001</v>
          </cell>
          <cell r="O1714">
            <v>2</v>
          </cell>
          <cell r="P1714">
            <v>22</v>
          </cell>
          <cell r="Q1714">
            <v>-5.0999999999999996</v>
          </cell>
          <cell r="R1714">
            <v>3.36</v>
          </cell>
          <cell r="S1714">
            <v>-1.08</v>
          </cell>
          <cell r="T1714">
            <v>-0.4</v>
          </cell>
          <cell r="U1714">
            <v>-353</v>
          </cell>
          <cell r="V1714">
            <v>-260</v>
          </cell>
          <cell r="W1714">
            <v>-285.64000000000004</v>
          </cell>
          <cell r="X1714" t="str">
            <v>*</v>
          </cell>
          <cell r="Y1714">
            <v>2.2999999999999998</v>
          </cell>
          <cell r="Z1714">
            <v>1.7</v>
          </cell>
          <cell r="AA1714">
            <v>2.2000000000000002</v>
          </cell>
          <cell r="AB1714">
            <v>1.9</v>
          </cell>
          <cell r="AC1714">
            <v>38.732199999999999</v>
          </cell>
          <cell r="AD1714" t="str">
            <v>Y</v>
          </cell>
          <cell r="AE1714" t="str">
            <v>Y</v>
          </cell>
          <cell r="AF1714" t="str">
            <v>Y</v>
          </cell>
        </row>
        <row r="1715">
          <cell r="A1715">
            <v>600174</v>
          </cell>
          <cell r="B1715">
            <v>67</v>
          </cell>
          <cell r="C1715" t="str">
            <v>SOLUM GRAND HENRY</v>
          </cell>
          <cell r="D1715">
            <v>0</v>
          </cell>
          <cell r="E1715">
            <v>78</v>
          </cell>
          <cell r="F1715">
            <v>-43</v>
          </cell>
          <cell r="G1715">
            <v>-20.8</v>
          </cell>
          <cell r="H1715">
            <v>-6.1</v>
          </cell>
          <cell r="I1715">
            <v>-0.34</v>
          </cell>
          <cell r="J1715">
            <v>-0.08</v>
          </cell>
          <cell r="K1715">
            <v>-26.9</v>
          </cell>
          <cell r="L1715">
            <v>-292</v>
          </cell>
          <cell r="M1715">
            <v>-0.3</v>
          </cell>
          <cell r="N1715">
            <v>-0.9</v>
          </cell>
          <cell r="O1715">
            <v>1.9</v>
          </cell>
          <cell r="P1715">
            <v>10</v>
          </cell>
          <cell r="Q1715">
            <v>-6.8</v>
          </cell>
          <cell r="R1715">
            <v>4.46</v>
          </cell>
          <cell r="S1715">
            <v>-1.44</v>
          </cell>
          <cell r="T1715">
            <v>-0.8</v>
          </cell>
          <cell r="U1715">
            <v>-552</v>
          </cell>
          <cell r="V1715">
            <v>-459</v>
          </cell>
          <cell r="W1715">
            <v>-493.64</v>
          </cell>
          <cell r="X1715" t="str">
            <v>*</v>
          </cell>
          <cell r="Y1715">
            <v>2.6</v>
          </cell>
          <cell r="Z1715">
            <v>1.4</v>
          </cell>
          <cell r="AA1715">
            <v>1.8</v>
          </cell>
          <cell r="AB1715">
            <v>1.6</v>
          </cell>
          <cell r="AC1715">
            <v>41.978799999999993</v>
          </cell>
          <cell r="AD1715" t="str">
            <v>Y</v>
          </cell>
          <cell r="AE1715" t="str">
            <v>Y</v>
          </cell>
          <cell r="AF1715" t="str">
            <v>Y</v>
          </cell>
        </row>
        <row r="1716">
          <cell r="A1716">
            <v>600185</v>
          </cell>
          <cell r="B1716">
            <v>67</v>
          </cell>
          <cell r="C1716" t="str">
            <v>YELLOW CREEK VICTORY CLASSIC</v>
          </cell>
          <cell r="D1716">
            <v>0</v>
          </cell>
          <cell r="E1716">
            <v>56</v>
          </cell>
          <cell r="F1716">
            <v>5</v>
          </cell>
          <cell r="G1716">
            <v>-2.9</v>
          </cell>
          <cell r="H1716">
            <v>-0.4</v>
          </cell>
          <cell r="I1716">
            <v>-0.06</v>
          </cell>
          <cell r="J1716">
            <v>-0.01</v>
          </cell>
          <cell r="K1716">
            <v>-3.3</v>
          </cell>
          <cell r="L1716">
            <v>-36.099999999999994</v>
          </cell>
          <cell r="M1716">
            <v>-0.71859600000000001</v>
          </cell>
          <cell r="N1716">
            <v>-9.0552000000000007E-2</v>
          </cell>
          <cell r="O1716">
            <v>0</v>
          </cell>
          <cell r="P1716">
            <v>11.5</v>
          </cell>
          <cell r="Q1716">
            <v>2.1</v>
          </cell>
          <cell r="R1716">
            <v>-1.4</v>
          </cell>
          <cell r="S1716">
            <v>0.45</v>
          </cell>
          <cell r="T1716">
            <v>0.1</v>
          </cell>
          <cell r="U1716">
            <v>3</v>
          </cell>
          <cell r="V1716">
            <v>13</v>
          </cell>
          <cell r="W1716">
            <v>-1.1081099999999964</v>
          </cell>
          <cell r="X1716" t="str">
            <v>*</v>
          </cell>
          <cell r="Y1716">
            <v>-0.76414999999999988</v>
          </cell>
          <cell r="Z1716">
            <v>-1.9058600000000001</v>
          </cell>
          <cell r="AA1716">
            <v>-0.61182499999999995</v>
          </cell>
          <cell r="AB1716">
            <v>-0.48072000000000004</v>
          </cell>
          <cell r="AC1716">
            <v>-20.790294380000002</v>
          </cell>
          <cell r="AD1716" t="str">
            <v>PI</v>
          </cell>
          <cell r="AE1716" t="str">
            <v>N</v>
          </cell>
          <cell r="AF1716" t="str">
            <v>Y</v>
          </cell>
        </row>
        <row r="1717">
          <cell r="A1717">
            <v>600195</v>
          </cell>
          <cell r="B1717">
            <v>67</v>
          </cell>
          <cell r="C1717" t="str">
            <v>CRESCENT HILL FARM KING DAVID</v>
          </cell>
          <cell r="D1717">
            <v>0</v>
          </cell>
          <cell r="E1717">
            <v>62</v>
          </cell>
          <cell r="F1717">
            <v>-289</v>
          </cell>
          <cell r="G1717">
            <v>-16.2</v>
          </cell>
          <cell r="H1717">
            <v>-12.3</v>
          </cell>
          <cell r="I1717">
            <v>-0.04</v>
          </cell>
          <cell r="J1717">
            <v>-0.06</v>
          </cell>
          <cell r="K1717">
            <v>-28.5</v>
          </cell>
          <cell r="L1717">
            <v>-276.2</v>
          </cell>
          <cell r="M1717">
            <v>-1.6</v>
          </cell>
          <cell r="N1717">
            <v>-1.9</v>
          </cell>
          <cell r="O1717">
            <v>-0.1</v>
          </cell>
          <cell r="P1717">
            <v>-4</v>
          </cell>
          <cell r="Q1717">
            <v>4.8</v>
          </cell>
          <cell r="R1717">
            <v>-3.19</v>
          </cell>
          <cell r="S1717">
            <v>1.03</v>
          </cell>
          <cell r="T1717">
            <v>-0.4</v>
          </cell>
          <cell r="U1717">
            <v>-342</v>
          </cell>
          <cell r="V1717">
            <v>-240</v>
          </cell>
          <cell r="W1717">
            <v>-217.20999999999998</v>
          </cell>
          <cell r="X1717" t="str">
            <v>*</v>
          </cell>
          <cell r="Y1717">
            <v>0.4</v>
          </cell>
          <cell r="Z1717">
            <v>1.2</v>
          </cell>
          <cell r="AA1717">
            <v>1.3</v>
          </cell>
          <cell r="AB1717">
            <v>-1</v>
          </cell>
          <cell r="AC1717">
            <v>15.9322</v>
          </cell>
          <cell r="AD1717" t="str">
            <v>Y</v>
          </cell>
          <cell r="AE1717" t="str">
            <v>Y</v>
          </cell>
          <cell r="AF1717" t="str">
            <v>Y</v>
          </cell>
        </row>
        <row r="1718">
          <cell r="A1718">
            <v>600201</v>
          </cell>
          <cell r="B1718">
            <v>67</v>
          </cell>
          <cell r="C1718" t="str">
            <v>MARSHALLANE J JETSTAR CHAMP</v>
          </cell>
          <cell r="D1718">
            <v>0</v>
          </cell>
          <cell r="E1718">
            <v>65</v>
          </cell>
          <cell r="F1718">
            <v>-88</v>
          </cell>
          <cell r="G1718">
            <v>-13</v>
          </cell>
          <cell r="H1718">
            <v>-4.3</v>
          </cell>
          <cell r="I1718">
            <v>-0.16</v>
          </cell>
          <cell r="J1718">
            <v>-0.03</v>
          </cell>
          <cell r="K1718">
            <v>-17.3</v>
          </cell>
          <cell r="L1718">
            <v>-167.8</v>
          </cell>
          <cell r="M1718">
            <v>-1.1000000000000001</v>
          </cell>
          <cell r="N1718">
            <v>-1.7</v>
          </cell>
          <cell r="O1718">
            <v>-0.1</v>
          </cell>
          <cell r="P1718">
            <v>12</v>
          </cell>
          <cell r="Q1718">
            <v>-2.4</v>
          </cell>
          <cell r="R1718">
            <v>1.56</v>
          </cell>
          <cell r="S1718">
            <v>-0.5</v>
          </cell>
          <cell r="T1718">
            <v>-0.6</v>
          </cell>
          <cell r="U1718">
            <v>-365</v>
          </cell>
          <cell r="V1718">
            <v>-276</v>
          </cell>
          <cell r="W1718">
            <v>-288.90000000000003</v>
          </cell>
          <cell r="X1718" t="str">
            <v>*</v>
          </cell>
          <cell r="Y1718">
            <v>0.6</v>
          </cell>
          <cell r="Z1718">
            <v>-0.6</v>
          </cell>
          <cell r="AA1718">
            <v>-0.4</v>
          </cell>
          <cell r="AB1718">
            <v>-0.1</v>
          </cell>
          <cell r="AC1718">
            <v>5.3362000000000007</v>
          </cell>
          <cell r="AD1718" t="str">
            <v>Y</v>
          </cell>
          <cell r="AE1718" t="str">
            <v>Y</v>
          </cell>
          <cell r="AF1718" t="str">
            <v>Y</v>
          </cell>
        </row>
        <row r="1719">
          <cell r="A1719">
            <v>600209</v>
          </cell>
          <cell r="B1719">
            <v>67</v>
          </cell>
          <cell r="C1719" t="str">
            <v>TARBOX FARM FAYETTE CYCLETTA</v>
          </cell>
          <cell r="D1719">
            <v>0</v>
          </cell>
          <cell r="E1719">
            <v>58</v>
          </cell>
          <cell r="F1719">
            <v>-134</v>
          </cell>
          <cell r="G1719">
            <v>-12.7</v>
          </cell>
          <cell r="H1719">
            <v>-6.9</v>
          </cell>
          <cell r="I1719">
            <v>-0.11</v>
          </cell>
          <cell r="J1719">
            <v>-0.05</v>
          </cell>
          <cell r="K1719">
            <v>-19.600000000000001</v>
          </cell>
          <cell r="L1719">
            <v>-198.7</v>
          </cell>
          <cell r="M1719">
            <v>-0.3</v>
          </cell>
          <cell r="N1719">
            <v>-2.2000000000000002</v>
          </cell>
          <cell r="O1719">
            <v>0.5</v>
          </cell>
          <cell r="P1719">
            <v>14</v>
          </cell>
          <cell r="Q1719">
            <v>-5.5</v>
          </cell>
          <cell r="R1719">
            <v>3.64</v>
          </cell>
          <cell r="S1719">
            <v>-1.17</v>
          </cell>
          <cell r="T1719">
            <v>-0.4</v>
          </cell>
          <cell r="U1719">
            <v>-391</v>
          </cell>
          <cell r="V1719">
            <v>-375</v>
          </cell>
          <cell r="W1719">
            <v>-402.03000000000003</v>
          </cell>
          <cell r="X1719">
            <v>0.55000000000000004</v>
          </cell>
          <cell r="Y1719">
            <v>0.5</v>
          </cell>
          <cell r="Z1719">
            <v>-0.2</v>
          </cell>
          <cell r="AA1719">
            <v>1.1000000000000001</v>
          </cell>
          <cell r="AB1719">
            <v>0.8</v>
          </cell>
          <cell r="AC1719">
            <v>4.4674999999999994</v>
          </cell>
          <cell r="AD1719" t="str">
            <v>Y</v>
          </cell>
          <cell r="AE1719" t="str">
            <v>Y</v>
          </cell>
          <cell r="AF1719" t="str">
            <v>Y</v>
          </cell>
        </row>
        <row r="1720">
          <cell r="A1720">
            <v>600224</v>
          </cell>
          <cell r="B1720">
            <v>67</v>
          </cell>
          <cell r="C1720" t="str">
            <v>BIOGEN VICTORY BOU-ET</v>
          </cell>
          <cell r="D1720">
            <v>0</v>
          </cell>
          <cell r="E1720">
            <v>66</v>
          </cell>
          <cell r="F1720">
            <v>-137</v>
          </cell>
          <cell r="G1720">
            <v>-5.8</v>
          </cell>
          <cell r="H1720">
            <v>-4.5999999999999996</v>
          </cell>
          <cell r="I1720">
            <v>0.02</v>
          </cell>
          <cell r="J1720">
            <v>0</v>
          </cell>
          <cell r="K1720">
            <v>-10.399999999999999</v>
          </cell>
          <cell r="L1720">
            <v>-89.399999999999991</v>
          </cell>
          <cell r="M1720">
            <v>-1.7</v>
          </cell>
          <cell r="N1720">
            <v>0.7</v>
          </cell>
          <cell r="O1720">
            <v>0.1</v>
          </cell>
          <cell r="P1720">
            <v>7</v>
          </cell>
          <cell r="Q1720">
            <v>1.4</v>
          </cell>
          <cell r="R1720">
            <v>-0.52</v>
          </cell>
          <cell r="S1720">
            <v>0.65500000000000003</v>
          </cell>
          <cell r="T1720">
            <v>-0.6</v>
          </cell>
          <cell r="U1720">
            <v>-261</v>
          </cell>
          <cell r="V1720">
            <v>-154</v>
          </cell>
          <cell r="W1720">
            <v>-60.469999999999985</v>
          </cell>
          <cell r="X1720" t="str">
            <v>*</v>
          </cell>
          <cell r="Y1720">
            <v>0.8</v>
          </cell>
          <cell r="Z1720">
            <v>-0.9</v>
          </cell>
          <cell r="AA1720">
            <v>-0.5</v>
          </cell>
          <cell r="AB1720">
            <v>0.1</v>
          </cell>
          <cell r="AC1720">
            <v>5.932100000000001</v>
          </cell>
          <cell r="AD1720" t="str">
            <v>Y</v>
          </cell>
          <cell r="AE1720" t="str">
            <v>Y</v>
          </cell>
          <cell r="AF1720" t="str">
            <v>N</v>
          </cell>
        </row>
        <row r="1721">
          <cell r="A1721">
            <v>600226</v>
          </cell>
          <cell r="B1721">
            <v>67</v>
          </cell>
          <cell r="C1721" t="str">
            <v>BIOGEN VICTORIOUS BANDIT-ET</v>
          </cell>
          <cell r="D1721">
            <v>0</v>
          </cell>
          <cell r="E1721">
            <v>59</v>
          </cell>
          <cell r="F1721">
            <v>17</v>
          </cell>
          <cell r="G1721">
            <v>-6.6</v>
          </cell>
          <cell r="H1721">
            <v>-1.6</v>
          </cell>
          <cell r="I1721">
            <v>-0.13</v>
          </cell>
          <cell r="J1721">
            <v>-0.04</v>
          </cell>
          <cell r="K1721">
            <v>-8.1999999999999993</v>
          </cell>
          <cell r="L1721">
            <v>-98.2</v>
          </cell>
          <cell r="M1721">
            <v>-1.5</v>
          </cell>
          <cell r="N1721">
            <v>0.5</v>
          </cell>
          <cell r="O1721">
            <v>0.1</v>
          </cell>
          <cell r="P1721">
            <v>10</v>
          </cell>
          <cell r="Q1721">
            <v>0.8</v>
          </cell>
          <cell r="R1721">
            <v>-0.51</v>
          </cell>
          <cell r="S1721">
            <v>0.17</v>
          </cell>
          <cell r="T1721">
            <v>-0.4</v>
          </cell>
          <cell r="U1721">
            <v>-185</v>
          </cell>
          <cell r="V1721">
            <v>-93</v>
          </cell>
          <cell r="W1721">
            <v>-88.9</v>
          </cell>
          <cell r="X1721" t="str">
            <v>*</v>
          </cell>
          <cell r="Y1721">
            <v>0.7</v>
          </cell>
          <cell r="Z1721">
            <v>-1.2</v>
          </cell>
          <cell r="AA1721">
            <v>-0.2</v>
          </cell>
          <cell r="AB1721">
            <v>0.2</v>
          </cell>
          <cell r="AC1721">
            <v>2.676099999999999</v>
          </cell>
          <cell r="AD1721" t="str">
            <v>Y</v>
          </cell>
          <cell r="AE1721" t="str">
            <v>Y</v>
          </cell>
          <cell r="AF1721" t="str">
            <v>Y</v>
          </cell>
        </row>
        <row r="1722">
          <cell r="A1722">
            <v>600277</v>
          </cell>
          <cell r="B1722">
            <v>67</v>
          </cell>
          <cell r="C1722" t="str">
            <v>BLOSSUM HILL P ANDY SONNY</v>
          </cell>
          <cell r="D1722">
            <v>0</v>
          </cell>
          <cell r="E1722">
            <v>68</v>
          </cell>
          <cell r="F1722">
            <v>-31</v>
          </cell>
          <cell r="G1722">
            <v>-12.1</v>
          </cell>
          <cell r="H1722">
            <v>-3.7</v>
          </cell>
          <cell r="I1722">
            <v>-0.19</v>
          </cell>
          <cell r="J1722">
            <v>-0.05</v>
          </cell>
          <cell r="K1722">
            <v>-15.8</v>
          </cell>
          <cell r="L1722">
            <v>-170.5</v>
          </cell>
          <cell r="M1722">
            <v>-1.6</v>
          </cell>
          <cell r="N1722">
            <v>-1.7</v>
          </cell>
          <cell r="O1722">
            <v>0.9</v>
          </cell>
          <cell r="P1722">
            <v>25</v>
          </cell>
          <cell r="Q1722">
            <v>-2.6</v>
          </cell>
          <cell r="R1722">
            <v>1.73</v>
          </cell>
          <cell r="S1722">
            <v>-0.56000000000000005</v>
          </cell>
          <cell r="T1722">
            <v>-1.1000000000000001</v>
          </cell>
          <cell r="U1722">
            <v>-542</v>
          </cell>
          <cell r="V1722">
            <v>-298</v>
          </cell>
          <cell r="W1722">
            <v>-310.5</v>
          </cell>
          <cell r="X1722" t="str">
            <v>*</v>
          </cell>
          <cell r="Y1722">
            <v>1.1000000000000001</v>
          </cell>
          <cell r="Z1722">
            <v>0.9</v>
          </cell>
          <cell r="AA1722">
            <v>1.1000000000000001</v>
          </cell>
          <cell r="AB1722">
            <v>0.9</v>
          </cell>
          <cell r="AC1722">
            <v>19.063200000000002</v>
          </cell>
          <cell r="AD1722" t="str">
            <v>Y</v>
          </cell>
          <cell r="AE1722" t="str">
            <v>Y</v>
          </cell>
          <cell r="AF1722" t="str">
            <v>Y</v>
          </cell>
        </row>
        <row r="1723">
          <cell r="A1723">
            <v>600319</v>
          </cell>
          <cell r="B1723">
            <v>67</v>
          </cell>
          <cell r="C1723" t="str">
            <v>NEDROW FARMS PRIDES JAZZ</v>
          </cell>
          <cell r="D1723">
            <v>0</v>
          </cell>
          <cell r="E1723">
            <v>53</v>
          </cell>
          <cell r="F1723">
            <v>-95</v>
          </cell>
          <cell r="G1723">
            <v>-4.7</v>
          </cell>
          <cell r="H1723">
            <v>-0.1</v>
          </cell>
          <cell r="I1723">
            <v>0</v>
          </cell>
          <cell r="J1723">
            <v>0.05</v>
          </cell>
          <cell r="K1723">
            <v>-4.8</v>
          </cell>
          <cell r="L1723">
            <v>-6.3000000000000043</v>
          </cell>
          <cell r="M1723">
            <v>-0.05</v>
          </cell>
          <cell r="N1723">
            <v>-0.15</v>
          </cell>
          <cell r="O1723">
            <v>0</v>
          </cell>
          <cell r="P1723">
            <v>4</v>
          </cell>
          <cell r="Q1723">
            <v>0.9</v>
          </cell>
          <cell r="R1723">
            <v>-0.57999999999999996</v>
          </cell>
          <cell r="S1723">
            <v>0.19</v>
          </cell>
          <cell r="T1723">
            <v>-0.3</v>
          </cell>
          <cell r="U1723">
            <v>-51</v>
          </cell>
          <cell r="V1723">
            <v>18</v>
          </cell>
          <cell r="W1723">
            <v>9.4099999999999966</v>
          </cell>
          <cell r="X1723" t="str">
            <v>*</v>
          </cell>
          <cell r="Y1723">
            <v>0.4</v>
          </cell>
          <cell r="Z1723">
            <v>-0.15</v>
          </cell>
          <cell r="AA1723">
            <v>-0.2</v>
          </cell>
          <cell r="AB1723">
            <v>-0.1</v>
          </cell>
          <cell r="AC1723">
            <v>5.0939499999999995</v>
          </cell>
          <cell r="AD1723" t="str">
            <v>PI</v>
          </cell>
          <cell r="AE1723" t="str">
            <v>Y</v>
          </cell>
          <cell r="AF1723" t="str">
            <v>Y</v>
          </cell>
        </row>
        <row r="1724">
          <cell r="A1724">
            <v>600320</v>
          </cell>
          <cell r="B1724">
            <v>67</v>
          </cell>
          <cell r="C1724" t="str">
            <v>NEDROW FARMS PRIDES LIKENESS</v>
          </cell>
          <cell r="D1724">
            <v>0</v>
          </cell>
          <cell r="E1724">
            <v>50</v>
          </cell>
          <cell r="F1724">
            <v>-122</v>
          </cell>
          <cell r="G1724">
            <v>-11.8</v>
          </cell>
          <cell r="H1724">
            <v>-4.2</v>
          </cell>
          <cell r="I1724">
            <v>-0.11</v>
          </cell>
          <cell r="J1724">
            <v>0</v>
          </cell>
          <cell r="K1724">
            <v>-16</v>
          </cell>
          <cell r="L1724">
            <v>-141.4</v>
          </cell>
          <cell r="M1724">
            <v>-0.05</v>
          </cell>
          <cell r="N1724">
            <v>-0.15</v>
          </cell>
          <cell r="O1724">
            <v>0</v>
          </cell>
          <cell r="P1724">
            <v>6</v>
          </cell>
          <cell r="Q1724">
            <v>1.5</v>
          </cell>
          <cell r="R1724">
            <v>-0.99</v>
          </cell>
          <cell r="S1724">
            <v>0.32</v>
          </cell>
          <cell r="T1724">
            <v>-0.2</v>
          </cell>
          <cell r="U1724">
            <v>-119</v>
          </cell>
          <cell r="V1724">
            <v>-106</v>
          </cell>
          <cell r="W1724">
            <v>-111.99000000000001</v>
          </cell>
          <cell r="X1724" t="str">
            <v>*</v>
          </cell>
          <cell r="Y1724">
            <v>0.4</v>
          </cell>
          <cell r="Z1724">
            <v>-0.15</v>
          </cell>
          <cell r="AA1724">
            <v>-0.2</v>
          </cell>
          <cell r="AB1724">
            <v>-0.1</v>
          </cell>
          <cell r="AC1724">
            <v>5.0939499999999995</v>
          </cell>
          <cell r="AD1724" t="str">
            <v>PI</v>
          </cell>
          <cell r="AE1724" t="str">
            <v>Y</v>
          </cell>
          <cell r="AF1724" t="str">
            <v>Y</v>
          </cell>
        </row>
        <row r="1725">
          <cell r="A1725">
            <v>600340</v>
          </cell>
          <cell r="B1725">
            <v>67</v>
          </cell>
          <cell r="C1725" t="str">
            <v>VALLEY OAKS RON FERRARI</v>
          </cell>
          <cell r="D1725">
            <v>0</v>
          </cell>
          <cell r="E1725">
            <v>69</v>
          </cell>
          <cell r="F1725">
            <v>-144</v>
          </cell>
          <cell r="G1725">
            <v>-17.899999999999999</v>
          </cell>
          <cell r="H1725">
            <v>-9.5</v>
          </cell>
          <cell r="I1725">
            <v>-0.2</v>
          </cell>
          <cell r="J1725">
            <v>-0.09</v>
          </cell>
          <cell r="K1725">
            <v>-27.4</v>
          </cell>
          <cell r="L1725">
            <v>-293.5</v>
          </cell>
          <cell r="M1725">
            <v>-1.2</v>
          </cell>
          <cell r="N1725">
            <v>0.3</v>
          </cell>
          <cell r="O1725">
            <v>-0.6</v>
          </cell>
          <cell r="P1725">
            <v>-12</v>
          </cell>
          <cell r="Q1725">
            <v>5.3</v>
          </cell>
          <cell r="R1725">
            <v>-3.5</v>
          </cell>
          <cell r="S1725">
            <v>1.1299999999999999</v>
          </cell>
          <cell r="T1725">
            <v>-0.5</v>
          </cell>
          <cell r="U1725">
            <v>-218</v>
          </cell>
          <cell r="V1725">
            <v>-185</v>
          </cell>
          <cell r="W1725">
            <v>-158.98999999999995</v>
          </cell>
          <cell r="X1725" t="str">
            <v>*</v>
          </cell>
          <cell r="Y1725">
            <v>0.1</v>
          </cell>
          <cell r="Z1725">
            <v>-0.6</v>
          </cell>
          <cell r="AA1725">
            <v>-0.2</v>
          </cell>
          <cell r="AB1725">
            <v>-1.1000000000000001</v>
          </cell>
          <cell r="AC1725">
            <v>0.94670000000000032</v>
          </cell>
          <cell r="AD1725" t="str">
            <v>Y</v>
          </cell>
          <cell r="AE1725" t="str">
            <v>Y</v>
          </cell>
          <cell r="AF1725" t="str">
            <v>Y</v>
          </cell>
        </row>
        <row r="1726">
          <cell r="A1726">
            <v>600343</v>
          </cell>
          <cell r="B1726">
            <v>67</v>
          </cell>
          <cell r="C1726" t="str">
            <v>KILCHONA ROBINS REFLECTION</v>
          </cell>
          <cell r="D1726">
            <v>0</v>
          </cell>
          <cell r="E1726">
            <v>68</v>
          </cell>
          <cell r="F1726">
            <v>161</v>
          </cell>
          <cell r="G1726">
            <v>5.5</v>
          </cell>
          <cell r="H1726">
            <v>6.3</v>
          </cell>
          <cell r="I1726">
            <v>-0.04</v>
          </cell>
          <cell r="J1726">
            <v>0.02</v>
          </cell>
          <cell r="K1726">
            <v>11.8</v>
          </cell>
          <cell r="L1726">
            <v>111.1</v>
          </cell>
          <cell r="M1726">
            <v>-0.1</v>
          </cell>
          <cell r="N1726">
            <v>-0.9</v>
          </cell>
          <cell r="O1726">
            <v>0.5</v>
          </cell>
          <cell r="P1726">
            <v>22</v>
          </cell>
          <cell r="Q1726">
            <v>-4.9000000000000004</v>
          </cell>
          <cell r="R1726">
            <v>3.24</v>
          </cell>
          <cell r="S1726">
            <v>-1.04</v>
          </cell>
          <cell r="T1726">
            <v>-0.3</v>
          </cell>
          <cell r="U1726">
            <v>-134</v>
          </cell>
          <cell r="V1726">
            <v>-24</v>
          </cell>
          <cell r="W1726">
            <v>-48.660000000000025</v>
          </cell>
          <cell r="X1726" t="str">
            <v>*</v>
          </cell>
          <cell r="Y1726">
            <v>0.8</v>
          </cell>
          <cell r="Z1726">
            <v>-0.1</v>
          </cell>
          <cell r="AA1726">
            <v>0</v>
          </cell>
          <cell r="AB1726">
            <v>1</v>
          </cell>
          <cell r="AC1726">
            <v>8.254900000000001</v>
          </cell>
          <cell r="AD1726" t="str">
            <v>Y</v>
          </cell>
          <cell r="AE1726" t="str">
            <v>Y</v>
          </cell>
          <cell r="AF1726" t="str">
            <v>Y</v>
          </cell>
        </row>
        <row r="1727">
          <cell r="A1727">
            <v>600373</v>
          </cell>
          <cell r="B1727">
            <v>67</v>
          </cell>
          <cell r="C1727" t="str">
            <v>MAPLE LEAF GENETIC ENGINEER</v>
          </cell>
          <cell r="D1727">
            <v>0</v>
          </cell>
          <cell r="E1727">
            <v>56</v>
          </cell>
          <cell r="F1727">
            <v>-305</v>
          </cell>
          <cell r="G1727">
            <v>-20</v>
          </cell>
          <cell r="H1727">
            <v>-8.6</v>
          </cell>
          <cell r="I1727">
            <v>-0.1</v>
          </cell>
          <cell r="J1727">
            <v>0.02</v>
          </cell>
          <cell r="K1727">
            <v>-28.6</v>
          </cell>
          <cell r="L1727">
            <v>-230</v>
          </cell>
          <cell r="M1727">
            <v>-1.7</v>
          </cell>
          <cell r="N1727">
            <v>-0.3</v>
          </cell>
          <cell r="O1727">
            <v>-1.2</v>
          </cell>
          <cell r="P1727">
            <v>-2</v>
          </cell>
          <cell r="Q1727">
            <v>-0.9</v>
          </cell>
          <cell r="R1727">
            <v>0.62</v>
          </cell>
          <cell r="S1727">
            <v>-0.2</v>
          </cell>
          <cell r="T1727">
            <v>-0.4</v>
          </cell>
          <cell r="U1727">
            <v>-212</v>
          </cell>
          <cell r="V1727">
            <v>-273</v>
          </cell>
          <cell r="W1727">
            <v>-277.02</v>
          </cell>
          <cell r="X1727" t="str">
            <v>*</v>
          </cell>
          <cell r="Y1727">
            <v>-1</v>
          </cell>
          <cell r="Z1727">
            <v>-3.7</v>
          </cell>
          <cell r="AA1727">
            <v>-2.2000000000000002</v>
          </cell>
          <cell r="AB1727">
            <v>-0.4</v>
          </cell>
          <cell r="AC1727">
            <v>-35.354100000000003</v>
          </cell>
          <cell r="AD1727" t="str">
            <v>Y</v>
          </cell>
          <cell r="AE1727" t="str">
            <v>Y</v>
          </cell>
          <cell r="AF1727" t="str">
            <v>Y</v>
          </cell>
        </row>
        <row r="1728">
          <cell r="A1728">
            <v>600389</v>
          </cell>
          <cell r="B1728">
            <v>67</v>
          </cell>
          <cell r="C1728" t="str">
            <v>RITAWA VICTORY HANK-ET</v>
          </cell>
          <cell r="D1728">
            <v>0</v>
          </cell>
          <cell r="E1728">
            <v>56</v>
          </cell>
          <cell r="F1728">
            <v>-96</v>
          </cell>
          <cell r="G1728">
            <v>-6.4</v>
          </cell>
          <cell r="H1728">
            <v>-5.8</v>
          </cell>
          <cell r="I1728">
            <v>-0.03</v>
          </cell>
          <cell r="J1728">
            <v>-0.05</v>
          </cell>
          <cell r="K1728">
            <v>-12.2</v>
          </cell>
          <cell r="L1728">
            <v>-135.19999999999999</v>
          </cell>
          <cell r="M1728">
            <v>-1.1000000000000001</v>
          </cell>
          <cell r="N1728">
            <v>-0.2</v>
          </cell>
          <cell r="O1728">
            <v>-1.2</v>
          </cell>
          <cell r="P1728">
            <v>-1</v>
          </cell>
          <cell r="Q1728">
            <v>4.7</v>
          </cell>
          <cell r="R1728">
            <v>-3.12</v>
          </cell>
          <cell r="S1728">
            <v>1</v>
          </cell>
          <cell r="T1728">
            <v>-0.2</v>
          </cell>
          <cell r="U1728">
            <v>-74</v>
          </cell>
          <cell r="V1728">
            <v>-57</v>
          </cell>
          <cell r="W1728">
            <v>-33.900000000000006</v>
          </cell>
          <cell r="X1728" t="str">
            <v>*</v>
          </cell>
          <cell r="Y1728">
            <v>-0.8</v>
          </cell>
          <cell r="Z1728">
            <v>-2</v>
          </cell>
          <cell r="AA1728">
            <v>-1.1000000000000001</v>
          </cell>
          <cell r="AB1728">
            <v>-1</v>
          </cell>
          <cell r="AC1728">
            <v>-20.674599999999998</v>
          </cell>
          <cell r="AD1728" t="str">
            <v>Y</v>
          </cell>
          <cell r="AE1728" t="str">
            <v>Y</v>
          </cell>
          <cell r="AF1728" t="str">
            <v>Y</v>
          </cell>
        </row>
        <row r="1729">
          <cell r="A1729">
            <v>600393</v>
          </cell>
          <cell r="B1729">
            <v>67</v>
          </cell>
          <cell r="C1729" t="str">
            <v>MYRTLEDALES VICTORY HERO</v>
          </cell>
          <cell r="D1729">
            <v>0</v>
          </cell>
          <cell r="E1729">
            <v>62</v>
          </cell>
          <cell r="F1729">
            <v>37</v>
          </cell>
          <cell r="G1729">
            <v>-3</v>
          </cell>
          <cell r="H1729">
            <v>-1.5</v>
          </cell>
          <cell r="I1729">
            <v>-0.08</v>
          </cell>
          <cell r="J1729">
            <v>-0.05</v>
          </cell>
          <cell r="K1729">
            <v>-4.5</v>
          </cell>
          <cell r="L1729">
            <v>-71.8</v>
          </cell>
          <cell r="M1729">
            <v>-0.6</v>
          </cell>
          <cell r="N1729">
            <v>-0.9</v>
          </cell>
          <cell r="O1729">
            <v>-1.5</v>
          </cell>
          <cell r="P1729">
            <v>8</v>
          </cell>
          <cell r="Q1729">
            <v>4.4000000000000004</v>
          </cell>
          <cell r="R1729">
            <v>-2.93</v>
          </cell>
          <cell r="S1729">
            <v>0.94</v>
          </cell>
          <cell r="T1729">
            <v>-0.1</v>
          </cell>
          <cell r="U1729">
            <v>-37</v>
          </cell>
          <cell r="V1729">
            <v>-17</v>
          </cell>
          <cell r="W1729">
            <v>4.5900000000000034</v>
          </cell>
          <cell r="X1729" t="str">
            <v>*</v>
          </cell>
          <cell r="Y1729">
            <v>-0.7</v>
          </cell>
          <cell r="Z1729">
            <v>-2.8</v>
          </cell>
          <cell r="AA1729">
            <v>-2</v>
          </cell>
          <cell r="AB1729">
            <v>-1.3</v>
          </cell>
          <cell r="AC1729">
            <v>-23.3919</v>
          </cell>
          <cell r="AD1729" t="str">
            <v>Y</v>
          </cell>
          <cell r="AE1729" t="str">
            <v>Y</v>
          </cell>
          <cell r="AF1729" t="str">
            <v>Y</v>
          </cell>
        </row>
        <row r="1730">
          <cell r="A1730">
            <v>600394</v>
          </cell>
          <cell r="B1730">
            <v>67</v>
          </cell>
          <cell r="C1730" t="str">
            <v>MYRTLEDALES VICTORY HERCULES</v>
          </cell>
          <cell r="D1730">
            <v>0</v>
          </cell>
          <cell r="E1730">
            <v>53</v>
          </cell>
          <cell r="F1730">
            <v>57</v>
          </cell>
          <cell r="G1730">
            <v>-9</v>
          </cell>
          <cell r="H1730">
            <v>-2.4</v>
          </cell>
          <cell r="I1730">
            <v>-0.21</v>
          </cell>
          <cell r="J1730">
            <v>-7.0000000000000007E-2</v>
          </cell>
          <cell r="K1730">
            <v>-11.4</v>
          </cell>
          <cell r="L1730">
            <v>-151.80000000000001</v>
          </cell>
          <cell r="M1730">
            <v>-1.6</v>
          </cell>
          <cell r="N1730">
            <v>-0.2</v>
          </cell>
          <cell r="O1730">
            <v>0</v>
          </cell>
          <cell r="P1730">
            <v>11</v>
          </cell>
          <cell r="Q1730">
            <v>3.5</v>
          </cell>
          <cell r="R1730">
            <v>-2.29</v>
          </cell>
          <cell r="S1730">
            <v>0.74</v>
          </cell>
          <cell r="T1730">
            <v>-0.2</v>
          </cell>
          <cell r="U1730">
            <v>-186</v>
          </cell>
          <cell r="V1730">
            <v>-112</v>
          </cell>
          <cell r="W1730">
            <v>-93.750000000000028</v>
          </cell>
          <cell r="X1730" t="str">
            <v>*</v>
          </cell>
          <cell r="Y1730">
            <v>0.8</v>
          </cell>
          <cell r="Z1730">
            <v>-1.6</v>
          </cell>
          <cell r="AA1730">
            <v>-0.9</v>
          </cell>
          <cell r="AB1730">
            <v>0</v>
          </cell>
          <cell r="AC1730">
            <v>2.0473999999999992</v>
          </cell>
          <cell r="AD1730" t="str">
            <v>Y</v>
          </cell>
          <cell r="AE1730" t="str">
            <v>Y</v>
          </cell>
          <cell r="AF1730" t="str">
            <v>Y</v>
          </cell>
        </row>
        <row r="1731">
          <cell r="A1731">
            <v>600396</v>
          </cell>
          <cell r="B1731">
            <v>67</v>
          </cell>
          <cell r="C1731" t="str">
            <v>GOLDEN MEADOWS SF VOL AMBIONIC</v>
          </cell>
          <cell r="D1731">
            <v>464</v>
          </cell>
          <cell r="E1731">
            <v>99</v>
          </cell>
          <cell r="F1731">
            <v>-94</v>
          </cell>
          <cell r="G1731">
            <v>-7</v>
          </cell>
          <cell r="H1731">
            <v>-1.5</v>
          </cell>
          <cell r="I1731">
            <v>-0.04</v>
          </cell>
          <cell r="J1731">
            <v>0.03</v>
          </cell>
          <cell r="K1731">
            <v>-8.5</v>
          </cell>
          <cell r="L1731">
            <v>-55.4</v>
          </cell>
          <cell r="M1731">
            <v>-2.5</v>
          </cell>
          <cell r="N1731">
            <v>0.4</v>
          </cell>
          <cell r="O1731">
            <v>0.2</v>
          </cell>
          <cell r="P1731">
            <v>16</v>
          </cell>
          <cell r="Q1731">
            <v>-6.1</v>
          </cell>
          <cell r="R1731">
            <v>4.7300000000000004</v>
          </cell>
          <cell r="S1731">
            <v>-0.7</v>
          </cell>
          <cell r="T1731">
            <v>-0.7</v>
          </cell>
          <cell r="U1731">
            <v>-357</v>
          </cell>
          <cell r="V1731">
            <v>-206</v>
          </cell>
          <cell r="W1731">
            <v>-235.83</v>
          </cell>
          <cell r="X1731">
            <v>-2.5</v>
          </cell>
          <cell r="Y1731">
            <v>0.1</v>
          </cell>
          <cell r="Z1731">
            <v>0.7</v>
          </cell>
          <cell r="AA1731">
            <v>0.9</v>
          </cell>
          <cell r="AB1731">
            <v>0.5</v>
          </cell>
          <cell r="AC1731">
            <v>4.4935999999999998</v>
          </cell>
          <cell r="AD1731" t="str">
            <v>Y</v>
          </cell>
          <cell r="AE1731" t="str">
            <v>Y</v>
          </cell>
          <cell r="AF1731" t="str">
            <v>Y</v>
          </cell>
        </row>
        <row r="1732">
          <cell r="A1732">
            <v>600398</v>
          </cell>
          <cell r="B1732">
            <v>67</v>
          </cell>
          <cell r="C1732" t="str">
            <v>LAESCHLAND BRENTON-ET</v>
          </cell>
          <cell r="D1732">
            <v>0</v>
          </cell>
          <cell r="E1732">
            <v>70</v>
          </cell>
          <cell r="F1732">
            <v>-163</v>
          </cell>
          <cell r="G1732">
            <v>-10.4</v>
          </cell>
          <cell r="H1732">
            <v>-6.6</v>
          </cell>
          <cell r="I1732">
            <v>-0.04</v>
          </cell>
          <cell r="J1732">
            <v>-0.02</v>
          </cell>
          <cell r="K1732">
            <v>-17</v>
          </cell>
          <cell r="L1732">
            <v>-160.4</v>
          </cell>
          <cell r="M1732">
            <v>-1.7</v>
          </cell>
          <cell r="N1732">
            <v>-0.1</v>
          </cell>
          <cell r="O1732">
            <v>1.3</v>
          </cell>
          <cell r="P1732">
            <v>11</v>
          </cell>
          <cell r="Q1732" t="str">
            <v>*</v>
          </cell>
          <cell r="R1732" t="str">
            <v>*</v>
          </cell>
          <cell r="S1732" t="str">
            <v>*</v>
          </cell>
          <cell r="T1732">
            <v>-0.8</v>
          </cell>
          <cell r="U1732">
            <v>-441</v>
          </cell>
          <cell r="V1732">
            <v>-247</v>
          </cell>
          <cell r="W1732">
            <v>-160.4</v>
          </cell>
          <cell r="X1732" t="str">
            <v>*</v>
          </cell>
          <cell r="Y1732">
            <v>1.7</v>
          </cell>
          <cell r="Z1732">
            <v>1.4</v>
          </cell>
          <cell r="AA1732">
            <v>1.2</v>
          </cell>
          <cell r="AB1732">
            <v>1.3</v>
          </cell>
          <cell r="AC1732">
            <v>29.505100000000002</v>
          </cell>
          <cell r="AD1732" t="str">
            <v>Y</v>
          </cell>
          <cell r="AE1732" t="str">
            <v>Y</v>
          </cell>
          <cell r="AF1732" t="str">
            <v>N</v>
          </cell>
        </row>
        <row r="1733">
          <cell r="A1733">
            <v>600399</v>
          </cell>
          <cell r="B1733">
            <v>67</v>
          </cell>
          <cell r="C1733" t="str">
            <v>LAESCHLAND BRANDON-ET</v>
          </cell>
          <cell r="D1733">
            <v>0</v>
          </cell>
          <cell r="E1733">
            <v>69</v>
          </cell>
          <cell r="F1733">
            <v>-241</v>
          </cell>
          <cell r="G1733">
            <v>-19.399999999999999</v>
          </cell>
          <cell r="H1733">
            <v>-8.6999999999999993</v>
          </cell>
          <cell r="I1733">
            <v>-0.14000000000000001</v>
          </cell>
          <cell r="J1733">
            <v>-0.02</v>
          </cell>
          <cell r="K1733">
            <v>-28.099999999999998</v>
          </cell>
          <cell r="L1733">
            <v>-252.2</v>
          </cell>
          <cell r="M1733">
            <v>-1.5</v>
          </cell>
          <cell r="N1733">
            <v>0.2</v>
          </cell>
          <cell r="O1733">
            <v>0.1</v>
          </cell>
          <cell r="P1733">
            <v>14</v>
          </cell>
          <cell r="Q1733">
            <v>1.4949999999999999</v>
          </cell>
          <cell r="R1733">
            <v>-0.72499999999999998</v>
          </cell>
          <cell r="S1733">
            <v>0.55499999999999994</v>
          </cell>
          <cell r="T1733">
            <v>-0.4</v>
          </cell>
          <cell r="U1733">
            <v>-367</v>
          </cell>
          <cell r="V1733">
            <v>-331</v>
          </cell>
          <cell r="W1733">
            <v>-235.41500000000002</v>
          </cell>
          <cell r="X1733" t="str">
            <v>*</v>
          </cell>
          <cell r="Y1733">
            <v>0.5</v>
          </cell>
          <cell r="Z1733">
            <v>0.2</v>
          </cell>
          <cell r="AA1733">
            <v>0.3</v>
          </cell>
          <cell r="AB1733">
            <v>0</v>
          </cell>
          <cell r="AC1733">
            <v>8.4959000000000007</v>
          </cell>
          <cell r="AD1733" t="str">
            <v>Y</v>
          </cell>
          <cell r="AE1733" t="str">
            <v>Y</v>
          </cell>
          <cell r="AF1733" t="str">
            <v>N</v>
          </cell>
        </row>
        <row r="1734">
          <cell r="A1734">
            <v>600400</v>
          </cell>
          <cell r="B1734">
            <v>67</v>
          </cell>
          <cell r="C1734" t="str">
            <v>LAESCHLAND NPK BREIGHTON</v>
          </cell>
          <cell r="D1734">
            <v>0</v>
          </cell>
          <cell r="E1734">
            <v>75</v>
          </cell>
          <cell r="F1734">
            <v>260</v>
          </cell>
          <cell r="G1734">
            <v>-7.8</v>
          </cell>
          <cell r="H1734">
            <v>1.9</v>
          </cell>
          <cell r="I1734">
            <v>-0.35</v>
          </cell>
          <cell r="J1734">
            <v>-0.11</v>
          </cell>
          <cell r="K1734">
            <v>-5.9</v>
          </cell>
          <cell r="L1734">
            <v>-136.19999999999999</v>
          </cell>
          <cell r="M1734">
            <v>-3.1</v>
          </cell>
          <cell r="N1734">
            <v>-1.4</v>
          </cell>
          <cell r="O1734">
            <v>2</v>
          </cell>
          <cell r="P1734">
            <v>18</v>
          </cell>
          <cell r="Q1734">
            <v>-11.1</v>
          </cell>
          <cell r="R1734">
            <v>6.35</v>
          </cell>
          <cell r="S1734">
            <v>-3.2</v>
          </cell>
          <cell r="T1734">
            <v>-0.9</v>
          </cell>
          <cell r="U1734">
            <v>-648</v>
          </cell>
          <cell r="V1734">
            <v>-437</v>
          </cell>
          <cell r="W1734">
            <v>-493.21</v>
          </cell>
          <cell r="X1734" t="str">
            <v>*</v>
          </cell>
          <cell r="Y1734">
            <v>2.1</v>
          </cell>
          <cell r="Z1734">
            <v>2.4</v>
          </cell>
          <cell r="AA1734">
            <v>2.7</v>
          </cell>
          <cell r="AB1734">
            <v>2</v>
          </cell>
          <cell r="AC1734">
            <v>39.782499999999999</v>
          </cell>
          <cell r="AD1734" t="str">
            <v>Y</v>
          </cell>
          <cell r="AE1734" t="str">
            <v>Y</v>
          </cell>
          <cell r="AF1734" t="str">
            <v>Y</v>
          </cell>
        </row>
        <row r="1735">
          <cell r="A1735">
            <v>600415</v>
          </cell>
          <cell r="B1735">
            <v>67</v>
          </cell>
          <cell r="C1735" t="str">
            <v>VALLEY OAKS AGNI JERICHO</v>
          </cell>
          <cell r="D1735">
            <v>0</v>
          </cell>
          <cell r="E1735">
            <v>54</v>
          </cell>
          <cell r="F1735">
            <v>-356</v>
          </cell>
          <cell r="G1735">
            <v>-18.899999999999999</v>
          </cell>
          <cell r="H1735">
            <v>-11.2</v>
          </cell>
          <cell r="I1735">
            <v>-0.03</v>
          </cell>
          <cell r="J1735">
            <v>0.01</v>
          </cell>
          <cell r="K1735">
            <v>-30.099999999999998</v>
          </cell>
          <cell r="L1735">
            <v>-251.7</v>
          </cell>
          <cell r="M1735">
            <v>-1.44998</v>
          </cell>
          <cell r="N1735">
            <v>-0.55074000000000001</v>
          </cell>
          <cell r="O1735">
            <v>-0.2</v>
          </cell>
          <cell r="P1735">
            <v>-3</v>
          </cell>
          <cell r="Q1735">
            <v>5.4</v>
          </cell>
          <cell r="R1735">
            <v>-3.57</v>
          </cell>
          <cell r="S1735">
            <v>1.1499999999999999</v>
          </cell>
          <cell r="T1735">
            <v>-0.2</v>
          </cell>
          <cell r="U1735">
            <v>-143</v>
          </cell>
          <cell r="V1735">
            <v>-132</v>
          </cell>
          <cell r="W1735">
            <v>-143.93776400000002</v>
          </cell>
          <cell r="X1735" t="str">
            <v>*</v>
          </cell>
          <cell r="Y1735">
            <v>0.44832499999999997</v>
          </cell>
          <cell r="Z1735">
            <v>-0.77384000000000008</v>
          </cell>
          <cell r="AA1735">
            <v>-0.12783500000000003</v>
          </cell>
          <cell r="AB1735">
            <v>0.20577999999999999</v>
          </cell>
          <cell r="AC1735">
            <v>1.4727812849999991</v>
          </cell>
          <cell r="AD1735" t="str">
            <v>PI</v>
          </cell>
          <cell r="AE1735" t="str">
            <v>Y</v>
          </cell>
          <cell r="AF1735" t="str">
            <v>Y</v>
          </cell>
        </row>
        <row r="1736">
          <cell r="A1736">
            <v>600422</v>
          </cell>
          <cell r="B1736">
            <v>67</v>
          </cell>
          <cell r="C1736" t="str">
            <v>SHAMROCK GM NELLIES NEUTRON-E</v>
          </cell>
          <cell r="D1736">
            <v>0</v>
          </cell>
          <cell r="E1736">
            <v>72</v>
          </cell>
          <cell r="F1736">
            <v>-384</v>
          </cell>
          <cell r="G1736">
            <v>-13.3</v>
          </cell>
          <cell r="H1736">
            <v>-12</v>
          </cell>
          <cell r="I1736">
            <v>0.1</v>
          </cell>
          <cell r="J1736">
            <v>0.01</v>
          </cell>
          <cell r="K1736">
            <v>-25.3</v>
          </cell>
          <cell r="L1736">
            <v>-206.09999999999997</v>
          </cell>
          <cell r="M1736">
            <v>-1</v>
          </cell>
          <cell r="N1736">
            <v>0.8</v>
          </cell>
          <cell r="O1736">
            <v>0</v>
          </cell>
          <cell r="P1736">
            <v>-6</v>
          </cell>
          <cell r="Q1736">
            <v>3.27</v>
          </cell>
          <cell r="R1736">
            <v>-1.65</v>
          </cell>
          <cell r="S1736">
            <v>1.1599999999999999</v>
          </cell>
          <cell r="T1736">
            <v>0.2</v>
          </cell>
          <cell r="U1736">
            <v>-150</v>
          </cell>
          <cell r="V1736">
            <v>-252</v>
          </cell>
          <cell r="W1736">
            <v>-111.90999999999997</v>
          </cell>
          <cell r="X1736" t="str">
            <v>*</v>
          </cell>
          <cell r="Y1736">
            <v>0.7</v>
          </cell>
          <cell r="Z1736">
            <v>-1</v>
          </cell>
          <cell r="AA1736">
            <v>-0.1</v>
          </cell>
          <cell r="AB1736">
            <v>-0.3</v>
          </cell>
          <cell r="AC1736">
            <v>5.2174999999999985</v>
          </cell>
          <cell r="AD1736" t="str">
            <v>Y</v>
          </cell>
          <cell r="AE1736" t="str">
            <v>Y</v>
          </cell>
          <cell r="AF1736" t="str">
            <v>N</v>
          </cell>
        </row>
        <row r="1737">
          <cell r="A1737">
            <v>600439</v>
          </cell>
          <cell r="B1737">
            <v>67</v>
          </cell>
          <cell r="C1737" t="str">
            <v>SUNESLOPE PEND PROFIT</v>
          </cell>
          <cell r="D1737">
            <v>0</v>
          </cell>
          <cell r="E1737">
            <v>55</v>
          </cell>
          <cell r="F1737">
            <v>-211</v>
          </cell>
          <cell r="G1737">
            <v>-17.3</v>
          </cell>
          <cell r="H1737">
            <v>-5.8</v>
          </cell>
          <cell r="I1737">
            <v>-0.13</v>
          </cell>
          <cell r="J1737">
            <v>0.02</v>
          </cell>
          <cell r="K1737">
            <v>-23.1</v>
          </cell>
          <cell r="L1737">
            <v>-187.3</v>
          </cell>
          <cell r="M1737">
            <v>-1.8</v>
          </cell>
          <cell r="N1737">
            <v>-0.8</v>
          </cell>
          <cell r="O1737">
            <v>-0.7</v>
          </cell>
          <cell r="P1737">
            <v>10</v>
          </cell>
          <cell r="Q1737">
            <v>2.2000000000000002</v>
          </cell>
          <cell r="R1737">
            <v>-1.45</v>
          </cell>
          <cell r="S1737">
            <v>0.47</v>
          </cell>
          <cell r="T1737">
            <v>-0.4</v>
          </cell>
          <cell r="U1737">
            <v>-219</v>
          </cell>
          <cell r="V1737">
            <v>-189</v>
          </cell>
          <cell r="W1737">
            <v>-177.86</v>
          </cell>
          <cell r="X1737" t="str">
            <v>*</v>
          </cell>
          <cell r="Y1737">
            <v>-0.9</v>
          </cell>
          <cell r="Z1737">
            <v>-2.2999999999999998</v>
          </cell>
          <cell r="AA1737">
            <v>-1</v>
          </cell>
          <cell r="AB1737">
            <v>0.2</v>
          </cell>
          <cell r="AC1737">
            <v>-27.026800000000001</v>
          </cell>
          <cell r="AD1737" t="str">
            <v>Y</v>
          </cell>
          <cell r="AE1737" t="str">
            <v>Y</v>
          </cell>
          <cell r="AF1737" t="str">
            <v>Y</v>
          </cell>
        </row>
        <row r="1738">
          <cell r="A1738">
            <v>600477</v>
          </cell>
          <cell r="B1738">
            <v>67</v>
          </cell>
          <cell r="C1738" t="str">
            <v>SHAMROCK GM KNUTE-ET</v>
          </cell>
          <cell r="D1738">
            <v>0</v>
          </cell>
          <cell r="E1738">
            <v>67</v>
          </cell>
          <cell r="F1738">
            <v>-332</v>
          </cell>
          <cell r="G1738">
            <v>-19.899999999999999</v>
          </cell>
          <cell r="H1738">
            <v>-10.1</v>
          </cell>
          <cell r="I1738">
            <v>-7.0000000000000007E-2</v>
          </cell>
          <cell r="J1738">
            <v>0.01</v>
          </cell>
          <cell r="K1738">
            <v>-30</v>
          </cell>
          <cell r="L1738">
            <v>-248.29999999999998</v>
          </cell>
          <cell r="M1738">
            <v>-0.6</v>
          </cell>
          <cell r="N1738">
            <v>-0.8</v>
          </cell>
          <cell r="O1738">
            <v>0.1</v>
          </cell>
          <cell r="P1738">
            <v>12</v>
          </cell>
          <cell r="Q1738">
            <v>1.4</v>
          </cell>
          <cell r="R1738">
            <v>-0.52</v>
          </cell>
          <cell r="S1738">
            <v>0.65500000000000003</v>
          </cell>
          <cell r="T1738">
            <v>-0.6</v>
          </cell>
          <cell r="U1738">
            <v>-390</v>
          </cell>
          <cell r="V1738">
            <v>-340</v>
          </cell>
          <cell r="W1738">
            <v>-247.07999999999998</v>
          </cell>
          <cell r="X1738" t="str">
            <v>*</v>
          </cell>
          <cell r="Y1738">
            <v>0.6</v>
          </cell>
          <cell r="Z1738">
            <v>-1.2</v>
          </cell>
          <cell r="AA1738">
            <v>-0.1</v>
          </cell>
          <cell r="AB1738">
            <v>0.1</v>
          </cell>
          <cell r="AC1738">
            <v>1.5566000000000004</v>
          </cell>
          <cell r="AD1738" t="str">
            <v>Y</v>
          </cell>
          <cell r="AE1738" t="str">
            <v>Y</v>
          </cell>
          <cell r="AF1738" t="str">
            <v>N</v>
          </cell>
        </row>
        <row r="1739">
          <cell r="A1739">
            <v>600479</v>
          </cell>
          <cell r="B1739">
            <v>67</v>
          </cell>
          <cell r="C1739" t="str">
            <v>SHAMROCK GM TOREADOR-ET</v>
          </cell>
          <cell r="D1739">
            <v>0</v>
          </cell>
          <cell r="E1739">
            <v>70</v>
          </cell>
          <cell r="F1739">
            <v>-194</v>
          </cell>
          <cell r="G1739">
            <v>-11.2</v>
          </cell>
          <cell r="H1739">
            <v>-7.3</v>
          </cell>
          <cell r="I1739">
            <v>-0.03</v>
          </cell>
          <cell r="J1739">
            <v>-0.02</v>
          </cell>
          <cell r="K1739">
            <v>-18.5</v>
          </cell>
          <cell r="L1739">
            <v>-169.2</v>
          </cell>
          <cell r="M1739">
            <v>-1.5</v>
          </cell>
          <cell r="N1739">
            <v>0.8</v>
          </cell>
          <cell r="O1739">
            <v>-0.6</v>
          </cell>
          <cell r="P1739">
            <v>3</v>
          </cell>
          <cell r="Q1739">
            <v>1.4</v>
          </cell>
          <cell r="R1739">
            <v>-0.52</v>
          </cell>
          <cell r="S1739">
            <v>0.65500000000000003</v>
          </cell>
          <cell r="T1739">
            <v>0.1</v>
          </cell>
          <cell r="U1739">
            <v>-152</v>
          </cell>
          <cell r="V1739">
            <v>-226</v>
          </cell>
          <cell r="W1739">
            <v>-133.05999999999997</v>
          </cell>
          <cell r="X1739" t="str">
            <v>*</v>
          </cell>
          <cell r="Y1739">
            <v>-0.1</v>
          </cell>
          <cell r="Z1739">
            <v>-1.2</v>
          </cell>
          <cell r="AA1739">
            <v>-0.9</v>
          </cell>
          <cell r="AB1739">
            <v>-0.6</v>
          </cell>
          <cell r="AC1739">
            <v>-7.0448999999999984</v>
          </cell>
          <cell r="AD1739" t="str">
            <v>Y</v>
          </cell>
          <cell r="AE1739" t="str">
            <v>Y</v>
          </cell>
          <cell r="AF1739" t="str">
            <v>N</v>
          </cell>
        </row>
        <row r="1740">
          <cell r="A1740">
            <v>600498</v>
          </cell>
          <cell r="B1740">
            <v>67</v>
          </cell>
          <cell r="C1740" t="str">
            <v>ARROW HEAD PA LADD-ET</v>
          </cell>
          <cell r="D1740">
            <v>0</v>
          </cell>
          <cell r="E1740">
            <v>67</v>
          </cell>
          <cell r="F1740">
            <v>73</v>
          </cell>
          <cell r="G1740">
            <v>-1.7</v>
          </cell>
          <cell r="H1740">
            <v>1.1000000000000001</v>
          </cell>
          <cell r="I1740">
            <v>-0.09</v>
          </cell>
          <cell r="J1740">
            <v>-0.02</v>
          </cell>
          <cell r="K1740">
            <v>-0.59999999999999987</v>
          </cell>
          <cell r="L1740">
            <v>-22.5</v>
          </cell>
          <cell r="M1740">
            <v>-1</v>
          </cell>
          <cell r="N1740">
            <v>-1.5</v>
          </cell>
          <cell r="O1740">
            <v>0.1</v>
          </cell>
          <cell r="P1740">
            <v>4</v>
          </cell>
          <cell r="Q1740" t="str">
            <v>*</v>
          </cell>
          <cell r="R1740" t="str">
            <v>*</v>
          </cell>
          <cell r="S1740" t="str">
            <v>*</v>
          </cell>
          <cell r="T1740">
            <v>-0.6</v>
          </cell>
          <cell r="U1740">
            <v>-254</v>
          </cell>
          <cell r="V1740">
            <v>-131</v>
          </cell>
          <cell r="W1740">
            <v>-22.5</v>
          </cell>
          <cell r="X1740" t="str">
            <v>*</v>
          </cell>
          <cell r="Y1740">
            <v>0.6</v>
          </cell>
          <cell r="Z1740">
            <v>0.2</v>
          </cell>
          <cell r="AA1740">
            <v>0.2</v>
          </cell>
          <cell r="AB1740">
            <v>0.2</v>
          </cell>
          <cell r="AC1740">
            <v>9.3432000000000013</v>
          </cell>
          <cell r="AD1740" t="str">
            <v>Y</v>
          </cell>
          <cell r="AE1740" t="str">
            <v>Y</v>
          </cell>
          <cell r="AF1740" t="str">
            <v>N</v>
          </cell>
        </row>
        <row r="1741">
          <cell r="A1741">
            <v>600505</v>
          </cell>
          <cell r="B1741">
            <v>67</v>
          </cell>
          <cell r="C1741" t="str">
            <v>SHERMA VICTORY RITZIS REWARD</v>
          </cell>
          <cell r="D1741">
            <v>0</v>
          </cell>
          <cell r="E1741">
            <v>57</v>
          </cell>
          <cell r="F1741">
            <v>-87</v>
          </cell>
          <cell r="G1741">
            <v>-8</v>
          </cell>
          <cell r="H1741">
            <v>0.1</v>
          </cell>
          <cell r="I1741">
            <v>-7.0000000000000007E-2</v>
          </cell>
          <cell r="J1741">
            <v>0.05</v>
          </cell>
          <cell r="K1741">
            <v>-7.9</v>
          </cell>
          <cell r="L1741">
            <v>-35.199999999999996</v>
          </cell>
          <cell r="M1741">
            <v>-0.5</v>
          </cell>
          <cell r="N1741">
            <v>0.05</v>
          </cell>
          <cell r="O1741">
            <v>0</v>
          </cell>
          <cell r="P1741">
            <v>14</v>
          </cell>
          <cell r="Q1741">
            <v>0.8</v>
          </cell>
          <cell r="R1741">
            <v>-0.53</v>
          </cell>
          <cell r="S1741">
            <v>0.17</v>
          </cell>
          <cell r="T1741">
            <v>-0.2</v>
          </cell>
          <cell r="U1741">
            <v>-75</v>
          </cell>
          <cell r="V1741">
            <v>-19</v>
          </cell>
          <cell r="W1741">
            <v>-28.534999999999997</v>
          </cell>
          <cell r="X1741" t="str">
            <v>*</v>
          </cell>
          <cell r="Y1741">
            <v>0.2</v>
          </cell>
          <cell r="Z1741">
            <v>-1.1000000000000001</v>
          </cell>
          <cell r="AA1741">
            <v>-0.35</v>
          </cell>
          <cell r="AB1741">
            <v>0.25</v>
          </cell>
          <cell r="AC1741">
            <v>-4.1853000000000007</v>
          </cell>
          <cell r="AD1741" t="str">
            <v>PI</v>
          </cell>
          <cell r="AE1741" t="str">
            <v>Y</v>
          </cell>
          <cell r="AF1741" t="str">
            <v>Y</v>
          </cell>
        </row>
        <row r="1742">
          <cell r="A1742">
            <v>600510</v>
          </cell>
          <cell r="B1742">
            <v>67</v>
          </cell>
          <cell r="C1742" t="str">
            <v>SHERMA VICTORY ELLAS ENHANCER</v>
          </cell>
          <cell r="D1742">
            <v>0</v>
          </cell>
          <cell r="E1742">
            <v>83</v>
          </cell>
          <cell r="F1742">
            <v>406</v>
          </cell>
          <cell r="G1742">
            <v>11.6</v>
          </cell>
          <cell r="H1742">
            <v>7.7</v>
          </cell>
          <cell r="I1742">
            <v>-0.14000000000000001</v>
          </cell>
          <cell r="J1742">
            <v>-0.09</v>
          </cell>
          <cell r="K1742">
            <v>19.3</v>
          </cell>
          <cell r="L1742">
            <v>95.999999999999986</v>
          </cell>
          <cell r="M1742">
            <v>-0.2</v>
          </cell>
          <cell r="N1742">
            <v>1</v>
          </cell>
          <cell r="O1742">
            <v>0.7</v>
          </cell>
          <cell r="P1742">
            <v>14</v>
          </cell>
          <cell r="Q1742">
            <v>-7.9</v>
          </cell>
          <cell r="R1742">
            <v>5.21</v>
          </cell>
          <cell r="S1742">
            <v>-1.68</v>
          </cell>
          <cell r="T1742">
            <v>-0.3</v>
          </cell>
          <cell r="U1742">
            <v>-76</v>
          </cell>
          <cell r="V1742">
            <v>-49</v>
          </cell>
          <cell r="W1742">
            <v>-88.480000000000018</v>
          </cell>
          <cell r="X1742" t="str">
            <v>*</v>
          </cell>
          <cell r="Y1742">
            <v>0.5</v>
          </cell>
          <cell r="Z1742">
            <v>-1.4</v>
          </cell>
          <cell r="AA1742">
            <v>-0.1</v>
          </cell>
          <cell r="AB1742">
            <v>1.8</v>
          </cell>
          <cell r="AC1742">
            <v>-5.6429000000000009</v>
          </cell>
          <cell r="AD1742" t="str">
            <v>Y</v>
          </cell>
          <cell r="AE1742" t="str">
            <v>Y</v>
          </cell>
          <cell r="AF1742" t="str">
            <v>Y</v>
          </cell>
        </row>
        <row r="1743">
          <cell r="A1743">
            <v>600512</v>
          </cell>
          <cell r="B1743">
            <v>67</v>
          </cell>
          <cell r="C1743" t="str">
            <v>LAND OF LIVING V JOEY-ET</v>
          </cell>
          <cell r="D1743">
            <v>0</v>
          </cell>
          <cell r="E1743">
            <v>63</v>
          </cell>
          <cell r="F1743">
            <v>105</v>
          </cell>
          <cell r="G1743">
            <v>-0.6</v>
          </cell>
          <cell r="H1743">
            <v>1.1000000000000001</v>
          </cell>
          <cell r="I1743">
            <v>-0.1</v>
          </cell>
          <cell r="J1743">
            <v>-0.04</v>
          </cell>
          <cell r="K1743">
            <v>0.50000000000000011</v>
          </cell>
          <cell r="L1743">
            <v>-25.4</v>
          </cell>
          <cell r="M1743">
            <v>-1</v>
          </cell>
          <cell r="N1743">
            <v>-0.1</v>
          </cell>
          <cell r="O1743">
            <v>1</v>
          </cell>
          <cell r="P1743">
            <v>11</v>
          </cell>
          <cell r="Q1743">
            <v>0.2</v>
          </cell>
          <cell r="R1743">
            <v>-0.14000000000000001</v>
          </cell>
          <cell r="S1743">
            <v>0.05</v>
          </cell>
          <cell r="T1743">
            <v>-0.1</v>
          </cell>
          <cell r="U1743">
            <v>-119</v>
          </cell>
          <cell r="V1743">
            <v>-42</v>
          </cell>
          <cell r="W1743">
            <v>-40.879999999999995</v>
          </cell>
          <cell r="X1743" t="str">
            <v>*</v>
          </cell>
          <cell r="Y1743">
            <v>1.2</v>
          </cell>
          <cell r="Z1743">
            <v>-0.7</v>
          </cell>
          <cell r="AA1743">
            <v>0.4</v>
          </cell>
          <cell r="AB1743">
            <v>1.7</v>
          </cell>
          <cell r="AC1743">
            <v>8.9361000000000015</v>
          </cell>
          <cell r="AD1743" t="str">
            <v>Y</v>
          </cell>
          <cell r="AE1743" t="str">
            <v>Y</v>
          </cell>
          <cell r="AF1743" t="str">
            <v>Y</v>
          </cell>
        </row>
        <row r="1744">
          <cell r="A1744">
            <v>600525</v>
          </cell>
          <cell r="B1744">
            <v>67</v>
          </cell>
          <cell r="C1744" t="str">
            <v>LOCH FARM NOBLE</v>
          </cell>
          <cell r="D1744">
            <v>0</v>
          </cell>
          <cell r="E1744">
            <v>56</v>
          </cell>
          <cell r="F1744">
            <v>-194</v>
          </cell>
          <cell r="G1744">
            <v>2.2000000000000002</v>
          </cell>
          <cell r="H1744">
            <v>-3.1</v>
          </cell>
          <cell r="I1744">
            <v>0.21</v>
          </cell>
          <cell r="J1744">
            <v>0.06</v>
          </cell>
          <cell r="K1744">
            <v>-0.89999999999999991</v>
          </cell>
          <cell r="L1744">
            <v>35.400000000000006</v>
          </cell>
          <cell r="M1744">
            <v>-1.1000000000000001</v>
          </cell>
          <cell r="N1744">
            <v>-1.9</v>
          </cell>
          <cell r="O1744">
            <v>0.1</v>
          </cell>
          <cell r="P1744">
            <v>-2</v>
          </cell>
          <cell r="Q1744">
            <v>3.2</v>
          </cell>
          <cell r="R1744">
            <v>-2.11</v>
          </cell>
          <cell r="S1744">
            <v>0.68</v>
          </cell>
          <cell r="T1744">
            <v>-0.1</v>
          </cell>
          <cell r="U1744">
            <v>-79</v>
          </cell>
          <cell r="V1744">
            <v>43</v>
          </cell>
          <cell r="W1744">
            <v>58.540000000000006</v>
          </cell>
          <cell r="X1744" t="str">
            <v>*</v>
          </cell>
          <cell r="Y1744">
            <v>0.3</v>
          </cell>
          <cell r="Z1744">
            <v>-0.1</v>
          </cell>
          <cell r="AA1744">
            <v>0.8</v>
          </cell>
          <cell r="AB1744">
            <v>0.1</v>
          </cell>
          <cell r="AC1744">
            <v>3.8992000000000004</v>
          </cell>
          <cell r="AD1744" t="str">
            <v>Y</v>
          </cell>
          <cell r="AE1744" t="str">
            <v>Y</v>
          </cell>
          <cell r="AF1744" t="str">
            <v>Y</v>
          </cell>
        </row>
        <row r="1745">
          <cell r="A1745">
            <v>600537</v>
          </cell>
          <cell r="B1745">
            <v>67</v>
          </cell>
          <cell r="C1745" t="str">
            <v>LAND OF LIVING VICTORY JD</v>
          </cell>
          <cell r="D1745">
            <v>0</v>
          </cell>
          <cell r="E1745">
            <v>62</v>
          </cell>
          <cell r="F1745">
            <v>-35</v>
          </cell>
          <cell r="G1745">
            <v>-6.2</v>
          </cell>
          <cell r="H1745">
            <v>-0.8</v>
          </cell>
          <cell r="I1745">
            <v>-0.08</v>
          </cell>
          <cell r="J1745">
            <v>0.01</v>
          </cell>
          <cell r="K1745">
            <v>-7</v>
          </cell>
          <cell r="L1745">
            <v>-57.800000000000004</v>
          </cell>
          <cell r="M1745">
            <v>-1.4</v>
          </cell>
          <cell r="N1745">
            <v>-0.9</v>
          </cell>
          <cell r="O1745">
            <v>0</v>
          </cell>
          <cell r="P1745">
            <v>8</v>
          </cell>
          <cell r="Q1745">
            <v>2.5</v>
          </cell>
          <cell r="R1745">
            <v>-1.64</v>
          </cell>
          <cell r="S1745">
            <v>0.53</v>
          </cell>
          <cell r="T1745">
            <v>-0.3</v>
          </cell>
          <cell r="U1745">
            <v>-169</v>
          </cell>
          <cell r="V1745">
            <v>-50</v>
          </cell>
          <cell r="W1745">
            <v>-37.63000000000001</v>
          </cell>
          <cell r="X1745" t="str">
            <v>*</v>
          </cell>
          <cell r="Y1745">
            <v>0.6</v>
          </cell>
          <cell r="Z1745">
            <v>-0.9</v>
          </cell>
          <cell r="AA1745">
            <v>-0.2</v>
          </cell>
          <cell r="AB1745">
            <v>0</v>
          </cell>
          <cell r="AC1745">
            <v>3.4719000000000002</v>
          </cell>
          <cell r="AD1745" t="str">
            <v>Y</v>
          </cell>
          <cell r="AE1745" t="str">
            <v>Y</v>
          </cell>
          <cell r="AF1745" t="str">
            <v>Y</v>
          </cell>
        </row>
        <row r="1746">
          <cell r="A1746">
            <v>600542</v>
          </cell>
          <cell r="B1746">
            <v>67</v>
          </cell>
          <cell r="C1746" t="str">
            <v>GAGES FAYVOR LIFESAVER-ET</v>
          </cell>
          <cell r="D1746">
            <v>0</v>
          </cell>
          <cell r="E1746">
            <v>61</v>
          </cell>
          <cell r="F1746">
            <v>-312</v>
          </cell>
          <cell r="G1746">
            <v>-16.2</v>
          </cell>
          <cell r="H1746">
            <v>-9.1999999999999993</v>
          </cell>
          <cell r="I1746">
            <v>-0.02</v>
          </cell>
          <cell r="J1746">
            <v>0.02</v>
          </cell>
          <cell r="K1746">
            <v>-25.4</v>
          </cell>
          <cell r="L1746">
            <v>-204.99999999999997</v>
          </cell>
          <cell r="M1746">
            <v>-0.5</v>
          </cell>
          <cell r="N1746">
            <v>-1.6</v>
          </cell>
          <cell r="O1746">
            <v>0.4</v>
          </cell>
          <cell r="P1746">
            <v>6</v>
          </cell>
          <cell r="Q1746">
            <v>0.1</v>
          </cell>
          <cell r="R1746">
            <v>-7.0000000000000007E-2</v>
          </cell>
          <cell r="S1746">
            <v>0.02</v>
          </cell>
          <cell r="T1746">
            <v>-0.2</v>
          </cell>
          <cell r="U1746">
            <v>-261</v>
          </cell>
          <cell r="V1746">
            <v>-251</v>
          </cell>
          <cell r="W1746">
            <v>-250.72999999999996</v>
          </cell>
          <cell r="X1746" t="str">
            <v>*</v>
          </cell>
          <cell r="Y1746">
            <v>0.7</v>
          </cell>
          <cell r="Z1746">
            <v>-0.6</v>
          </cell>
          <cell r="AA1746">
            <v>-0.2</v>
          </cell>
          <cell r="AB1746">
            <v>1</v>
          </cell>
          <cell r="AC1746">
            <v>3.8866999999999989</v>
          </cell>
          <cell r="AD1746" t="str">
            <v>Y</v>
          </cell>
          <cell r="AE1746" t="str">
            <v>Y</v>
          </cell>
          <cell r="AF1746" t="str">
            <v>Y</v>
          </cell>
        </row>
        <row r="1747">
          <cell r="A1747">
            <v>600572</v>
          </cell>
          <cell r="B1747">
            <v>67</v>
          </cell>
          <cell r="C1747" t="str">
            <v>LEBANON VALLEY P MAGNUM-ET</v>
          </cell>
          <cell r="D1747">
            <v>0</v>
          </cell>
          <cell r="E1747">
            <v>55</v>
          </cell>
          <cell r="F1747">
            <v>-80</v>
          </cell>
          <cell r="G1747">
            <v>-11.2</v>
          </cell>
          <cell r="H1747">
            <v>-4.3</v>
          </cell>
          <cell r="I1747">
            <v>-0.13</v>
          </cell>
          <cell r="J1747">
            <v>-0.03</v>
          </cell>
          <cell r="K1747">
            <v>-15.5</v>
          </cell>
          <cell r="L1747">
            <v>-154.80000000000001</v>
          </cell>
          <cell r="M1747">
            <v>-1.2</v>
          </cell>
          <cell r="N1747">
            <v>-1</v>
          </cell>
          <cell r="O1747">
            <v>0.1</v>
          </cell>
          <cell r="P1747">
            <v>0</v>
          </cell>
          <cell r="Q1747">
            <v>-1.2</v>
          </cell>
          <cell r="R1747">
            <v>0.8</v>
          </cell>
          <cell r="S1747">
            <v>-0.26</v>
          </cell>
          <cell r="T1747">
            <v>-0.5</v>
          </cell>
          <cell r="U1747">
            <v>-248</v>
          </cell>
          <cell r="V1747">
            <v>-216</v>
          </cell>
          <cell r="W1747">
            <v>-222.18000000000004</v>
          </cell>
          <cell r="X1747" t="str">
            <v>*</v>
          </cell>
          <cell r="Y1747">
            <v>-0.1</v>
          </cell>
          <cell r="Z1747">
            <v>-1.6</v>
          </cell>
          <cell r="AA1747">
            <v>-0.4</v>
          </cell>
          <cell r="AB1747">
            <v>1.2</v>
          </cell>
          <cell r="AC1747">
            <v>-13.948300000000003</v>
          </cell>
          <cell r="AD1747" t="str">
            <v>Y</v>
          </cell>
          <cell r="AE1747" t="str">
            <v>Y</v>
          </cell>
          <cell r="AF1747" t="str">
            <v>Y</v>
          </cell>
        </row>
        <row r="1748">
          <cell r="A1748">
            <v>600597</v>
          </cell>
          <cell r="B1748">
            <v>67</v>
          </cell>
          <cell r="C1748" t="str">
            <v>CLOVER JACK VICTORIS VALOR-ET</v>
          </cell>
          <cell r="D1748">
            <v>0</v>
          </cell>
          <cell r="E1748">
            <v>56</v>
          </cell>
          <cell r="F1748">
            <v>-217</v>
          </cell>
          <cell r="G1748">
            <v>-22</v>
          </cell>
          <cell r="H1748">
            <v>-10.4</v>
          </cell>
          <cell r="I1748">
            <v>-0.21</v>
          </cell>
          <cell r="J1748">
            <v>-0.06</v>
          </cell>
          <cell r="K1748">
            <v>-32.4</v>
          </cell>
          <cell r="L1748">
            <v>-319.2</v>
          </cell>
          <cell r="M1748" t="str">
            <v>*</v>
          </cell>
          <cell r="N1748" t="str">
            <v>*</v>
          </cell>
          <cell r="O1748" t="str">
            <v>*</v>
          </cell>
          <cell r="P1748">
            <v>21</v>
          </cell>
          <cell r="Q1748">
            <v>8.1</v>
          </cell>
          <cell r="R1748">
            <v>-5.35</v>
          </cell>
          <cell r="S1748">
            <v>1.72</v>
          </cell>
          <cell r="T1748">
            <v>-0.3</v>
          </cell>
          <cell r="U1748">
            <v>-219</v>
          </cell>
          <cell r="V1748">
            <v>-162</v>
          </cell>
          <cell r="W1748">
            <v>-319.2</v>
          </cell>
          <cell r="X1748" t="str">
            <v>*</v>
          </cell>
          <cell r="Y1748" t="str">
            <v>*</v>
          </cell>
          <cell r="Z1748" t="str">
            <v>*</v>
          </cell>
          <cell r="AA1748" t="str">
            <v>*</v>
          </cell>
          <cell r="AB1748" t="str">
            <v>*</v>
          </cell>
          <cell r="AC1748" t="str">
            <v>*</v>
          </cell>
          <cell r="AD1748" t="str">
            <v>PI</v>
          </cell>
          <cell r="AE1748" t="str">
            <v>Y</v>
          </cell>
          <cell r="AF1748" t="str">
            <v>Y</v>
          </cell>
        </row>
        <row r="1749">
          <cell r="A1749">
            <v>600619</v>
          </cell>
          <cell r="B1749">
            <v>67</v>
          </cell>
          <cell r="C1749" t="str">
            <v>GREENWOOD K TOP GUN</v>
          </cell>
          <cell r="D1749">
            <v>0</v>
          </cell>
          <cell r="E1749">
            <v>58</v>
          </cell>
          <cell r="F1749">
            <v>-306</v>
          </cell>
          <cell r="G1749">
            <v>-12.2</v>
          </cell>
          <cell r="H1749">
            <v>-8.3000000000000007</v>
          </cell>
          <cell r="I1749">
            <v>0.05</v>
          </cell>
          <cell r="J1749">
            <v>0.03</v>
          </cell>
          <cell r="K1749">
            <v>-20.5</v>
          </cell>
          <cell r="L1749">
            <v>-153.39999999999998</v>
          </cell>
          <cell r="M1749">
            <v>-1.7</v>
          </cell>
          <cell r="N1749">
            <v>-0.1</v>
          </cell>
          <cell r="O1749">
            <v>0.1</v>
          </cell>
          <cell r="P1749">
            <v>4</v>
          </cell>
          <cell r="Q1749">
            <v>5.9</v>
          </cell>
          <cell r="R1749">
            <v>-3.91</v>
          </cell>
          <cell r="S1749">
            <v>1.26</v>
          </cell>
          <cell r="T1749">
            <v>0.2</v>
          </cell>
          <cell r="U1749">
            <v>-93</v>
          </cell>
          <cell r="V1749">
            <v>-58</v>
          </cell>
          <cell r="W1749">
            <v>-29.45999999999998</v>
          </cell>
          <cell r="X1749" t="str">
            <v>*</v>
          </cell>
          <cell r="Y1749">
            <v>0.6</v>
          </cell>
          <cell r="Z1749">
            <v>-0.7</v>
          </cell>
          <cell r="AA1749">
            <v>0.3</v>
          </cell>
          <cell r="AB1749">
            <v>0</v>
          </cell>
          <cell r="AC1749">
            <v>4.8563000000000001</v>
          </cell>
          <cell r="AD1749" t="str">
            <v>Y</v>
          </cell>
          <cell r="AE1749" t="str">
            <v>Y</v>
          </cell>
          <cell r="AF1749" t="str">
            <v>Y</v>
          </cell>
        </row>
        <row r="1750">
          <cell r="A1750">
            <v>600626</v>
          </cell>
          <cell r="B1750">
            <v>67</v>
          </cell>
          <cell r="C1750" t="str">
            <v>SHAMROCK GM PENDERS NED</v>
          </cell>
          <cell r="D1750">
            <v>89</v>
          </cell>
          <cell r="E1750">
            <v>95</v>
          </cell>
          <cell r="F1750">
            <v>-27</v>
          </cell>
          <cell r="G1750">
            <v>-3.7</v>
          </cell>
          <cell r="H1750">
            <v>-2.2000000000000002</v>
          </cell>
          <cell r="I1750">
            <v>-0.04</v>
          </cell>
          <cell r="J1750">
            <v>-0.02</v>
          </cell>
          <cell r="K1750">
            <v>-5.9</v>
          </cell>
          <cell r="L1750">
            <v>-66.5</v>
          </cell>
          <cell r="M1750">
            <v>-2.2000000000000002</v>
          </cell>
          <cell r="N1750">
            <v>0</v>
          </cell>
          <cell r="O1750">
            <v>-0.5</v>
          </cell>
          <cell r="P1750">
            <v>9</v>
          </cell>
          <cell r="Q1750">
            <v>-1.1000000000000001</v>
          </cell>
          <cell r="R1750">
            <v>2</v>
          </cell>
          <cell r="S1750">
            <v>0.9</v>
          </cell>
          <cell r="T1750">
            <v>-0.3</v>
          </cell>
          <cell r="U1750">
            <v>-173</v>
          </cell>
          <cell r="V1750">
            <v>-118</v>
          </cell>
          <cell r="W1750">
            <v>-123.83</v>
          </cell>
          <cell r="X1750">
            <v>-2.6</v>
          </cell>
          <cell r="Y1750">
            <v>-0.3</v>
          </cell>
          <cell r="Z1750">
            <v>-1.7</v>
          </cell>
          <cell r="AA1750">
            <v>-0.5</v>
          </cell>
          <cell r="AB1750">
            <v>-0.3</v>
          </cell>
          <cell r="AC1750">
            <v>-13.366400000000002</v>
          </cell>
          <cell r="AD1750" t="str">
            <v>Y</v>
          </cell>
          <cell r="AE1750" t="str">
            <v>Y</v>
          </cell>
          <cell r="AF1750" t="str">
            <v>Y</v>
          </cell>
        </row>
        <row r="1751">
          <cell r="A1751">
            <v>600638</v>
          </cell>
          <cell r="B1751">
            <v>67</v>
          </cell>
          <cell r="C1751" t="str">
            <v>CORAL VICTORY COMMENDED</v>
          </cell>
          <cell r="D1751">
            <v>0</v>
          </cell>
          <cell r="E1751">
            <v>58</v>
          </cell>
          <cell r="F1751">
            <v>-32</v>
          </cell>
          <cell r="G1751">
            <v>-2.2999999999999998</v>
          </cell>
          <cell r="H1751">
            <v>0.1</v>
          </cell>
          <cell r="I1751">
            <v>-0.01</v>
          </cell>
          <cell r="J1751">
            <v>0.02</v>
          </cell>
          <cell r="K1751">
            <v>-2.1999999999999997</v>
          </cell>
          <cell r="L1751">
            <v>-5.8999999999999986</v>
          </cell>
          <cell r="M1751">
            <v>-1.8</v>
          </cell>
          <cell r="N1751">
            <v>-1.8</v>
          </cell>
          <cell r="O1751">
            <v>-1.5</v>
          </cell>
          <cell r="P1751">
            <v>28</v>
          </cell>
          <cell r="Q1751">
            <v>0.4</v>
          </cell>
          <cell r="R1751">
            <v>-0.27</v>
          </cell>
          <cell r="S1751">
            <v>0.09</v>
          </cell>
          <cell r="T1751">
            <v>-0.2</v>
          </cell>
          <cell r="U1751">
            <v>-154</v>
          </cell>
          <cell r="V1751">
            <v>-79</v>
          </cell>
          <cell r="W1751">
            <v>-77.460000000000008</v>
          </cell>
          <cell r="X1751" t="str">
            <v>*</v>
          </cell>
          <cell r="Y1751">
            <v>-1.2</v>
          </cell>
          <cell r="Z1751">
            <v>-3.4</v>
          </cell>
          <cell r="AA1751">
            <v>-2.2000000000000002</v>
          </cell>
          <cell r="AB1751">
            <v>-1</v>
          </cell>
          <cell r="AC1751">
            <v>-34.912199999999999</v>
          </cell>
          <cell r="AD1751" t="str">
            <v>Y</v>
          </cell>
          <cell r="AE1751" t="str">
            <v>Y</v>
          </cell>
          <cell r="AF1751" t="str">
            <v>Y</v>
          </cell>
        </row>
        <row r="1752">
          <cell r="A1752">
            <v>600650</v>
          </cell>
          <cell r="B1752">
            <v>67</v>
          </cell>
          <cell r="C1752" t="str">
            <v>JIMCO PANSYS PATRICK</v>
          </cell>
          <cell r="D1752">
            <v>0</v>
          </cell>
          <cell r="E1752">
            <v>77</v>
          </cell>
          <cell r="F1752">
            <v>156</v>
          </cell>
          <cell r="G1752">
            <v>1</v>
          </cell>
          <cell r="H1752">
            <v>7.3</v>
          </cell>
          <cell r="I1752">
            <v>-0.11</v>
          </cell>
          <cell r="J1752">
            <v>0.04</v>
          </cell>
          <cell r="K1752">
            <v>8.3000000000000007</v>
          </cell>
          <cell r="L1752">
            <v>92.6</v>
          </cell>
          <cell r="M1752">
            <v>-1.6</v>
          </cell>
          <cell r="N1752">
            <v>-2.5</v>
          </cell>
          <cell r="O1752">
            <v>-0.7</v>
          </cell>
          <cell r="P1752">
            <v>1</v>
          </cell>
          <cell r="Q1752">
            <v>3.9</v>
          </cell>
          <cell r="R1752">
            <v>-2.5499999999999998</v>
          </cell>
          <cell r="S1752">
            <v>0.82</v>
          </cell>
          <cell r="T1752">
            <v>-0.2</v>
          </cell>
          <cell r="U1752">
            <v>-8</v>
          </cell>
          <cell r="V1752">
            <v>91</v>
          </cell>
          <cell r="W1752">
            <v>111.25999999999999</v>
          </cell>
          <cell r="X1752" t="str">
            <v>*</v>
          </cell>
          <cell r="Y1752">
            <v>-0.5</v>
          </cell>
          <cell r="Z1752">
            <v>-2.2999999999999998</v>
          </cell>
          <cell r="AA1752">
            <v>-1.9</v>
          </cell>
          <cell r="AB1752">
            <v>0.4</v>
          </cell>
          <cell r="AC1752">
            <v>-22.259399999999999</v>
          </cell>
          <cell r="AD1752" t="str">
            <v>Y</v>
          </cell>
          <cell r="AE1752" t="str">
            <v>Y</v>
          </cell>
          <cell r="AF1752" t="str">
            <v>Y</v>
          </cell>
        </row>
        <row r="1753">
          <cell r="A1753">
            <v>600654</v>
          </cell>
          <cell r="B1753">
            <v>67</v>
          </cell>
          <cell r="C1753" t="str">
            <v>VALLEY OAKS LEGACY-ET</v>
          </cell>
          <cell r="D1753">
            <v>0</v>
          </cell>
          <cell r="E1753">
            <v>57</v>
          </cell>
          <cell r="F1753">
            <v>-5</v>
          </cell>
          <cell r="G1753">
            <v>-9.3000000000000007</v>
          </cell>
          <cell r="H1753">
            <v>-0.2</v>
          </cell>
          <cell r="I1753">
            <v>-0.16</v>
          </cell>
          <cell r="J1753">
            <v>0</v>
          </cell>
          <cell r="K1753">
            <v>-9.5</v>
          </cell>
          <cell r="L1753">
            <v>-85.7</v>
          </cell>
          <cell r="M1753">
            <v>-1.6</v>
          </cell>
          <cell r="N1753">
            <v>-1.1000000000000001</v>
          </cell>
          <cell r="O1753">
            <v>0.2</v>
          </cell>
          <cell r="P1753">
            <v>13</v>
          </cell>
          <cell r="Q1753">
            <v>0.6</v>
          </cell>
          <cell r="R1753">
            <v>-0.36</v>
          </cell>
          <cell r="S1753">
            <v>0.12</v>
          </cell>
          <cell r="T1753">
            <v>-0.2</v>
          </cell>
          <cell r="U1753">
            <v>-221</v>
          </cell>
          <cell r="V1753">
            <v>-127</v>
          </cell>
          <cell r="W1753">
            <v>-123.32</v>
          </cell>
          <cell r="X1753" t="str">
            <v>*</v>
          </cell>
          <cell r="Y1753">
            <v>0.7</v>
          </cell>
          <cell r="Z1753">
            <v>-0.3</v>
          </cell>
          <cell r="AA1753">
            <v>0.2</v>
          </cell>
          <cell r="AB1753">
            <v>0.2</v>
          </cell>
          <cell r="AC1753">
            <v>7.9623999999999988</v>
          </cell>
          <cell r="AD1753" t="str">
            <v>Y</v>
          </cell>
          <cell r="AE1753" t="str">
            <v>Y</v>
          </cell>
          <cell r="AF1753" t="str">
            <v>Y</v>
          </cell>
        </row>
        <row r="1754">
          <cell r="A1754">
            <v>600678</v>
          </cell>
          <cell r="B1754">
            <v>67</v>
          </cell>
          <cell r="C1754" t="str">
            <v>SHENMONT VICTORYS TRIUMPH-ET</v>
          </cell>
          <cell r="D1754">
            <v>0</v>
          </cell>
          <cell r="E1754">
            <v>62</v>
          </cell>
          <cell r="F1754">
            <v>-14</v>
          </cell>
          <cell r="G1754">
            <v>-0.9</v>
          </cell>
          <cell r="H1754">
            <v>0.8</v>
          </cell>
          <cell r="I1754">
            <v>0</v>
          </cell>
          <cell r="J1754">
            <v>0.02</v>
          </cell>
          <cell r="K1754">
            <v>-9.9999999999999978E-2</v>
          </cell>
          <cell r="L1754">
            <v>13.5</v>
          </cell>
          <cell r="M1754">
            <v>-1.2</v>
          </cell>
          <cell r="N1754">
            <v>-1</v>
          </cell>
          <cell r="O1754">
            <v>-0.5</v>
          </cell>
          <cell r="P1754">
            <v>15</v>
          </cell>
          <cell r="Q1754">
            <v>2.4</v>
          </cell>
          <cell r="R1754">
            <v>-1.58</v>
          </cell>
          <cell r="S1754">
            <v>0.51</v>
          </cell>
          <cell r="T1754">
            <v>-0.4</v>
          </cell>
          <cell r="U1754">
            <v>-105</v>
          </cell>
          <cell r="V1754">
            <v>14</v>
          </cell>
          <cell r="W1754">
            <v>26.369999999999997</v>
          </cell>
          <cell r="X1754" t="str">
            <v>*</v>
          </cell>
          <cell r="Y1754">
            <v>-0.6</v>
          </cell>
          <cell r="Z1754">
            <v>-1.3</v>
          </cell>
          <cell r="AA1754">
            <v>-0.2</v>
          </cell>
          <cell r="AB1754">
            <v>-0.2</v>
          </cell>
          <cell r="AC1754">
            <v>-15.5549</v>
          </cell>
          <cell r="AD1754" t="str">
            <v>Y</v>
          </cell>
          <cell r="AE1754" t="str">
            <v>Y</v>
          </cell>
          <cell r="AF1754" t="str">
            <v>Y</v>
          </cell>
        </row>
        <row r="1755">
          <cell r="A1755">
            <v>600690</v>
          </cell>
          <cell r="B1755">
            <v>67</v>
          </cell>
          <cell r="C1755" t="str">
            <v>YELLOW CREEK HEW KING BOOMER</v>
          </cell>
          <cell r="D1755">
            <v>0</v>
          </cell>
          <cell r="E1755">
            <v>50</v>
          </cell>
          <cell r="F1755">
            <v>-118</v>
          </cell>
          <cell r="G1755">
            <v>-14.7</v>
          </cell>
          <cell r="H1755">
            <v>-7</v>
          </cell>
          <cell r="I1755">
            <v>-0.16</v>
          </cell>
          <cell r="J1755">
            <v>-0.06</v>
          </cell>
          <cell r="K1755">
            <v>-21.7</v>
          </cell>
          <cell r="L1755">
            <v>-225.09999999999997</v>
          </cell>
          <cell r="M1755">
            <v>-1</v>
          </cell>
          <cell r="N1755">
            <v>-0.3</v>
          </cell>
          <cell r="O1755">
            <v>0.15</v>
          </cell>
          <cell r="P1755">
            <v>0</v>
          </cell>
          <cell r="Q1755">
            <v>1.45</v>
          </cell>
          <cell r="R1755">
            <v>-0.96499999999999997</v>
          </cell>
          <cell r="S1755">
            <v>0.31</v>
          </cell>
          <cell r="T1755">
            <v>-0.15</v>
          </cell>
          <cell r="U1755">
            <v>-251</v>
          </cell>
          <cell r="V1755">
            <v>-294</v>
          </cell>
          <cell r="W1755">
            <v>-207.03999999999996</v>
          </cell>
          <cell r="X1755" t="str">
            <v>*</v>
          </cell>
          <cell r="Y1755">
            <v>0.2</v>
          </cell>
          <cell r="Z1755">
            <v>0.3</v>
          </cell>
          <cell r="AA1755">
            <v>0.65</v>
          </cell>
          <cell r="AB1755">
            <v>0</v>
          </cell>
          <cell r="AC1755">
            <v>4.9110000000000005</v>
          </cell>
          <cell r="AD1755" t="str">
            <v>PI</v>
          </cell>
          <cell r="AE1755" t="str">
            <v>N</v>
          </cell>
          <cell r="AF1755" t="str">
            <v>N</v>
          </cell>
        </row>
        <row r="1756">
          <cell r="A1756">
            <v>600741</v>
          </cell>
          <cell r="B1756">
            <v>67</v>
          </cell>
          <cell r="C1756" t="str">
            <v>ABIQUA ACRES PENDER MILKMAN-T</v>
          </cell>
          <cell r="D1756">
            <v>0</v>
          </cell>
          <cell r="E1756">
            <v>59</v>
          </cell>
          <cell r="F1756">
            <v>-128</v>
          </cell>
          <cell r="G1756">
            <v>-15.8</v>
          </cell>
          <cell r="H1756">
            <v>-4.9000000000000004</v>
          </cell>
          <cell r="I1756">
            <v>-0.17</v>
          </cell>
          <cell r="J1756">
            <v>-0.01</v>
          </cell>
          <cell r="K1756">
            <v>-20.700000000000003</v>
          </cell>
          <cell r="L1756">
            <v>-189</v>
          </cell>
          <cell r="M1756">
            <v>-1.3</v>
          </cell>
          <cell r="N1756">
            <v>-0.2</v>
          </cell>
          <cell r="O1756">
            <v>-1</v>
          </cell>
          <cell r="P1756">
            <v>17</v>
          </cell>
          <cell r="Q1756">
            <v>5</v>
          </cell>
          <cell r="R1756">
            <v>-3.29</v>
          </cell>
          <cell r="S1756">
            <v>1.06</v>
          </cell>
          <cell r="T1756">
            <v>-0.4</v>
          </cell>
          <cell r="U1756">
            <v>-169</v>
          </cell>
          <cell r="V1756">
            <v>-119</v>
          </cell>
          <cell r="W1756">
            <v>-94.080000000000041</v>
          </cell>
          <cell r="X1756" t="str">
            <v>*</v>
          </cell>
          <cell r="Y1756">
            <v>-0.8</v>
          </cell>
          <cell r="Z1756">
            <v>-2.1</v>
          </cell>
          <cell r="AA1756">
            <v>-1.8</v>
          </cell>
          <cell r="AB1756">
            <v>-0.2</v>
          </cell>
          <cell r="AC1756">
            <v>-23.773900000000001</v>
          </cell>
          <cell r="AD1756" t="str">
            <v>Y</v>
          </cell>
          <cell r="AE1756" t="str">
            <v>Y</v>
          </cell>
          <cell r="AF1756" t="str">
            <v>Y</v>
          </cell>
        </row>
        <row r="1757">
          <cell r="A1757">
            <v>600742</v>
          </cell>
          <cell r="B1757">
            <v>67</v>
          </cell>
          <cell r="C1757" t="str">
            <v>JIMCO ALETAS ALF</v>
          </cell>
          <cell r="D1757">
            <v>0</v>
          </cell>
          <cell r="E1757">
            <v>54</v>
          </cell>
          <cell r="F1757">
            <v>-179</v>
          </cell>
          <cell r="G1757">
            <v>-11.8</v>
          </cell>
          <cell r="H1757">
            <v>-2.1</v>
          </cell>
          <cell r="I1757">
            <v>-0.06</v>
          </cell>
          <cell r="J1757">
            <v>7.0000000000000007E-2</v>
          </cell>
          <cell r="K1757">
            <v>-13.9</v>
          </cell>
          <cell r="L1757">
            <v>-76.599999999999994</v>
          </cell>
          <cell r="M1757" t="str">
            <v>*</v>
          </cell>
          <cell r="N1757" t="str">
            <v>*</v>
          </cell>
          <cell r="O1757" t="str">
            <v>*</v>
          </cell>
          <cell r="P1757">
            <v>11</v>
          </cell>
          <cell r="Q1757">
            <v>3.7</v>
          </cell>
          <cell r="R1757">
            <v>-2.44</v>
          </cell>
          <cell r="S1757">
            <v>0.78</v>
          </cell>
          <cell r="T1757">
            <v>-0.3</v>
          </cell>
          <cell r="U1757">
            <v>-83</v>
          </cell>
          <cell r="V1757">
            <v>-1</v>
          </cell>
          <cell r="W1757">
            <v>-76.599999999999994</v>
          </cell>
          <cell r="X1757" t="str">
            <v>*</v>
          </cell>
          <cell r="Y1757" t="str">
            <v>*</v>
          </cell>
          <cell r="Z1757" t="str">
            <v>*</v>
          </cell>
          <cell r="AA1757" t="str">
            <v>*</v>
          </cell>
          <cell r="AB1757" t="str">
            <v>*</v>
          </cell>
          <cell r="AC1757" t="str">
            <v>*</v>
          </cell>
          <cell r="AD1757" t="str">
            <v>PI</v>
          </cell>
          <cell r="AE1757" t="str">
            <v>Y</v>
          </cell>
          <cell r="AF1757" t="str">
            <v>Y</v>
          </cell>
        </row>
        <row r="1758">
          <cell r="A1758">
            <v>600752</v>
          </cell>
          <cell r="B1758">
            <v>67</v>
          </cell>
          <cell r="C1758" t="str">
            <v>BLOSSUM HILL VICTORY SATAN-ET</v>
          </cell>
          <cell r="D1758">
            <v>0</v>
          </cell>
          <cell r="E1758">
            <v>73</v>
          </cell>
          <cell r="F1758">
            <v>-148</v>
          </cell>
          <cell r="G1758">
            <v>-8.9</v>
          </cell>
          <cell r="H1758">
            <v>-5.0999999999999996</v>
          </cell>
          <cell r="I1758">
            <v>-0.03</v>
          </cell>
          <cell r="J1758">
            <v>0</v>
          </cell>
          <cell r="K1758">
            <v>-14</v>
          </cell>
          <cell r="L1758">
            <v>-122.9</v>
          </cell>
          <cell r="M1758">
            <v>-1</v>
          </cell>
          <cell r="N1758">
            <v>-0.8</v>
          </cell>
          <cell r="O1758">
            <v>0.2</v>
          </cell>
          <cell r="P1758">
            <v>4</v>
          </cell>
          <cell r="Q1758">
            <v>0.87999999999999989</v>
          </cell>
          <cell r="R1758">
            <v>-0.255</v>
          </cell>
          <cell r="S1758">
            <v>0.47500000000000003</v>
          </cell>
          <cell r="T1758">
            <v>-0.4</v>
          </cell>
          <cell r="U1758">
            <v>-249</v>
          </cell>
          <cell r="V1758">
            <v>-214</v>
          </cell>
          <cell r="W1758">
            <v>-133.84</v>
          </cell>
          <cell r="X1758" t="str">
            <v>*</v>
          </cell>
          <cell r="Y1758">
            <v>0.4</v>
          </cell>
          <cell r="Z1758">
            <v>-1.1000000000000001</v>
          </cell>
          <cell r="AA1758">
            <v>-0.1</v>
          </cell>
          <cell r="AB1758">
            <v>0.5</v>
          </cell>
          <cell r="AC1758">
            <v>-1.8529</v>
          </cell>
          <cell r="AD1758" t="str">
            <v>Y</v>
          </cell>
          <cell r="AE1758" t="str">
            <v>Y</v>
          </cell>
          <cell r="AF1758" t="str">
            <v>N</v>
          </cell>
        </row>
        <row r="1759">
          <cell r="A1759">
            <v>600754</v>
          </cell>
          <cell r="B1759">
            <v>67</v>
          </cell>
          <cell r="C1759" t="str">
            <v>JENSGOLDEN VICTORY HATMAN-ET</v>
          </cell>
          <cell r="D1759">
            <v>0</v>
          </cell>
          <cell r="E1759">
            <v>57</v>
          </cell>
          <cell r="F1759">
            <v>-73</v>
          </cell>
          <cell r="G1759">
            <v>-6.1</v>
          </cell>
          <cell r="H1759">
            <v>-1.4</v>
          </cell>
          <cell r="I1759">
            <v>-0.05</v>
          </cell>
          <cell r="J1759">
            <v>0.02</v>
          </cell>
          <cell r="K1759">
            <v>-7.5</v>
          </cell>
          <cell r="L1759">
            <v>-53.699999999999996</v>
          </cell>
          <cell r="M1759">
            <v>-0.76711200000000002</v>
          </cell>
          <cell r="N1759">
            <v>-0.25836799999999999</v>
          </cell>
          <cell r="O1759">
            <v>0</v>
          </cell>
          <cell r="P1759">
            <v>15</v>
          </cell>
          <cell r="Q1759">
            <v>-2.8</v>
          </cell>
          <cell r="R1759">
            <v>1.82</v>
          </cell>
          <cell r="S1759">
            <v>-0.57999999999999996</v>
          </cell>
          <cell r="T1759">
            <v>-0.4</v>
          </cell>
          <cell r="U1759">
            <v>-175</v>
          </cell>
          <cell r="V1759">
            <v>-109</v>
          </cell>
          <cell r="W1759">
            <v>-148.0898632</v>
          </cell>
          <cell r="X1759" t="str">
            <v>*</v>
          </cell>
          <cell r="Y1759">
            <v>0.64673000000000003</v>
          </cell>
          <cell r="Z1759">
            <v>-1.36964</v>
          </cell>
          <cell r="AA1759">
            <v>-0.21982999999999997</v>
          </cell>
          <cell r="AB1759">
            <v>0.51432</v>
          </cell>
          <cell r="AC1759">
            <v>8.3924289999999235E-2</v>
          </cell>
          <cell r="AD1759" t="str">
            <v>PI</v>
          </cell>
          <cell r="AE1759" t="str">
            <v>Y</v>
          </cell>
          <cell r="AF1759" t="str">
            <v>Y</v>
          </cell>
        </row>
        <row r="1760">
          <cell r="A1760">
            <v>600822</v>
          </cell>
          <cell r="B1760">
            <v>67</v>
          </cell>
          <cell r="C1760" t="str">
            <v>WILSONVIEW IDEAL NICK</v>
          </cell>
          <cell r="D1760">
            <v>0</v>
          </cell>
          <cell r="E1760">
            <v>60</v>
          </cell>
          <cell r="F1760">
            <v>149</v>
          </cell>
          <cell r="G1760">
            <v>2.1</v>
          </cell>
          <cell r="H1760">
            <v>8.1</v>
          </cell>
          <cell r="I1760">
            <v>-0.09</v>
          </cell>
          <cell r="J1760">
            <v>0.06</v>
          </cell>
          <cell r="K1760">
            <v>10.199999999999999</v>
          </cell>
          <cell r="L1760">
            <v>121.3</v>
          </cell>
          <cell r="M1760">
            <v>-1.7</v>
          </cell>
          <cell r="N1760">
            <v>-1.1000000000000001</v>
          </cell>
          <cell r="O1760">
            <v>0.1</v>
          </cell>
          <cell r="P1760">
            <v>-9</v>
          </cell>
          <cell r="Q1760">
            <v>-2.2999999999999998</v>
          </cell>
          <cell r="R1760">
            <v>1.49</v>
          </cell>
          <cell r="S1760">
            <v>-0.48</v>
          </cell>
          <cell r="T1760">
            <v>-0.2</v>
          </cell>
          <cell r="U1760">
            <v>-10</v>
          </cell>
          <cell r="V1760">
            <v>37</v>
          </cell>
          <cell r="W1760">
            <v>24.389999999999993</v>
          </cell>
          <cell r="X1760" t="str">
            <v>*</v>
          </cell>
          <cell r="Y1760">
            <v>0.1</v>
          </cell>
          <cell r="Z1760">
            <v>-1.4</v>
          </cell>
          <cell r="AA1760">
            <v>0</v>
          </cell>
          <cell r="AB1760">
            <v>0.7</v>
          </cell>
          <cell r="AC1760">
            <v>-8.3684999999999992</v>
          </cell>
          <cell r="AD1760" t="str">
            <v>Y</v>
          </cell>
          <cell r="AE1760" t="str">
            <v>Y</v>
          </cell>
          <cell r="AF1760" t="str">
            <v>Y</v>
          </cell>
        </row>
        <row r="1761">
          <cell r="A1761">
            <v>600837</v>
          </cell>
          <cell r="B1761">
            <v>67</v>
          </cell>
          <cell r="C1761" t="str">
            <v>FOUR WINDS VICTORY SALUTE-ET</v>
          </cell>
          <cell r="D1761">
            <v>0</v>
          </cell>
          <cell r="E1761">
            <v>54</v>
          </cell>
          <cell r="F1761">
            <v>-178</v>
          </cell>
          <cell r="G1761">
            <v>-6.1</v>
          </cell>
          <cell r="H1761">
            <v>-4.7</v>
          </cell>
          <cell r="I1761">
            <v>0.05</v>
          </cell>
          <cell r="J1761">
            <v>0.02</v>
          </cell>
          <cell r="K1761">
            <v>-10.8</v>
          </cell>
          <cell r="L1761">
            <v>-77.699999999999989</v>
          </cell>
          <cell r="M1761">
            <v>-0.1</v>
          </cell>
          <cell r="N1761">
            <v>0.3</v>
          </cell>
          <cell r="O1761">
            <v>-0.8</v>
          </cell>
          <cell r="P1761">
            <v>2</v>
          </cell>
          <cell r="Q1761">
            <v>4</v>
          </cell>
          <cell r="R1761">
            <v>-2.67</v>
          </cell>
          <cell r="S1761">
            <v>0.86</v>
          </cell>
          <cell r="T1761">
            <v>-0.2</v>
          </cell>
          <cell r="U1761">
            <v>-20</v>
          </cell>
          <cell r="V1761">
            <v>8</v>
          </cell>
          <cell r="W1761">
            <v>27.200000000000017</v>
          </cell>
          <cell r="X1761" t="str">
            <v>*</v>
          </cell>
          <cell r="Y1761">
            <v>-0.5</v>
          </cell>
          <cell r="Z1761">
            <v>-1.5</v>
          </cell>
          <cell r="AA1761">
            <v>-0.8</v>
          </cell>
          <cell r="AB1761">
            <v>-0.8</v>
          </cell>
          <cell r="AC1761">
            <v>-13.914400000000002</v>
          </cell>
          <cell r="AD1761" t="str">
            <v>Y</v>
          </cell>
          <cell r="AE1761" t="str">
            <v>Y</v>
          </cell>
          <cell r="AF1761" t="str">
            <v>Y</v>
          </cell>
        </row>
        <row r="1762">
          <cell r="A1762">
            <v>600898</v>
          </cell>
          <cell r="B1762">
            <v>67</v>
          </cell>
          <cell r="C1762" t="str">
            <v>FUTURISTIC FRANK SHAWN-ET</v>
          </cell>
          <cell r="D1762">
            <v>0</v>
          </cell>
          <cell r="E1762">
            <v>59</v>
          </cell>
          <cell r="F1762">
            <v>-161</v>
          </cell>
          <cell r="G1762">
            <v>-10.8</v>
          </cell>
          <cell r="H1762">
            <v>-6.4</v>
          </cell>
          <cell r="I1762">
            <v>-0.05</v>
          </cell>
          <cell r="J1762">
            <v>-0.02</v>
          </cell>
          <cell r="K1762">
            <v>-17.200000000000003</v>
          </cell>
          <cell r="L1762">
            <v>-160.80000000000001</v>
          </cell>
          <cell r="M1762">
            <v>-1.4</v>
          </cell>
          <cell r="N1762">
            <v>-0.9</v>
          </cell>
          <cell r="O1762">
            <v>0.8</v>
          </cell>
          <cell r="P1762">
            <v>9</v>
          </cell>
          <cell r="Q1762">
            <v>-2.8</v>
          </cell>
          <cell r="R1762">
            <v>1.85</v>
          </cell>
          <cell r="S1762">
            <v>-0.59</v>
          </cell>
          <cell r="T1762">
            <v>-0.4</v>
          </cell>
          <cell r="U1762">
            <v>-386</v>
          </cell>
          <cell r="V1762">
            <v>-260</v>
          </cell>
          <cell r="W1762">
            <v>-273.77999999999997</v>
          </cell>
          <cell r="X1762" t="str">
            <v>*</v>
          </cell>
          <cell r="Y1762">
            <v>2</v>
          </cell>
          <cell r="Z1762">
            <v>1.1000000000000001</v>
          </cell>
          <cell r="AA1762">
            <v>0.4</v>
          </cell>
          <cell r="AB1762">
            <v>0</v>
          </cell>
          <cell r="AC1762">
            <v>35.2697</v>
          </cell>
          <cell r="AD1762" t="str">
            <v>Y</v>
          </cell>
          <cell r="AE1762" t="str">
            <v>Y</v>
          </cell>
          <cell r="AF1762" t="str">
            <v>Y</v>
          </cell>
        </row>
        <row r="1763">
          <cell r="A1763">
            <v>600913</v>
          </cell>
          <cell r="B1763">
            <v>67</v>
          </cell>
          <cell r="C1763" t="str">
            <v>VALLEY VEUE V SNOWKING-ET</v>
          </cell>
          <cell r="D1763">
            <v>0</v>
          </cell>
          <cell r="E1763">
            <v>58</v>
          </cell>
          <cell r="F1763">
            <v>44</v>
          </cell>
          <cell r="G1763">
            <v>-3.3</v>
          </cell>
          <cell r="H1763">
            <v>-2.5</v>
          </cell>
          <cell r="I1763">
            <v>-0.1</v>
          </cell>
          <cell r="J1763">
            <v>-7.0000000000000007E-2</v>
          </cell>
          <cell r="K1763">
            <v>-5.8</v>
          </cell>
          <cell r="L1763">
            <v>-97.3</v>
          </cell>
          <cell r="M1763">
            <v>-1.3</v>
          </cell>
          <cell r="N1763">
            <v>0.4</v>
          </cell>
          <cell r="O1763">
            <v>-0.2</v>
          </cell>
          <cell r="P1763">
            <v>-3</v>
          </cell>
          <cell r="Q1763">
            <v>3.8</v>
          </cell>
          <cell r="R1763">
            <v>-2.4900000000000002</v>
          </cell>
          <cell r="S1763">
            <v>0.8</v>
          </cell>
          <cell r="T1763">
            <v>-0.1</v>
          </cell>
          <cell r="U1763">
            <v>-22</v>
          </cell>
          <cell r="V1763">
            <v>-24</v>
          </cell>
          <cell r="W1763">
            <v>-4.7999999999999972</v>
          </cell>
          <cell r="X1763" t="str">
            <v>*</v>
          </cell>
          <cell r="Y1763">
            <v>-0.1</v>
          </cell>
          <cell r="Z1763">
            <v>-2.1</v>
          </cell>
          <cell r="AA1763">
            <v>-0.5</v>
          </cell>
          <cell r="AB1763">
            <v>0.5</v>
          </cell>
          <cell r="AC1763">
            <v>-14.917400000000002</v>
          </cell>
          <cell r="AD1763" t="str">
            <v>Y</v>
          </cell>
          <cell r="AE1763" t="str">
            <v>Y</v>
          </cell>
          <cell r="AF1763" t="str">
            <v>Y</v>
          </cell>
        </row>
        <row r="1764">
          <cell r="A1764">
            <v>600917</v>
          </cell>
          <cell r="B1764">
            <v>67</v>
          </cell>
          <cell r="C1764" t="str">
            <v>VALLEY FARMS MOONGLOWS DAVE-E</v>
          </cell>
          <cell r="D1764">
            <v>0</v>
          </cell>
          <cell r="E1764">
            <v>58</v>
          </cell>
          <cell r="F1764">
            <v>-6</v>
          </cell>
          <cell r="G1764">
            <v>-3.5</v>
          </cell>
          <cell r="H1764">
            <v>-3.2</v>
          </cell>
          <cell r="I1764">
            <v>-0.06</v>
          </cell>
          <cell r="J1764">
            <v>-0.05</v>
          </cell>
          <cell r="K1764">
            <v>-6.7</v>
          </cell>
          <cell r="L1764">
            <v>-93.1</v>
          </cell>
          <cell r="M1764">
            <v>-1.6</v>
          </cell>
          <cell r="N1764">
            <v>-0.9</v>
          </cell>
          <cell r="O1764">
            <v>1</v>
          </cell>
          <cell r="P1764">
            <v>5</v>
          </cell>
          <cell r="Q1764">
            <v>1.1000000000000001</v>
          </cell>
          <cell r="R1764">
            <v>-0.72</v>
          </cell>
          <cell r="S1764">
            <v>0.23</v>
          </cell>
          <cell r="T1764">
            <v>-0.3</v>
          </cell>
          <cell r="U1764">
            <v>-225</v>
          </cell>
          <cell r="V1764">
            <v>-114</v>
          </cell>
          <cell r="W1764">
            <v>-108.16</v>
          </cell>
          <cell r="X1764" t="str">
            <v>*</v>
          </cell>
          <cell r="Y1764">
            <v>1.1000000000000001</v>
          </cell>
          <cell r="Z1764">
            <v>-0.1</v>
          </cell>
          <cell r="AA1764">
            <v>0.8</v>
          </cell>
          <cell r="AB1764">
            <v>1.4</v>
          </cell>
          <cell r="AC1764">
            <v>11.902200000000001</v>
          </cell>
          <cell r="AD1764" t="str">
            <v>Y</v>
          </cell>
          <cell r="AE1764" t="str">
            <v>Y</v>
          </cell>
          <cell r="AF1764" t="str">
            <v>Y</v>
          </cell>
        </row>
        <row r="1765">
          <cell r="A1765">
            <v>600924</v>
          </cell>
          <cell r="B1765">
            <v>67</v>
          </cell>
          <cell r="C1765" t="str">
            <v>JENSGOLDEN VICTORY HUNTER</v>
          </cell>
          <cell r="D1765">
            <v>104</v>
          </cell>
          <cell r="E1765">
            <v>96</v>
          </cell>
          <cell r="F1765">
            <v>302</v>
          </cell>
          <cell r="G1765">
            <v>5.7</v>
          </cell>
          <cell r="H1765">
            <v>11.2</v>
          </cell>
          <cell r="I1765">
            <v>-0.15</v>
          </cell>
          <cell r="J1765">
            <v>0.02</v>
          </cell>
          <cell r="K1765">
            <v>16.899999999999999</v>
          </cell>
          <cell r="L1765">
            <v>154.5</v>
          </cell>
          <cell r="M1765">
            <v>0.1</v>
          </cell>
          <cell r="N1765">
            <v>0.5</v>
          </cell>
          <cell r="O1765">
            <v>1.6</v>
          </cell>
          <cell r="P1765">
            <v>18</v>
          </cell>
          <cell r="Q1765">
            <v>-6.9</v>
          </cell>
          <cell r="R1765">
            <v>5.29</v>
          </cell>
          <cell r="S1765">
            <v>-0.8</v>
          </cell>
          <cell r="T1765">
            <v>-0.6</v>
          </cell>
          <cell r="U1765">
            <v>-118</v>
          </cell>
          <cell r="V1765">
            <v>18</v>
          </cell>
          <cell r="W1765">
            <v>-16.45999999999998</v>
          </cell>
          <cell r="X1765">
            <v>-1.2</v>
          </cell>
          <cell r="Y1765">
            <v>1.8</v>
          </cell>
          <cell r="Z1765">
            <v>-1</v>
          </cell>
          <cell r="AA1765">
            <v>0.6</v>
          </cell>
          <cell r="AB1765">
            <v>2.5</v>
          </cell>
          <cell r="AC1765">
            <v>13.822599999999998</v>
          </cell>
          <cell r="AD1765" t="str">
            <v>Y</v>
          </cell>
          <cell r="AE1765" t="str">
            <v>Y</v>
          </cell>
          <cell r="AF1765" t="str">
            <v>Y</v>
          </cell>
        </row>
        <row r="1766">
          <cell r="A1766">
            <v>600932</v>
          </cell>
          <cell r="B1766">
            <v>67</v>
          </cell>
          <cell r="C1766" t="str">
            <v>SPRING WALK HOPES IMAGE-ET</v>
          </cell>
          <cell r="D1766">
            <v>0</v>
          </cell>
          <cell r="E1766">
            <v>54</v>
          </cell>
          <cell r="F1766">
            <v>-65</v>
          </cell>
          <cell r="G1766">
            <v>-2.2000000000000002</v>
          </cell>
          <cell r="H1766">
            <v>-1.3</v>
          </cell>
          <cell r="I1766">
            <v>0.02</v>
          </cell>
          <cell r="J1766">
            <v>0.01</v>
          </cell>
          <cell r="K1766">
            <v>-3.5</v>
          </cell>
          <cell r="L1766">
            <v>-19.8</v>
          </cell>
          <cell r="M1766">
            <v>-1</v>
          </cell>
          <cell r="N1766">
            <v>-0.3</v>
          </cell>
          <cell r="O1766">
            <v>0.15</v>
          </cell>
          <cell r="P1766">
            <v>0</v>
          </cell>
          <cell r="Q1766">
            <v>6.3</v>
          </cell>
          <cell r="R1766">
            <v>-4.16</v>
          </cell>
          <cell r="S1766">
            <v>1.34</v>
          </cell>
          <cell r="T1766">
            <v>-0.2</v>
          </cell>
          <cell r="U1766">
            <v>30</v>
          </cell>
          <cell r="V1766">
            <v>116</v>
          </cell>
          <cell r="W1766">
            <v>119.50999999999999</v>
          </cell>
          <cell r="X1766" t="str">
            <v>*</v>
          </cell>
          <cell r="Y1766">
            <v>0.2</v>
          </cell>
          <cell r="Z1766">
            <v>0.3</v>
          </cell>
          <cell r="AA1766">
            <v>0.65</v>
          </cell>
          <cell r="AB1766">
            <v>0</v>
          </cell>
          <cell r="AC1766">
            <v>4.9110000000000005</v>
          </cell>
          <cell r="AD1766" t="str">
            <v>PI</v>
          </cell>
          <cell r="AE1766" t="str">
            <v>Y</v>
          </cell>
          <cell r="AF1766" t="str">
            <v>Y</v>
          </cell>
        </row>
        <row r="1767">
          <cell r="A1767">
            <v>600938</v>
          </cell>
          <cell r="B1767">
            <v>67</v>
          </cell>
          <cell r="C1767" t="str">
            <v>ROYAL TERRACE PENDERS RON</v>
          </cell>
          <cell r="D1767">
            <v>0</v>
          </cell>
          <cell r="E1767">
            <v>51</v>
          </cell>
          <cell r="F1767">
            <v>-61</v>
          </cell>
          <cell r="G1767">
            <v>-2</v>
          </cell>
          <cell r="H1767">
            <v>-0.7</v>
          </cell>
          <cell r="I1767">
            <v>0.02</v>
          </cell>
          <cell r="J1767">
            <v>0.02</v>
          </cell>
          <cell r="K1767">
            <v>-2.7</v>
          </cell>
          <cell r="L1767">
            <v>-7.5999999999999979</v>
          </cell>
          <cell r="M1767" t="str">
            <v>*</v>
          </cell>
          <cell r="N1767" t="str">
            <v>*</v>
          </cell>
          <cell r="O1767" t="str">
            <v>*</v>
          </cell>
          <cell r="P1767">
            <v>5</v>
          </cell>
          <cell r="Q1767">
            <v>1.2</v>
          </cell>
          <cell r="R1767">
            <v>-0.77</v>
          </cell>
          <cell r="S1767">
            <v>0.25</v>
          </cell>
          <cell r="T1767">
            <v>-0.1</v>
          </cell>
          <cell r="U1767">
            <v>-31</v>
          </cell>
          <cell r="V1767">
            <v>22</v>
          </cell>
          <cell r="W1767">
            <v>-7.5999999999999979</v>
          </cell>
          <cell r="X1767" t="str">
            <v>*</v>
          </cell>
          <cell r="Y1767" t="str">
            <v>*</v>
          </cell>
          <cell r="Z1767" t="str">
            <v>*</v>
          </cell>
          <cell r="AA1767" t="str">
            <v>*</v>
          </cell>
          <cell r="AB1767" t="str">
            <v>*</v>
          </cell>
          <cell r="AC1767" t="str">
            <v>*</v>
          </cell>
          <cell r="AD1767" t="str">
            <v>PI</v>
          </cell>
          <cell r="AE1767" t="str">
            <v>Y</v>
          </cell>
          <cell r="AF1767" t="str">
            <v>Y</v>
          </cell>
        </row>
        <row r="1768">
          <cell r="A1768">
            <v>600956</v>
          </cell>
          <cell r="B1768">
            <v>67</v>
          </cell>
          <cell r="C1768" t="str">
            <v>NADIAS VICTORY NATHAN-ET</v>
          </cell>
          <cell r="D1768">
            <v>0</v>
          </cell>
          <cell r="E1768">
            <v>53</v>
          </cell>
          <cell r="F1768">
            <v>-85</v>
          </cell>
          <cell r="G1768">
            <v>-5.5</v>
          </cell>
          <cell r="H1768">
            <v>-4.3</v>
          </cell>
          <cell r="I1768">
            <v>-0.02</v>
          </cell>
          <cell r="J1768">
            <v>-0.03</v>
          </cell>
          <cell r="K1768">
            <v>-9.8000000000000007</v>
          </cell>
          <cell r="L1768">
            <v>-101.5</v>
          </cell>
          <cell r="M1768">
            <v>-1.3</v>
          </cell>
          <cell r="N1768">
            <v>-0.3</v>
          </cell>
          <cell r="O1768">
            <v>-0.6</v>
          </cell>
          <cell r="P1768">
            <v>3</v>
          </cell>
          <cell r="Q1768">
            <v>2.1</v>
          </cell>
          <cell r="R1768">
            <v>-1.38</v>
          </cell>
          <cell r="S1768">
            <v>0.45</v>
          </cell>
          <cell r="T1768">
            <v>-0.4</v>
          </cell>
          <cell r="U1768">
            <v>-153</v>
          </cell>
          <cell r="V1768">
            <v>-83</v>
          </cell>
          <cell r="W1768">
            <v>-72.410000000000011</v>
          </cell>
          <cell r="X1768" t="str">
            <v>*</v>
          </cell>
          <cell r="Y1768">
            <v>-0.3</v>
          </cell>
          <cell r="Z1768">
            <v>-1.4</v>
          </cell>
          <cell r="AA1768">
            <v>-0.7</v>
          </cell>
          <cell r="AB1768">
            <v>-0.5</v>
          </cell>
          <cell r="AC1768">
            <v>-11.229899999999999</v>
          </cell>
          <cell r="AD1768" t="str">
            <v>Y</v>
          </cell>
          <cell r="AE1768" t="str">
            <v>Y</v>
          </cell>
          <cell r="AF1768" t="str">
            <v>Y</v>
          </cell>
        </row>
        <row r="1769">
          <cell r="A1769">
            <v>600965</v>
          </cell>
          <cell r="B1769">
            <v>67</v>
          </cell>
          <cell r="C1769" t="str">
            <v>ROZELYN PENDERS TIMOTHY</v>
          </cell>
          <cell r="D1769">
            <v>0</v>
          </cell>
          <cell r="E1769">
            <v>65</v>
          </cell>
          <cell r="F1769">
            <v>20</v>
          </cell>
          <cell r="G1769">
            <v>-6.9</v>
          </cell>
          <cell r="H1769">
            <v>1.6</v>
          </cell>
          <cell r="I1769">
            <v>-0.14000000000000001</v>
          </cell>
          <cell r="J1769">
            <v>0.02</v>
          </cell>
          <cell r="K1769">
            <v>-5.3000000000000007</v>
          </cell>
          <cell r="L1769">
            <v>-38.099999999999994</v>
          </cell>
          <cell r="M1769">
            <v>-0.8</v>
          </cell>
          <cell r="N1769">
            <v>-0.5</v>
          </cell>
          <cell r="O1769">
            <v>-0.5</v>
          </cell>
          <cell r="P1769">
            <v>19</v>
          </cell>
          <cell r="Q1769">
            <v>-0.2</v>
          </cell>
          <cell r="R1769">
            <v>0.14000000000000001</v>
          </cell>
          <cell r="S1769">
            <v>-0.05</v>
          </cell>
          <cell r="T1769">
            <v>-0.3</v>
          </cell>
          <cell r="U1769">
            <v>-111</v>
          </cell>
          <cell r="V1769">
            <v>-76</v>
          </cell>
          <cell r="W1769">
            <v>-76.319999999999993</v>
          </cell>
          <cell r="X1769" t="str">
            <v>*</v>
          </cell>
          <cell r="Y1769">
            <v>-0.7</v>
          </cell>
          <cell r="Z1769">
            <v>-1.8</v>
          </cell>
          <cell r="AA1769">
            <v>-0.5</v>
          </cell>
          <cell r="AB1769">
            <v>0.3</v>
          </cell>
          <cell r="AC1769">
            <v>-21.335100000000001</v>
          </cell>
          <cell r="AD1769" t="str">
            <v>Y</v>
          </cell>
          <cell r="AE1769" t="str">
            <v>Y</v>
          </cell>
          <cell r="AF1769" t="str">
            <v>Y</v>
          </cell>
        </row>
        <row r="1770">
          <cell r="A1770">
            <v>600966</v>
          </cell>
          <cell r="B1770">
            <v>67</v>
          </cell>
          <cell r="C1770" t="str">
            <v>ROZELYN V THOMAS</v>
          </cell>
          <cell r="D1770">
            <v>0</v>
          </cell>
          <cell r="E1770">
            <v>53</v>
          </cell>
          <cell r="F1770">
            <v>86</v>
          </cell>
          <cell r="G1770">
            <v>-2.1</v>
          </cell>
          <cell r="H1770">
            <v>0.2</v>
          </cell>
          <cell r="I1770">
            <v>-0.11</v>
          </cell>
          <cell r="J1770">
            <v>-0.05</v>
          </cell>
          <cell r="K1770">
            <v>-1.9000000000000001</v>
          </cell>
          <cell r="L1770">
            <v>-49.3</v>
          </cell>
          <cell r="M1770">
            <v>-0.5</v>
          </cell>
          <cell r="N1770">
            <v>0.05</v>
          </cell>
          <cell r="O1770">
            <v>0</v>
          </cell>
          <cell r="P1770">
            <v>6</v>
          </cell>
          <cell r="Q1770">
            <v>2.2000000000000002</v>
          </cell>
          <cell r="R1770">
            <v>-1.47</v>
          </cell>
          <cell r="S1770">
            <v>0.47</v>
          </cell>
          <cell r="T1770">
            <v>0.1</v>
          </cell>
          <cell r="U1770">
            <v>-7</v>
          </cell>
          <cell r="V1770">
            <v>1</v>
          </cell>
          <cell r="W1770">
            <v>-2.4349999999999881</v>
          </cell>
          <cell r="X1770" t="str">
            <v>*</v>
          </cell>
          <cell r="Y1770">
            <v>0.2</v>
          </cell>
          <cell r="Z1770">
            <v>-1.1000000000000001</v>
          </cell>
          <cell r="AA1770">
            <v>-0.35</v>
          </cell>
          <cell r="AB1770">
            <v>0.25</v>
          </cell>
          <cell r="AC1770">
            <v>-4.1853000000000007</v>
          </cell>
          <cell r="AD1770" t="str">
            <v>PI</v>
          </cell>
          <cell r="AE1770" t="str">
            <v>Y</v>
          </cell>
          <cell r="AF1770" t="str">
            <v>Y</v>
          </cell>
        </row>
        <row r="1771">
          <cell r="A1771">
            <v>600970</v>
          </cell>
          <cell r="B1771">
            <v>67</v>
          </cell>
          <cell r="C1771" t="str">
            <v>NEDROW FARMS KINGS JESTER</v>
          </cell>
          <cell r="D1771">
            <v>0</v>
          </cell>
          <cell r="E1771">
            <v>53</v>
          </cell>
          <cell r="F1771">
            <v>-58</v>
          </cell>
          <cell r="G1771">
            <v>-3.2</v>
          </cell>
          <cell r="H1771">
            <v>-1.7</v>
          </cell>
          <cell r="I1771">
            <v>-0.01</v>
          </cell>
          <cell r="J1771">
            <v>0</v>
          </cell>
          <cell r="K1771">
            <v>-4.9000000000000004</v>
          </cell>
          <cell r="L1771">
            <v>-39.599999999999994</v>
          </cell>
          <cell r="M1771">
            <v>-1</v>
          </cell>
          <cell r="N1771">
            <v>-0.3</v>
          </cell>
          <cell r="O1771">
            <v>0.15</v>
          </cell>
          <cell r="P1771">
            <v>-1</v>
          </cell>
          <cell r="Q1771">
            <v>3.7</v>
          </cell>
          <cell r="R1771">
            <v>-2.44</v>
          </cell>
          <cell r="S1771">
            <v>0.79</v>
          </cell>
          <cell r="T1771">
            <v>0</v>
          </cell>
          <cell r="U1771">
            <v>15</v>
          </cell>
          <cell r="V1771">
            <v>44</v>
          </cell>
          <cell r="W1771">
            <v>35.360000000000007</v>
          </cell>
          <cell r="X1771" t="str">
            <v>*</v>
          </cell>
          <cell r="Y1771">
            <v>0.2</v>
          </cell>
          <cell r="Z1771">
            <v>0.3</v>
          </cell>
          <cell r="AA1771">
            <v>0.65</v>
          </cell>
          <cell r="AB1771">
            <v>0</v>
          </cell>
          <cell r="AC1771">
            <v>4.9110000000000005</v>
          </cell>
          <cell r="AD1771" t="str">
            <v>PI</v>
          </cell>
          <cell r="AE1771" t="str">
            <v>Y</v>
          </cell>
          <cell r="AF1771" t="str">
            <v>Y</v>
          </cell>
        </row>
        <row r="1772">
          <cell r="A1772">
            <v>600971</v>
          </cell>
          <cell r="B1772">
            <v>67</v>
          </cell>
          <cell r="C1772" t="str">
            <v>NEDROW FARMS PRIDES JAMIE-ET</v>
          </cell>
          <cell r="D1772">
            <v>0</v>
          </cell>
          <cell r="E1772">
            <v>67</v>
          </cell>
          <cell r="F1772">
            <v>125</v>
          </cell>
          <cell r="G1772">
            <v>-3.8</v>
          </cell>
          <cell r="H1772">
            <v>2.2000000000000002</v>
          </cell>
          <cell r="I1772">
            <v>-0.17</v>
          </cell>
          <cell r="J1772">
            <v>-0.03</v>
          </cell>
          <cell r="K1772">
            <v>-1.5999999999999996</v>
          </cell>
          <cell r="L1772">
            <v>-40.199999999999989</v>
          </cell>
          <cell r="M1772">
            <v>-0.1</v>
          </cell>
          <cell r="N1772">
            <v>-0.1</v>
          </cell>
          <cell r="O1772">
            <v>-0.5</v>
          </cell>
          <cell r="P1772">
            <v>7</v>
          </cell>
          <cell r="Q1772">
            <v>-1.2</v>
          </cell>
          <cell r="R1772">
            <v>0.79</v>
          </cell>
          <cell r="S1772">
            <v>-0.25</v>
          </cell>
          <cell r="T1772">
            <v>-0.2</v>
          </cell>
          <cell r="U1772">
            <v>-62</v>
          </cell>
          <cell r="V1772">
            <v>-72</v>
          </cell>
          <cell r="W1772">
            <v>-78.269999999999982</v>
          </cell>
          <cell r="X1772" t="str">
            <v>*</v>
          </cell>
          <cell r="Y1772">
            <v>-0.1</v>
          </cell>
          <cell r="Z1772">
            <v>-1.5</v>
          </cell>
          <cell r="AA1772">
            <v>-1</v>
          </cell>
          <cell r="AB1772">
            <v>-0.1</v>
          </cell>
          <cell r="AC1772">
            <v>-10.151000000000002</v>
          </cell>
          <cell r="AD1772" t="str">
            <v>Y</v>
          </cell>
          <cell r="AE1772" t="str">
            <v>Y</v>
          </cell>
          <cell r="AF1772" t="str">
            <v>Y</v>
          </cell>
        </row>
        <row r="1773">
          <cell r="A1773">
            <v>600972</v>
          </cell>
          <cell r="B1773">
            <v>67</v>
          </cell>
          <cell r="C1773" t="str">
            <v>WISPRIDE PENDER HARPOON</v>
          </cell>
          <cell r="D1773">
            <v>0</v>
          </cell>
          <cell r="E1773">
            <v>73</v>
          </cell>
          <cell r="F1773">
            <v>-65</v>
          </cell>
          <cell r="G1773">
            <v>-5.0999999999999996</v>
          </cell>
          <cell r="H1773">
            <v>-0.2</v>
          </cell>
          <cell r="I1773">
            <v>-0.03</v>
          </cell>
          <cell r="J1773">
            <v>0.03</v>
          </cell>
          <cell r="K1773">
            <v>-5.3</v>
          </cell>
          <cell r="L1773">
            <v>-23.9</v>
          </cell>
          <cell r="M1773">
            <v>-0.8</v>
          </cell>
          <cell r="N1773">
            <v>0.1</v>
          </cell>
          <cell r="O1773">
            <v>-1.3</v>
          </cell>
          <cell r="P1773">
            <v>22</v>
          </cell>
          <cell r="Q1773">
            <v>-3</v>
          </cell>
          <cell r="R1773">
            <v>1.97</v>
          </cell>
          <cell r="S1773">
            <v>-0.63</v>
          </cell>
          <cell r="T1773">
            <v>-0.3</v>
          </cell>
          <cell r="U1773">
            <v>-88</v>
          </cell>
          <cell r="V1773">
            <v>-104</v>
          </cell>
          <cell r="W1773">
            <v>-119.49</v>
          </cell>
          <cell r="X1773" t="str">
            <v>*</v>
          </cell>
          <cell r="Y1773">
            <v>-1.7</v>
          </cell>
          <cell r="Z1773">
            <v>-2.9</v>
          </cell>
          <cell r="AA1773">
            <v>-1.5</v>
          </cell>
          <cell r="AB1773">
            <v>0</v>
          </cell>
          <cell r="AC1773">
            <v>-41.667200000000001</v>
          </cell>
          <cell r="AD1773" t="str">
            <v>Y</v>
          </cell>
          <cell r="AE1773" t="str">
            <v>Y</v>
          </cell>
          <cell r="AF1773" t="str">
            <v>Y</v>
          </cell>
        </row>
        <row r="1774">
          <cell r="A1774">
            <v>600974</v>
          </cell>
          <cell r="B1774">
            <v>67</v>
          </cell>
          <cell r="C1774" t="str">
            <v>ROZELYN PATMAR P GOLIATH</v>
          </cell>
          <cell r="D1774">
            <v>0</v>
          </cell>
          <cell r="E1774">
            <v>85</v>
          </cell>
          <cell r="F1774">
            <v>-75</v>
          </cell>
          <cell r="G1774">
            <v>0.8</v>
          </cell>
          <cell r="H1774">
            <v>-1.9</v>
          </cell>
          <cell r="I1774">
            <v>0.08</v>
          </cell>
          <cell r="J1774">
            <v>0.01</v>
          </cell>
          <cell r="K1774">
            <v>-1.0999999999999999</v>
          </cell>
          <cell r="L1774">
            <v>-0.79999999999999716</v>
          </cell>
          <cell r="M1774">
            <v>-1.5</v>
          </cell>
          <cell r="N1774">
            <v>-0.2</v>
          </cell>
          <cell r="O1774">
            <v>-0.7</v>
          </cell>
          <cell r="P1774">
            <v>-11</v>
          </cell>
          <cell r="Q1774">
            <v>15.2</v>
          </cell>
          <cell r="R1774">
            <v>-8.23</v>
          </cell>
          <cell r="S1774">
            <v>4.8</v>
          </cell>
          <cell r="T1774">
            <v>0.6</v>
          </cell>
          <cell r="U1774">
            <v>257</v>
          </cell>
          <cell r="V1774">
            <v>289</v>
          </cell>
          <cell r="W1774">
            <v>365.14</v>
          </cell>
          <cell r="X1774" t="str">
            <v>*</v>
          </cell>
          <cell r="Y1774">
            <v>-0.1</v>
          </cell>
          <cell r="Z1774">
            <v>-1.1000000000000001</v>
          </cell>
          <cell r="AA1774">
            <v>-0.9</v>
          </cell>
          <cell r="AB1774">
            <v>-0.5</v>
          </cell>
          <cell r="AC1774">
            <v>-6.7524000000000006</v>
          </cell>
          <cell r="AD1774" t="str">
            <v>Y</v>
          </cell>
          <cell r="AE1774" t="str">
            <v>Y</v>
          </cell>
          <cell r="AF1774" t="str">
            <v>Y</v>
          </cell>
        </row>
        <row r="1775">
          <cell r="A1775">
            <v>600976</v>
          </cell>
          <cell r="B1775">
            <v>67</v>
          </cell>
          <cell r="C1775" t="str">
            <v>LAESCHLAND PEN BOOMER</v>
          </cell>
          <cell r="D1775">
            <v>0</v>
          </cell>
          <cell r="E1775">
            <v>51</v>
          </cell>
          <cell r="F1775">
            <v>-183</v>
          </cell>
          <cell r="G1775">
            <v>-13.4</v>
          </cell>
          <cell r="H1775">
            <v>-5.4</v>
          </cell>
          <cell r="I1775">
            <v>-0.08</v>
          </cell>
          <cell r="J1775">
            <v>0.01</v>
          </cell>
          <cell r="K1775">
            <v>-18.8</v>
          </cell>
          <cell r="L1775">
            <v>-155.4</v>
          </cell>
          <cell r="M1775">
            <v>-1.5</v>
          </cell>
          <cell r="N1775">
            <v>-0.5</v>
          </cell>
          <cell r="O1775">
            <v>0.8</v>
          </cell>
          <cell r="P1775">
            <v>16</v>
          </cell>
          <cell r="Q1775">
            <v>-2.1</v>
          </cell>
          <cell r="R1775">
            <v>1.4</v>
          </cell>
          <cell r="S1775">
            <v>-0.45</v>
          </cell>
          <cell r="T1775">
            <v>-0.5</v>
          </cell>
          <cell r="U1775">
            <v>-335</v>
          </cell>
          <cell r="V1775">
            <v>-237</v>
          </cell>
          <cell r="W1775">
            <v>-246.8</v>
          </cell>
          <cell r="X1775" t="str">
            <v>*</v>
          </cell>
          <cell r="Y1775">
            <v>0.9</v>
          </cell>
          <cell r="Z1775">
            <v>-1.1000000000000001</v>
          </cell>
          <cell r="AA1775">
            <v>0.2</v>
          </cell>
          <cell r="AB1775">
            <v>1.5</v>
          </cell>
          <cell r="AC1775">
            <v>2.791599999999999</v>
          </cell>
          <cell r="AD1775" t="str">
            <v>Y</v>
          </cell>
          <cell r="AE1775" t="str">
            <v>Y</v>
          </cell>
          <cell r="AF1775" t="str">
            <v>Y</v>
          </cell>
        </row>
        <row r="1776">
          <cell r="A1776">
            <v>600977</v>
          </cell>
          <cell r="B1776">
            <v>67</v>
          </cell>
          <cell r="C1776" t="str">
            <v>LAESCHLAND IDEAL DON</v>
          </cell>
          <cell r="D1776">
            <v>0</v>
          </cell>
          <cell r="E1776">
            <v>59</v>
          </cell>
          <cell r="F1776">
            <v>-221</v>
          </cell>
          <cell r="G1776">
            <v>-8.1</v>
          </cell>
          <cell r="H1776">
            <v>-5.0999999999999996</v>
          </cell>
          <cell r="I1776">
            <v>0.05</v>
          </cell>
          <cell r="J1776">
            <v>0.04</v>
          </cell>
          <cell r="K1776">
            <v>-13.2</v>
          </cell>
          <cell r="L1776">
            <v>-86.499999999999986</v>
          </cell>
          <cell r="M1776">
            <v>-1.5</v>
          </cell>
          <cell r="N1776">
            <v>-0.1</v>
          </cell>
          <cell r="O1776">
            <v>0.9</v>
          </cell>
          <cell r="P1776">
            <v>0</v>
          </cell>
          <cell r="Q1776">
            <v>-4.5</v>
          </cell>
          <cell r="R1776">
            <v>3</v>
          </cell>
          <cell r="S1776">
            <v>-0.97</v>
          </cell>
          <cell r="T1776">
            <v>-0.6</v>
          </cell>
          <cell r="U1776">
            <v>-311</v>
          </cell>
          <cell r="V1776">
            <v>-196</v>
          </cell>
          <cell r="W1776">
            <v>-217.78</v>
          </cell>
          <cell r="X1776" t="str">
            <v>*</v>
          </cell>
          <cell r="Y1776">
            <v>1.4</v>
          </cell>
          <cell r="Z1776">
            <v>-0.2</v>
          </cell>
          <cell r="AA1776">
            <v>0.6</v>
          </cell>
          <cell r="AB1776">
            <v>1.2</v>
          </cell>
          <cell r="AC1776">
            <v>16.107999999999997</v>
          </cell>
          <cell r="AD1776" t="str">
            <v>Y</v>
          </cell>
          <cell r="AE1776" t="str">
            <v>Y</v>
          </cell>
          <cell r="AF1776" t="str">
            <v>Y</v>
          </cell>
        </row>
        <row r="1777">
          <cell r="A1777">
            <v>601002</v>
          </cell>
          <cell r="B1777">
            <v>67</v>
          </cell>
          <cell r="C1777" t="str">
            <v>SHENMONT VICTORY TROY-ET</v>
          </cell>
          <cell r="D1777">
            <v>0</v>
          </cell>
          <cell r="E1777">
            <v>53</v>
          </cell>
          <cell r="F1777">
            <v>-47</v>
          </cell>
          <cell r="G1777">
            <v>-6.9</v>
          </cell>
          <cell r="H1777">
            <v>-3.6</v>
          </cell>
          <cell r="I1777">
            <v>-0.08</v>
          </cell>
          <cell r="J1777">
            <v>-0.04</v>
          </cell>
          <cell r="K1777">
            <v>-10.5</v>
          </cell>
          <cell r="L1777">
            <v>-115.3</v>
          </cell>
          <cell r="M1777">
            <v>-0.9</v>
          </cell>
          <cell r="N1777">
            <v>-1.1000000000000001</v>
          </cell>
          <cell r="O1777">
            <v>0.2</v>
          </cell>
          <cell r="P1777">
            <v>6</v>
          </cell>
          <cell r="Q1777">
            <v>0.5</v>
          </cell>
          <cell r="R1777">
            <v>-0.34</v>
          </cell>
          <cell r="S1777">
            <v>0.11</v>
          </cell>
          <cell r="T1777">
            <v>-0.5</v>
          </cell>
          <cell r="U1777">
            <v>-212</v>
          </cell>
          <cell r="V1777">
            <v>-145</v>
          </cell>
          <cell r="W1777">
            <v>-143.24</v>
          </cell>
          <cell r="X1777" t="str">
            <v>*</v>
          </cell>
          <cell r="Y1777">
            <v>-0.1</v>
          </cell>
          <cell r="Z1777">
            <v>-1.3</v>
          </cell>
          <cell r="AA1777">
            <v>0.5</v>
          </cell>
          <cell r="AB1777">
            <v>1.1000000000000001</v>
          </cell>
          <cell r="AC1777">
            <v>-11.523</v>
          </cell>
          <cell r="AD1777" t="str">
            <v>Y</v>
          </cell>
          <cell r="AE1777" t="str">
            <v>Y</v>
          </cell>
          <cell r="AF1777" t="str">
            <v>Y</v>
          </cell>
        </row>
        <row r="1778">
          <cell r="A1778">
            <v>601009</v>
          </cell>
          <cell r="B1778">
            <v>67</v>
          </cell>
          <cell r="C1778" t="str">
            <v>YELLOW CREEK V CHALLENGER</v>
          </cell>
          <cell r="D1778">
            <v>0</v>
          </cell>
          <cell r="E1778">
            <v>54</v>
          </cell>
          <cell r="F1778">
            <v>114</v>
          </cell>
          <cell r="G1778">
            <v>-0.4</v>
          </cell>
          <cell r="H1778">
            <v>3.4</v>
          </cell>
          <cell r="I1778">
            <v>-0.1</v>
          </cell>
          <cell r="J1778">
            <v>-0.01</v>
          </cell>
          <cell r="K1778">
            <v>3</v>
          </cell>
          <cell r="L1778">
            <v>18.799999999999997</v>
          </cell>
          <cell r="M1778">
            <v>-0.3</v>
          </cell>
          <cell r="N1778">
            <v>0.1</v>
          </cell>
          <cell r="O1778">
            <v>0.4</v>
          </cell>
          <cell r="P1778">
            <v>7</v>
          </cell>
          <cell r="Q1778">
            <v>-0.9</v>
          </cell>
          <cell r="R1778">
            <v>0.57999999999999996</v>
          </cell>
          <cell r="S1778">
            <v>-0.19</v>
          </cell>
          <cell r="T1778">
            <v>-0.1</v>
          </cell>
          <cell r="U1778">
            <v>-35</v>
          </cell>
          <cell r="V1778">
            <v>-4</v>
          </cell>
          <cell r="W1778">
            <v>-9.0900000000000034</v>
          </cell>
          <cell r="X1778" t="str">
            <v>*</v>
          </cell>
          <cell r="Y1778">
            <v>0.5</v>
          </cell>
          <cell r="Z1778">
            <v>-1</v>
          </cell>
          <cell r="AA1778">
            <v>0.3</v>
          </cell>
          <cell r="AB1778">
            <v>0.9</v>
          </cell>
          <cell r="AC1778">
            <v>-0.73030000000000062</v>
          </cell>
          <cell r="AD1778" t="str">
            <v>Y</v>
          </cell>
          <cell r="AE1778" t="str">
            <v>Y</v>
          </cell>
          <cell r="AF1778" t="str">
            <v>Y</v>
          </cell>
        </row>
        <row r="1779">
          <cell r="A1779">
            <v>601021</v>
          </cell>
          <cell r="B1779">
            <v>67</v>
          </cell>
          <cell r="C1779" t="str">
            <v>TAG LANE VICTORY SHILOH</v>
          </cell>
          <cell r="D1779">
            <v>0</v>
          </cell>
          <cell r="E1779">
            <v>57</v>
          </cell>
          <cell r="F1779">
            <v>26</v>
          </cell>
          <cell r="G1779">
            <v>1.2</v>
          </cell>
          <cell r="H1779">
            <v>0.3</v>
          </cell>
          <cell r="I1779">
            <v>0</v>
          </cell>
          <cell r="J1779">
            <v>-0.01</v>
          </cell>
          <cell r="K1779">
            <v>1.5</v>
          </cell>
          <cell r="L1779">
            <v>6.3999999999999986</v>
          </cell>
          <cell r="M1779">
            <v>-1.4</v>
          </cell>
          <cell r="N1779">
            <v>0.1</v>
          </cell>
          <cell r="O1779">
            <v>-1</v>
          </cell>
          <cell r="P1779">
            <v>0</v>
          </cell>
          <cell r="Q1779">
            <v>0.5</v>
          </cell>
          <cell r="R1779">
            <v>-0.35</v>
          </cell>
          <cell r="S1779">
            <v>0.11</v>
          </cell>
          <cell r="T1779">
            <v>-0.1</v>
          </cell>
          <cell r="U1779">
            <v>3</v>
          </cell>
          <cell r="V1779">
            <v>4</v>
          </cell>
          <cell r="W1779">
            <v>6.0699999999999985</v>
          </cell>
          <cell r="X1779" t="str">
            <v>*</v>
          </cell>
          <cell r="Y1779">
            <v>-1</v>
          </cell>
          <cell r="Z1779">
            <v>-2.1</v>
          </cell>
          <cell r="AA1779">
            <v>-1</v>
          </cell>
          <cell r="AB1779">
            <v>-0.4</v>
          </cell>
          <cell r="AC1779">
            <v>-25.706900000000001</v>
          </cell>
          <cell r="AD1779" t="str">
            <v>Y</v>
          </cell>
          <cell r="AE1779" t="str">
            <v>Y</v>
          </cell>
          <cell r="AF1779" t="str">
            <v>Y</v>
          </cell>
        </row>
        <row r="1780">
          <cell r="A1780">
            <v>601029</v>
          </cell>
          <cell r="B1780">
            <v>67</v>
          </cell>
          <cell r="C1780" t="str">
            <v>FUTURISTIC FRANK SENTRY</v>
          </cell>
          <cell r="D1780">
            <v>0</v>
          </cell>
          <cell r="E1780">
            <v>74</v>
          </cell>
          <cell r="F1780">
            <v>177</v>
          </cell>
          <cell r="G1780">
            <v>0</v>
          </cell>
          <cell r="H1780">
            <v>0.1</v>
          </cell>
          <cell r="I1780">
            <v>-0.15</v>
          </cell>
          <cell r="J1780">
            <v>-0.1</v>
          </cell>
          <cell r="K1780">
            <v>0.1</v>
          </cell>
          <cell r="L1780">
            <v>-68.8</v>
          </cell>
          <cell r="M1780">
            <v>-1.4</v>
          </cell>
          <cell r="N1780">
            <v>-1.3</v>
          </cell>
          <cell r="O1780">
            <v>2.2000000000000002</v>
          </cell>
          <cell r="P1780">
            <v>30</v>
          </cell>
          <cell r="Q1780">
            <v>-2.5</v>
          </cell>
          <cell r="R1780">
            <v>3.74</v>
          </cell>
          <cell r="S1780">
            <v>1.3</v>
          </cell>
          <cell r="T1780">
            <v>-0.5</v>
          </cell>
          <cell r="U1780">
            <v>-430</v>
          </cell>
          <cell r="V1780">
            <v>-185</v>
          </cell>
          <cell r="W1780">
            <v>-197.65</v>
          </cell>
          <cell r="X1780" t="str">
            <v>*</v>
          </cell>
          <cell r="Y1780">
            <v>3</v>
          </cell>
          <cell r="Z1780">
            <v>1</v>
          </cell>
          <cell r="AA1780">
            <v>1.1000000000000001</v>
          </cell>
          <cell r="AB1780">
            <v>2.2000000000000002</v>
          </cell>
          <cell r="AC1780">
            <v>43.500599999999999</v>
          </cell>
          <cell r="AD1780" t="str">
            <v>Y</v>
          </cell>
          <cell r="AE1780" t="str">
            <v>Y</v>
          </cell>
          <cell r="AF1780" t="str">
            <v>Y</v>
          </cell>
        </row>
        <row r="1781">
          <cell r="A1781">
            <v>601032</v>
          </cell>
          <cell r="B1781">
            <v>67</v>
          </cell>
          <cell r="C1781" t="str">
            <v>SHERMA ABLE CRYSTALS CAMARO-E</v>
          </cell>
          <cell r="D1781">
            <v>0</v>
          </cell>
          <cell r="E1781">
            <v>55</v>
          </cell>
          <cell r="F1781">
            <v>-9</v>
          </cell>
          <cell r="G1781">
            <v>-2</v>
          </cell>
          <cell r="H1781">
            <v>0.8</v>
          </cell>
          <cell r="I1781">
            <v>-0.03</v>
          </cell>
          <cell r="J1781">
            <v>0.02</v>
          </cell>
          <cell r="K1781">
            <v>-1.2</v>
          </cell>
          <cell r="L1781">
            <v>1.5999999999999996</v>
          </cell>
          <cell r="M1781">
            <v>-1.8</v>
          </cell>
          <cell r="N1781">
            <v>-1.5</v>
          </cell>
          <cell r="O1781">
            <v>-0.1</v>
          </cell>
          <cell r="P1781">
            <v>-9</v>
          </cell>
          <cell r="Q1781">
            <v>2.9</v>
          </cell>
          <cell r="R1781">
            <v>-1.94</v>
          </cell>
          <cell r="S1781">
            <v>0.63</v>
          </cell>
          <cell r="T1781">
            <v>-0.2</v>
          </cell>
          <cell r="U1781">
            <v>-76</v>
          </cell>
          <cell r="V1781">
            <v>10</v>
          </cell>
          <cell r="W1781">
            <v>23.879999999999995</v>
          </cell>
          <cell r="X1781" t="str">
            <v>*</v>
          </cell>
          <cell r="Y1781">
            <v>0.2</v>
          </cell>
          <cell r="Z1781">
            <v>-0.8</v>
          </cell>
          <cell r="AA1781">
            <v>-0.4</v>
          </cell>
          <cell r="AB1781">
            <v>0.2</v>
          </cell>
          <cell r="AC1781">
            <v>-2.3806000000000003</v>
          </cell>
          <cell r="AD1781" t="str">
            <v>Y</v>
          </cell>
          <cell r="AE1781" t="str">
            <v>Y</v>
          </cell>
          <cell r="AF1781" t="str">
            <v>Y</v>
          </cell>
        </row>
        <row r="1782">
          <cell r="A1782">
            <v>601045</v>
          </cell>
          <cell r="B1782">
            <v>67</v>
          </cell>
          <cell r="C1782" t="str">
            <v>JIMCO PANSYS VENDER</v>
          </cell>
          <cell r="D1782">
            <v>55</v>
          </cell>
          <cell r="E1782">
            <v>92</v>
          </cell>
          <cell r="F1782">
            <v>128</v>
          </cell>
          <cell r="G1782">
            <v>-3.1</v>
          </cell>
          <cell r="H1782">
            <v>3.4</v>
          </cell>
          <cell r="I1782">
            <v>-0.16</v>
          </cell>
          <cell r="J1782">
            <v>-0.01</v>
          </cell>
          <cell r="K1782">
            <v>0.29999999999999982</v>
          </cell>
          <cell r="L1782">
            <v>-11.100000000000009</v>
          </cell>
          <cell r="M1782">
            <v>-1.2</v>
          </cell>
          <cell r="N1782">
            <v>-1.7</v>
          </cell>
          <cell r="O1782">
            <v>-0.9</v>
          </cell>
          <cell r="P1782">
            <v>12</v>
          </cell>
          <cell r="Q1782">
            <v>4.8</v>
          </cell>
          <cell r="R1782">
            <v>-2.21</v>
          </cell>
          <cell r="S1782">
            <v>1.9</v>
          </cell>
          <cell r="T1782">
            <v>-0.2</v>
          </cell>
          <cell r="U1782">
            <v>-18</v>
          </cell>
          <cell r="V1782">
            <v>24</v>
          </cell>
          <cell r="W1782">
            <v>46.709999999999994</v>
          </cell>
          <cell r="X1782">
            <v>-1.7</v>
          </cell>
          <cell r="Y1782">
            <v>-0.8</v>
          </cell>
          <cell r="Z1782">
            <v>-3.9</v>
          </cell>
          <cell r="AA1782">
            <v>-2.2000000000000002</v>
          </cell>
          <cell r="AB1782">
            <v>0.4</v>
          </cell>
          <cell r="AC1782">
            <v>-35.775700000000001</v>
          </cell>
          <cell r="AD1782" t="str">
            <v>Y</v>
          </cell>
          <cell r="AE1782" t="str">
            <v>Y</v>
          </cell>
          <cell r="AF1782" t="str">
            <v>Y</v>
          </cell>
        </row>
        <row r="1783">
          <cell r="A1783">
            <v>601056</v>
          </cell>
          <cell r="B1783">
            <v>67</v>
          </cell>
          <cell r="C1783" t="str">
            <v>MARFRED BOSSMAN-ET</v>
          </cell>
          <cell r="D1783">
            <v>0</v>
          </cell>
          <cell r="E1783">
            <v>71</v>
          </cell>
          <cell r="F1783">
            <v>65</v>
          </cell>
          <cell r="G1783">
            <v>-4</v>
          </cell>
          <cell r="H1783">
            <v>0.4</v>
          </cell>
          <cell r="I1783">
            <v>-0.13</v>
          </cell>
          <cell r="J1783">
            <v>-0.03</v>
          </cell>
          <cell r="K1783">
            <v>-3.6</v>
          </cell>
          <cell r="L1783">
            <v>-54</v>
          </cell>
          <cell r="M1783">
            <v>-1</v>
          </cell>
          <cell r="N1783">
            <v>0.6</v>
          </cell>
          <cell r="O1783">
            <v>0.7</v>
          </cell>
          <cell r="P1783">
            <v>16</v>
          </cell>
          <cell r="Q1783">
            <v>-0.2</v>
          </cell>
          <cell r="R1783">
            <v>0.83</v>
          </cell>
          <cell r="S1783">
            <v>0.6</v>
          </cell>
          <cell r="T1783">
            <v>-0.1</v>
          </cell>
          <cell r="U1783">
            <v>-145</v>
          </cell>
          <cell r="V1783">
            <v>-64</v>
          </cell>
          <cell r="W1783">
            <v>-65.72</v>
          </cell>
          <cell r="X1783" t="str">
            <v>*</v>
          </cell>
          <cell r="Y1783">
            <v>1.6</v>
          </cell>
          <cell r="Z1783">
            <v>0.1</v>
          </cell>
          <cell r="AA1783">
            <v>0.2</v>
          </cell>
          <cell r="AB1783">
            <v>0.6</v>
          </cell>
          <cell r="AC1783">
            <v>22.116700000000002</v>
          </cell>
          <cell r="AD1783" t="str">
            <v>Y</v>
          </cell>
          <cell r="AE1783" t="str">
            <v>Y</v>
          </cell>
          <cell r="AF1783" t="str">
            <v>Y</v>
          </cell>
        </row>
        <row r="1784">
          <cell r="A1784">
            <v>601080</v>
          </cell>
          <cell r="B1784">
            <v>67</v>
          </cell>
          <cell r="C1784" t="str">
            <v>ASKEW FARMS PENDER YES MAN - ET</v>
          </cell>
          <cell r="D1784">
            <v>86</v>
          </cell>
          <cell r="E1784">
            <v>94</v>
          </cell>
          <cell r="F1784">
            <v>-238</v>
          </cell>
          <cell r="G1784">
            <v>-17.2</v>
          </cell>
          <cell r="H1784">
            <v>-3.8</v>
          </cell>
          <cell r="I1784">
            <v>-0.11</v>
          </cell>
          <cell r="J1784">
            <v>7.0000000000000007E-2</v>
          </cell>
          <cell r="K1784">
            <v>-21</v>
          </cell>
          <cell r="L1784">
            <v>-135.59999999999997</v>
          </cell>
          <cell r="M1784">
            <v>-1</v>
          </cell>
          <cell r="N1784">
            <v>-0.4</v>
          </cell>
          <cell r="O1784">
            <v>-0.5</v>
          </cell>
          <cell r="P1784">
            <v>10</v>
          </cell>
          <cell r="Q1784">
            <v>3</v>
          </cell>
          <cell r="R1784">
            <v>-2.39</v>
          </cell>
          <cell r="S1784">
            <v>0.3</v>
          </cell>
          <cell r="T1784">
            <v>-0.6</v>
          </cell>
          <cell r="U1784">
            <v>-168</v>
          </cell>
          <cell r="V1784">
            <v>-102</v>
          </cell>
          <cell r="W1784">
            <v>-87.71999999999997</v>
          </cell>
          <cell r="X1784" t="str">
            <v>*</v>
          </cell>
          <cell r="Y1784">
            <v>-0.1</v>
          </cell>
          <cell r="Z1784">
            <v>-3.2</v>
          </cell>
          <cell r="AA1784">
            <v>-2</v>
          </cell>
          <cell r="AB1784">
            <v>0.5</v>
          </cell>
          <cell r="AC1784">
            <v>-21.894100000000002</v>
          </cell>
          <cell r="AD1784" t="str">
            <v>Y</v>
          </cell>
          <cell r="AE1784" t="str">
            <v>Y</v>
          </cell>
          <cell r="AF1784" t="str">
            <v>Y</v>
          </cell>
        </row>
        <row r="1785">
          <cell r="A1785">
            <v>601081</v>
          </cell>
          <cell r="B1785">
            <v>67</v>
          </cell>
          <cell r="C1785" t="str">
            <v>SPRING WALK ABLES JET</v>
          </cell>
          <cell r="D1785">
            <v>0</v>
          </cell>
          <cell r="E1785">
            <v>58</v>
          </cell>
          <cell r="F1785">
            <v>141</v>
          </cell>
          <cell r="G1785">
            <v>4</v>
          </cell>
          <cell r="H1785">
            <v>3.5</v>
          </cell>
          <cell r="I1785">
            <v>-0.05</v>
          </cell>
          <cell r="J1785">
            <v>-0.02</v>
          </cell>
          <cell r="K1785">
            <v>7.5</v>
          </cell>
          <cell r="L1785">
            <v>49.599999999999994</v>
          </cell>
          <cell r="M1785">
            <v>-1</v>
          </cell>
          <cell r="N1785">
            <v>-1</v>
          </cell>
          <cell r="O1785">
            <v>0.5</v>
          </cell>
          <cell r="P1785">
            <v>-11</v>
          </cell>
          <cell r="Q1785">
            <v>1.9</v>
          </cell>
          <cell r="R1785">
            <v>-1.22</v>
          </cell>
          <cell r="S1785">
            <v>0.39</v>
          </cell>
          <cell r="T1785">
            <v>-0.1</v>
          </cell>
          <cell r="U1785">
            <v>-17</v>
          </cell>
          <cell r="V1785">
            <v>58</v>
          </cell>
          <cell r="W1785">
            <v>69.05</v>
          </cell>
          <cell r="X1785" t="str">
            <v>*</v>
          </cell>
          <cell r="Y1785">
            <v>0.9</v>
          </cell>
          <cell r="Z1785">
            <v>0</v>
          </cell>
          <cell r="AA1785">
            <v>0.4</v>
          </cell>
          <cell r="AB1785">
            <v>0.8</v>
          </cell>
          <cell r="AC1785">
            <v>11.0107</v>
          </cell>
          <cell r="AD1785" t="str">
            <v>Y</v>
          </cell>
          <cell r="AE1785" t="str">
            <v>Y</v>
          </cell>
          <cell r="AF1785" t="str">
            <v>Y</v>
          </cell>
        </row>
        <row r="1786">
          <cell r="A1786">
            <v>601084</v>
          </cell>
          <cell r="B1786">
            <v>67</v>
          </cell>
          <cell r="C1786" t="str">
            <v>OLYMPIC VIEW B CHRISTOPHER</v>
          </cell>
          <cell r="D1786">
            <v>0</v>
          </cell>
          <cell r="E1786">
            <v>56</v>
          </cell>
          <cell r="F1786">
            <v>-155</v>
          </cell>
          <cell r="G1786">
            <v>-2.9</v>
          </cell>
          <cell r="H1786">
            <v>-3.3</v>
          </cell>
          <cell r="I1786">
            <v>0.09</v>
          </cell>
          <cell r="J1786">
            <v>0.03</v>
          </cell>
          <cell r="K1786">
            <v>-6.1999999999999993</v>
          </cell>
          <cell r="L1786">
            <v>-30.099999999999994</v>
          </cell>
          <cell r="M1786">
            <v>-2.2000000000000002</v>
          </cell>
          <cell r="N1786">
            <v>0.9</v>
          </cell>
          <cell r="O1786">
            <v>-1.1000000000000001</v>
          </cell>
          <cell r="P1786">
            <v>-1</v>
          </cell>
          <cell r="Q1786">
            <v>6.3</v>
          </cell>
          <cell r="R1786">
            <v>-4.13</v>
          </cell>
          <cell r="S1786">
            <v>1.33</v>
          </cell>
          <cell r="T1786">
            <v>-0.1</v>
          </cell>
          <cell r="U1786">
            <v>23</v>
          </cell>
          <cell r="V1786">
            <v>94</v>
          </cell>
          <cell r="W1786">
            <v>125.94</v>
          </cell>
          <cell r="X1786" t="str">
            <v>*</v>
          </cell>
          <cell r="Y1786">
            <v>-0.2</v>
          </cell>
          <cell r="Z1786">
            <v>-2.4</v>
          </cell>
          <cell r="AA1786">
            <v>-1.9</v>
          </cell>
          <cell r="AB1786">
            <v>-0.9</v>
          </cell>
          <cell r="AC1786">
            <v>-14.9574</v>
          </cell>
          <cell r="AD1786" t="str">
            <v>Y</v>
          </cell>
          <cell r="AE1786" t="str">
            <v>Y</v>
          </cell>
          <cell r="AF1786" t="str">
            <v>Y</v>
          </cell>
        </row>
        <row r="1787">
          <cell r="A1787">
            <v>601107</v>
          </cell>
          <cell r="B1787">
            <v>67</v>
          </cell>
          <cell r="C1787" t="str">
            <v>FAUVER HILL A ORLANDO-ET</v>
          </cell>
          <cell r="D1787">
            <v>0</v>
          </cell>
          <cell r="E1787">
            <v>59</v>
          </cell>
          <cell r="F1787">
            <v>33</v>
          </cell>
          <cell r="G1787">
            <v>4.2</v>
          </cell>
          <cell r="H1787">
            <v>1</v>
          </cell>
          <cell r="I1787">
            <v>0.05</v>
          </cell>
          <cell r="J1787">
            <v>0</v>
          </cell>
          <cell r="K1787">
            <v>5.2</v>
          </cell>
          <cell r="L1787">
            <v>44.6</v>
          </cell>
          <cell r="M1787">
            <v>-1</v>
          </cell>
          <cell r="N1787">
            <v>-0.4</v>
          </cell>
          <cell r="O1787">
            <v>0.4</v>
          </cell>
          <cell r="P1787">
            <v>22</v>
          </cell>
          <cell r="Q1787">
            <v>-4.9000000000000004</v>
          </cell>
          <cell r="R1787">
            <v>3.22</v>
          </cell>
          <cell r="S1787">
            <v>-1.04</v>
          </cell>
          <cell r="T1787">
            <v>-0.6</v>
          </cell>
          <cell r="U1787">
            <v>-254</v>
          </cell>
          <cell r="V1787">
            <v>-88</v>
          </cell>
          <cell r="W1787">
            <v>-112.82000000000001</v>
          </cell>
          <cell r="X1787" t="str">
            <v>*</v>
          </cell>
          <cell r="Y1787">
            <v>0.6</v>
          </cell>
          <cell r="Z1787">
            <v>-0.7</v>
          </cell>
          <cell r="AA1787">
            <v>-0.2</v>
          </cell>
          <cell r="AB1787">
            <v>0.9</v>
          </cell>
          <cell r="AC1787">
            <v>2.1515</v>
          </cell>
          <cell r="AD1787" t="str">
            <v>Y</v>
          </cell>
          <cell r="AE1787" t="str">
            <v>Y</v>
          </cell>
          <cell r="AF1787" t="str">
            <v>Y</v>
          </cell>
        </row>
        <row r="1788">
          <cell r="A1788">
            <v>601118</v>
          </cell>
          <cell r="B1788">
            <v>67</v>
          </cell>
          <cell r="C1788" t="str">
            <v>VALLEY OAKS FOXIE FASINATOR-E</v>
          </cell>
          <cell r="D1788">
            <v>0</v>
          </cell>
          <cell r="E1788">
            <v>63</v>
          </cell>
          <cell r="F1788">
            <v>-86</v>
          </cell>
          <cell r="G1788">
            <v>-8</v>
          </cell>
          <cell r="H1788">
            <v>-6.2</v>
          </cell>
          <cell r="I1788">
            <v>-7.0000000000000007E-2</v>
          </cell>
          <cell r="J1788">
            <v>-0.06</v>
          </cell>
          <cell r="K1788">
            <v>-14.2</v>
          </cell>
          <cell r="L1788">
            <v>-161.6</v>
          </cell>
          <cell r="M1788">
            <v>-1.7</v>
          </cell>
          <cell r="N1788">
            <v>-1.5</v>
          </cell>
          <cell r="O1788">
            <v>0.4</v>
          </cell>
          <cell r="P1788">
            <v>4</v>
          </cell>
          <cell r="Q1788">
            <v>1.6</v>
          </cell>
          <cell r="R1788">
            <v>-1.05</v>
          </cell>
          <cell r="S1788">
            <v>0.34</v>
          </cell>
          <cell r="T1788">
            <v>-0.7</v>
          </cell>
          <cell r="U1788">
            <v>-347</v>
          </cell>
          <cell r="V1788">
            <v>-187</v>
          </cell>
          <cell r="W1788">
            <v>-179.17999999999998</v>
          </cell>
          <cell r="X1788" t="str">
            <v>*</v>
          </cell>
          <cell r="Y1788">
            <v>0.7</v>
          </cell>
          <cell r="Z1788">
            <v>0.2</v>
          </cell>
          <cell r="AA1788">
            <v>1</v>
          </cell>
          <cell r="AB1788">
            <v>0.3</v>
          </cell>
          <cell r="AC1788">
            <v>10.9217</v>
          </cell>
          <cell r="AD1788" t="str">
            <v>Y</v>
          </cell>
          <cell r="AE1788" t="str">
            <v>Y</v>
          </cell>
          <cell r="AF1788" t="str">
            <v>Y</v>
          </cell>
        </row>
        <row r="1789">
          <cell r="A1789">
            <v>601119</v>
          </cell>
          <cell r="B1789">
            <v>67</v>
          </cell>
          <cell r="C1789" t="str">
            <v>VALLEY OAKS FOXIES FIERO-ET</v>
          </cell>
          <cell r="D1789">
            <v>0</v>
          </cell>
          <cell r="E1789">
            <v>66</v>
          </cell>
          <cell r="F1789">
            <v>-223</v>
          </cell>
          <cell r="G1789">
            <v>-14.4</v>
          </cell>
          <cell r="H1789">
            <v>-8.5</v>
          </cell>
          <cell r="I1789">
            <v>-7.0000000000000007E-2</v>
          </cell>
          <cell r="J1789">
            <v>-0.02</v>
          </cell>
          <cell r="K1789">
            <v>-22.9</v>
          </cell>
          <cell r="L1789">
            <v>-210.39999999999998</v>
          </cell>
          <cell r="M1789">
            <v>-2</v>
          </cell>
          <cell r="N1789">
            <v>-1.1000000000000001</v>
          </cell>
          <cell r="O1789">
            <v>-1.5</v>
          </cell>
          <cell r="P1789">
            <v>-1</v>
          </cell>
          <cell r="Q1789">
            <v>6.8</v>
          </cell>
          <cell r="R1789">
            <v>-4.47</v>
          </cell>
          <cell r="S1789">
            <v>1.44</v>
          </cell>
          <cell r="T1789">
            <v>-0.4</v>
          </cell>
          <cell r="U1789">
            <v>-195</v>
          </cell>
          <cell r="V1789">
            <v>-123</v>
          </cell>
          <cell r="W1789">
            <v>-88.28000000000003</v>
          </cell>
          <cell r="X1789" t="str">
            <v>*</v>
          </cell>
          <cell r="Y1789">
            <v>-0.7</v>
          </cell>
          <cell r="Z1789">
            <v>-1.7</v>
          </cell>
          <cell r="AA1789">
            <v>-1.3</v>
          </cell>
          <cell r="AB1789">
            <v>-1.8</v>
          </cell>
          <cell r="AC1789">
            <v>-15.462199999999999</v>
          </cell>
          <cell r="AD1789" t="str">
            <v>Y</v>
          </cell>
          <cell r="AE1789" t="str">
            <v>Y</v>
          </cell>
          <cell r="AF1789" t="str">
            <v>Y</v>
          </cell>
        </row>
        <row r="1790">
          <cell r="A1790">
            <v>601134</v>
          </cell>
          <cell r="B1790">
            <v>67</v>
          </cell>
          <cell r="C1790" t="str">
            <v>LAESCHLAND VOLCANO OLIVER</v>
          </cell>
          <cell r="D1790">
            <v>52</v>
          </cell>
          <cell r="E1790">
            <v>92</v>
          </cell>
          <cell r="F1790">
            <v>7</v>
          </cell>
          <cell r="G1790">
            <v>6.6</v>
          </cell>
          <cell r="H1790">
            <v>-1.1000000000000001</v>
          </cell>
          <cell r="I1790">
            <v>0.11</v>
          </cell>
          <cell r="J1790">
            <v>-0.02</v>
          </cell>
          <cell r="K1790">
            <v>5.5</v>
          </cell>
          <cell r="L1790">
            <v>34.6</v>
          </cell>
          <cell r="M1790">
            <v>1.3</v>
          </cell>
          <cell r="N1790">
            <v>-1.1000000000000001</v>
          </cell>
          <cell r="O1790">
            <v>-0.8</v>
          </cell>
          <cell r="P1790">
            <v>-15</v>
          </cell>
          <cell r="Q1790">
            <v>-3.3</v>
          </cell>
          <cell r="R1790">
            <v>3.44</v>
          </cell>
          <cell r="S1790">
            <v>0.4</v>
          </cell>
          <cell r="T1790">
            <v>-0.3</v>
          </cell>
          <cell r="U1790">
            <v>33</v>
          </cell>
          <cell r="V1790">
            <v>-34</v>
          </cell>
          <cell r="W1790">
            <v>-50.71</v>
          </cell>
          <cell r="X1790">
            <v>1.1000000000000001</v>
          </cell>
          <cell r="Y1790">
            <v>-0.8</v>
          </cell>
          <cell r="Z1790">
            <v>-2.2000000000000002</v>
          </cell>
          <cell r="AA1790">
            <v>-1.3</v>
          </cell>
          <cell r="AB1790">
            <v>0</v>
          </cell>
          <cell r="AC1790">
            <v>-24.628000000000004</v>
          </cell>
          <cell r="AD1790" t="str">
            <v>Y</v>
          </cell>
          <cell r="AE1790" t="str">
            <v>Y</v>
          </cell>
          <cell r="AF1790" t="str">
            <v>Y</v>
          </cell>
        </row>
        <row r="1791">
          <cell r="A1791">
            <v>601140</v>
          </cell>
          <cell r="B1791">
            <v>67</v>
          </cell>
          <cell r="C1791" t="str">
            <v>JIMCO PANSYS BATMAN-ET</v>
          </cell>
          <cell r="D1791">
            <v>0</v>
          </cell>
          <cell r="E1791">
            <v>61</v>
          </cell>
          <cell r="F1791">
            <v>76</v>
          </cell>
          <cell r="G1791">
            <v>-4.3</v>
          </cell>
          <cell r="H1791">
            <v>3.6</v>
          </cell>
          <cell r="I1791">
            <v>-0.14000000000000001</v>
          </cell>
          <cell r="J1791">
            <v>0.02</v>
          </cell>
          <cell r="K1791">
            <v>-0.69999999999999973</v>
          </cell>
          <cell r="L1791">
            <v>2.9000000000000057</v>
          </cell>
          <cell r="M1791">
            <v>-1.9</v>
          </cell>
          <cell r="N1791">
            <v>-2.8</v>
          </cell>
          <cell r="O1791">
            <v>0.2</v>
          </cell>
          <cell r="P1791">
            <v>9</v>
          </cell>
          <cell r="Q1791">
            <v>-1.5</v>
          </cell>
          <cell r="R1791">
            <v>0.98</v>
          </cell>
          <cell r="S1791">
            <v>-0.32</v>
          </cell>
          <cell r="T1791">
            <v>-0.3</v>
          </cell>
          <cell r="U1791">
            <v>-219</v>
          </cell>
          <cell r="V1791">
            <v>-122</v>
          </cell>
          <cell r="W1791">
            <v>-129.19999999999999</v>
          </cell>
          <cell r="X1791" t="str">
            <v>*</v>
          </cell>
          <cell r="Y1791">
            <v>0.4</v>
          </cell>
          <cell r="Z1791">
            <v>-1.9</v>
          </cell>
          <cell r="AA1791">
            <v>-0.4</v>
          </cell>
          <cell r="AB1791">
            <v>1</v>
          </cell>
          <cell r="AC1791">
            <v>-7.8844999999999992</v>
          </cell>
          <cell r="AD1791" t="str">
            <v>Y</v>
          </cell>
          <cell r="AE1791" t="str">
            <v>Y</v>
          </cell>
          <cell r="AF1791" t="str">
            <v>Y</v>
          </cell>
        </row>
        <row r="1792">
          <cell r="A1792">
            <v>601179</v>
          </cell>
          <cell r="B1792">
            <v>67</v>
          </cell>
          <cell r="C1792" t="str">
            <v>WILSONVIEW KING JOB-ET</v>
          </cell>
          <cell r="D1792">
            <v>0</v>
          </cell>
          <cell r="E1792">
            <v>62</v>
          </cell>
          <cell r="F1792">
            <v>262</v>
          </cell>
          <cell r="G1792">
            <v>-3.6</v>
          </cell>
          <cell r="H1792">
            <v>3.1</v>
          </cell>
          <cell r="I1792">
            <v>-0.28000000000000003</v>
          </cell>
          <cell r="J1792">
            <v>-0.09</v>
          </cell>
          <cell r="K1792">
            <v>-0.5</v>
          </cell>
          <cell r="L1792">
            <v>-75.200000000000017</v>
          </cell>
          <cell r="M1792">
            <v>-1.472372</v>
          </cell>
          <cell r="N1792">
            <v>-0.85246399999999989</v>
          </cell>
          <cell r="O1792">
            <v>4.9999999999999989E-2</v>
          </cell>
          <cell r="P1792">
            <v>-6</v>
          </cell>
          <cell r="Q1792">
            <v>-5</v>
          </cell>
          <cell r="R1792">
            <v>3.29</v>
          </cell>
          <cell r="S1792">
            <v>-1.06</v>
          </cell>
          <cell r="T1792">
            <v>-0.5</v>
          </cell>
          <cell r="U1792">
            <v>-155</v>
          </cell>
          <cell r="V1792">
            <v>-162</v>
          </cell>
          <cell r="W1792">
            <v>-233.06373000000002</v>
          </cell>
          <cell r="X1792" t="str">
            <v>*</v>
          </cell>
          <cell r="Y1792">
            <v>0.60264000000000006</v>
          </cell>
          <cell r="Z1792">
            <v>-0.14838000000000001</v>
          </cell>
          <cell r="AA1792">
            <v>0.649505</v>
          </cell>
          <cell r="AB1792">
            <v>0.30578</v>
          </cell>
          <cell r="AC1792">
            <v>7.3552998100000009</v>
          </cell>
          <cell r="AD1792" t="str">
            <v>PI</v>
          </cell>
          <cell r="AE1792" t="str">
            <v>Y</v>
          </cell>
          <cell r="AF1792" t="str">
            <v>Y</v>
          </cell>
        </row>
        <row r="1793">
          <cell r="A1793">
            <v>601202</v>
          </cell>
          <cell r="B1793">
            <v>67</v>
          </cell>
          <cell r="C1793" t="str">
            <v>BEAS ACRES IDEAL FUJI</v>
          </cell>
          <cell r="D1793">
            <v>0</v>
          </cell>
          <cell r="E1793">
            <v>57</v>
          </cell>
          <cell r="F1793">
            <v>44</v>
          </cell>
          <cell r="G1793">
            <v>-7.3</v>
          </cell>
          <cell r="H1793">
            <v>-1.7</v>
          </cell>
          <cell r="I1793">
            <v>-0.17</v>
          </cell>
          <cell r="J1793">
            <v>-0.06</v>
          </cell>
          <cell r="K1793">
            <v>-9</v>
          </cell>
          <cell r="L1793">
            <v>-117.30000000000001</v>
          </cell>
          <cell r="M1793">
            <v>-1.5</v>
          </cell>
          <cell r="N1793">
            <v>-2.6</v>
          </cell>
          <cell r="O1793">
            <v>0.7</v>
          </cell>
          <cell r="P1793">
            <v>4</v>
          </cell>
          <cell r="Q1793">
            <v>-0.2</v>
          </cell>
          <cell r="R1793">
            <v>0.12</v>
          </cell>
          <cell r="S1793">
            <v>-0.04</v>
          </cell>
          <cell r="T1793">
            <v>-0.4</v>
          </cell>
          <cell r="U1793">
            <v>-277</v>
          </cell>
          <cell r="V1793">
            <v>-203</v>
          </cell>
          <cell r="W1793">
            <v>-204.43</v>
          </cell>
          <cell r="X1793" t="str">
            <v>*</v>
          </cell>
          <cell r="Y1793">
            <v>0.3</v>
          </cell>
          <cell r="Z1793">
            <v>-0.6</v>
          </cell>
          <cell r="AA1793">
            <v>0.9</v>
          </cell>
          <cell r="AB1793">
            <v>1.7</v>
          </cell>
          <cell r="AC1793">
            <v>-3.2284999999999995</v>
          </cell>
          <cell r="AD1793" t="str">
            <v>Y</v>
          </cell>
          <cell r="AE1793" t="str">
            <v>Y</v>
          </cell>
          <cell r="AF1793" t="str">
            <v>Y</v>
          </cell>
        </row>
        <row r="1794">
          <cell r="A1794">
            <v>601213</v>
          </cell>
          <cell r="B1794">
            <v>67</v>
          </cell>
          <cell r="C1794" t="str">
            <v>UP THE CREEK BUTTERMOST FRITZ</v>
          </cell>
          <cell r="D1794">
            <v>0</v>
          </cell>
          <cell r="E1794">
            <v>65</v>
          </cell>
          <cell r="F1794">
            <v>128</v>
          </cell>
          <cell r="G1794">
            <v>0.1</v>
          </cell>
          <cell r="H1794">
            <v>-3.2</v>
          </cell>
          <cell r="I1794">
            <v>-0.11</v>
          </cell>
          <cell r="J1794">
            <v>-0.13</v>
          </cell>
          <cell r="K1794">
            <v>-3.1</v>
          </cell>
          <cell r="L1794">
            <v>-114.30000000000001</v>
          </cell>
          <cell r="M1794">
            <v>-2</v>
          </cell>
          <cell r="N1794">
            <v>-1.5</v>
          </cell>
          <cell r="O1794">
            <v>0.6</v>
          </cell>
          <cell r="P1794">
            <v>8</v>
          </cell>
          <cell r="Q1794">
            <v>1.5</v>
          </cell>
          <cell r="R1794">
            <v>-0.96</v>
          </cell>
          <cell r="S1794">
            <v>0.31</v>
          </cell>
          <cell r="T1794">
            <v>-0.1</v>
          </cell>
          <cell r="U1794">
            <v>-228</v>
          </cell>
          <cell r="V1794">
            <v>-149</v>
          </cell>
          <cell r="W1794">
            <v>-140.25</v>
          </cell>
          <cell r="X1794" t="str">
            <v>*</v>
          </cell>
          <cell r="Y1794">
            <v>0.9</v>
          </cell>
          <cell r="Z1794">
            <v>-0.8</v>
          </cell>
          <cell r="AA1794">
            <v>0.6</v>
          </cell>
          <cell r="AB1794">
            <v>1</v>
          </cell>
          <cell r="AC1794">
            <v>6.0506999999999991</v>
          </cell>
          <cell r="AD1794" t="str">
            <v>Y</v>
          </cell>
          <cell r="AE1794" t="str">
            <v>Y</v>
          </cell>
          <cell r="AF1794" t="str">
            <v>Y</v>
          </cell>
        </row>
        <row r="1795">
          <cell r="A1795">
            <v>601223</v>
          </cell>
          <cell r="B1795">
            <v>67</v>
          </cell>
          <cell r="C1795" t="str">
            <v>ASKEW FARMS PRINCE YOSEMITE</v>
          </cell>
          <cell r="D1795">
            <v>0</v>
          </cell>
          <cell r="E1795">
            <v>58</v>
          </cell>
          <cell r="F1795">
            <v>-68</v>
          </cell>
          <cell r="G1795">
            <v>-1.3</v>
          </cell>
          <cell r="H1795">
            <v>3.6</v>
          </cell>
          <cell r="I1795">
            <v>0.04</v>
          </cell>
          <cell r="J1795">
            <v>0.11</v>
          </cell>
          <cell r="K1795">
            <v>2.2999999999999998</v>
          </cell>
          <cell r="L1795">
            <v>87.5</v>
          </cell>
          <cell r="M1795">
            <v>-0.8</v>
          </cell>
          <cell r="N1795">
            <v>-1</v>
          </cell>
          <cell r="O1795">
            <v>-0.5</v>
          </cell>
          <cell r="P1795">
            <v>0</v>
          </cell>
          <cell r="Q1795">
            <v>10.3</v>
          </cell>
          <cell r="R1795">
            <v>-6.82</v>
          </cell>
          <cell r="S1795">
            <v>2.2000000000000002</v>
          </cell>
          <cell r="T1795">
            <v>0.4</v>
          </cell>
          <cell r="U1795">
            <v>192</v>
          </cell>
          <cell r="V1795">
            <v>261</v>
          </cell>
          <cell r="W1795">
            <v>311.98</v>
          </cell>
          <cell r="X1795" t="str">
            <v>*</v>
          </cell>
          <cell r="Y1795">
            <v>0.2</v>
          </cell>
          <cell r="Z1795">
            <v>-1.1000000000000001</v>
          </cell>
          <cell r="AA1795">
            <v>-0.8</v>
          </cell>
          <cell r="AB1795">
            <v>-0.5</v>
          </cell>
          <cell r="AC1795">
            <v>-2.3733000000000004</v>
          </cell>
          <cell r="AD1795" t="str">
            <v>Y</v>
          </cell>
          <cell r="AE1795" t="str">
            <v>Y</v>
          </cell>
          <cell r="AF1795" t="str">
            <v>Y</v>
          </cell>
        </row>
        <row r="1796">
          <cell r="A1796">
            <v>601224</v>
          </cell>
          <cell r="B1796">
            <v>67</v>
          </cell>
          <cell r="C1796" t="str">
            <v>ASKEW FARMS PENDER YUP MAN-ET</v>
          </cell>
          <cell r="D1796">
            <v>0</v>
          </cell>
          <cell r="E1796">
            <v>57</v>
          </cell>
          <cell r="F1796">
            <v>-136</v>
          </cell>
          <cell r="G1796">
            <v>-7.3</v>
          </cell>
          <cell r="H1796">
            <v>-0.4</v>
          </cell>
          <cell r="I1796">
            <v>-0.01</v>
          </cell>
          <cell r="J1796">
            <v>7.0000000000000007E-2</v>
          </cell>
          <cell r="K1796">
            <v>-7.7</v>
          </cell>
          <cell r="L1796">
            <v>-19.299999999999997</v>
          </cell>
          <cell r="M1796">
            <v>-1.3</v>
          </cell>
          <cell r="N1796">
            <v>-0.9</v>
          </cell>
          <cell r="O1796">
            <v>0</v>
          </cell>
          <cell r="P1796">
            <v>5</v>
          </cell>
          <cell r="Q1796">
            <v>-0.1</v>
          </cell>
          <cell r="R1796">
            <v>0.08</v>
          </cell>
          <cell r="S1796">
            <v>-0.03</v>
          </cell>
          <cell r="T1796">
            <v>-0.5</v>
          </cell>
          <cell r="U1796">
            <v>-169</v>
          </cell>
          <cell r="V1796">
            <v>-61</v>
          </cell>
          <cell r="W1796">
            <v>-61.09</v>
          </cell>
          <cell r="X1796" t="str">
            <v>*</v>
          </cell>
          <cell r="Y1796">
            <v>0.5</v>
          </cell>
          <cell r="Z1796">
            <v>-1.9</v>
          </cell>
          <cell r="AA1796">
            <v>-1.2</v>
          </cell>
          <cell r="AB1796">
            <v>0.7</v>
          </cell>
          <cell r="AC1796">
            <v>-6.0332000000000008</v>
          </cell>
          <cell r="AD1796" t="str">
            <v>Y</v>
          </cell>
          <cell r="AE1796" t="str">
            <v>Y</v>
          </cell>
          <cell r="AF1796" t="str">
            <v>Y</v>
          </cell>
        </row>
        <row r="1797">
          <cell r="A1797">
            <v>601241</v>
          </cell>
          <cell r="B1797">
            <v>67</v>
          </cell>
          <cell r="C1797" t="str">
            <v>SHERMA PRINCE ELLAS PATTON-ET</v>
          </cell>
          <cell r="D1797">
            <v>0</v>
          </cell>
          <cell r="E1797">
            <v>67</v>
          </cell>
          <cell r="F1797">
            <v>82</v>
          </cell>
          <cell r="G1797">
            <v>-1.9</v>
          </cell>
          <cell r="H1797">
            <v>1.6</v>
          </cell>
          <cell r="I1797">
            <v>-0.1</v>
          </cell>
          <cell r="J1797">
            <v>-0.02</v>
          </cell>
          <cell r="K1797">
            <v>-0.29999999999999982</v>
          </cell>
          <cell r="L1797">
            <v>-17.900000000000006</v>
          </cell>
          <cell r="M1797">
            <v>-0.5</v>
          </cell>
          <cell r="N1797">
            <v>-0.3</v>
          </cell>
          <cell r="O1797">
            <v>-0.3</v>
          </cell>
          <cell r="P1797">
            <v>-11</v>
          </cell>
          <cell r="Q1797">
            <v>1.9</v>
          </cell>
          <cell r="R1797">
            <v>-1.27</v>
          </cell>
          <cell r="S1797">
            <v>0.41</v>
          </cell>
          <cell r="T1797">
            <v>0.4</v>
          </cell>
          <cell r="U1797">
            <v>120</v>
          </cell>
          <cell r="V1797">
            <v>15</v>
          </cell>
          <cell r="W1797">
            <v>24.009999999999998</v>
          </cell>
          <cell r="X1797" t="str">
            <v>*</v>
          </cell>
          <cell r="Y1797">
            <v>0</v>
          </cell>
          <cell r="Z1797">
            <v>-1.8</v>
          </cell>
          <cell r="AA1797">
            <v>-0.9</v>
          </cell>
          <cell r="AB1797">
            <v>0.4</v>
          </cell>
          <cell r="AC1797">
            <v>-11.712399999999999</v>
          </cell>
          <cell r="AD1797" t="str">
            <v>Y</v>
          </cell>
          <cell r="AE1797" t="str">
            <v>Y</v>
          </cell>
          <cell r="AF1797" t="str">
            <v>Y</v>
          </cell>
        </row>
        <row r="1798">
          <cell r="A1798">
            <v>601251</v>
          </cell>
          <cell r="B1798">
            <v>67</v>
          </cell>
          <cell r="C1798" t="str">
            <v>WIL RENE ABLE DUKE</v>
          </cell>
          <cell r="D1798">
            <v>0</v>
          </cell>
          <cell r="E1798">
            <v>56</v>
          </cell>
          <cell r="F1798">
            <v>35</v>
          </cell>
          <cell r="G1798">
            <v>-1.9</v>
          </cell>
          <cell r="H1798">
            <v>-1</v>
          </cell>
          <cell r="I1798">
            <v>-0.06</v>
          </cell>
          <cell r="J1798">
            <v>-0.04</v>
          </cell>
          <cell r="K1798">
            <v>-2.9</v>
          </cell>
          <cell r="L1798">
            <v>-51.099999999999994</v>
          </cell>
          <cell r="M1798">
            <v>-2.2000000000000002</v>
          </cell>
          <cell r="N1798">
            <v>-3.3</v>
          </cell>
          <cell r="O1798">
            <v>-1</v>
          </cell>
          <cell r="P1798">
            <v>-5</v>
          </cell>
          <cell r="Q1798">
            <v>6.8</v>
          </cell>
          <cell r="R1798">
            <v>-4.47</v>
          </cell>
          <cell r="S1798">
            <v>1.44</v>
          </cell>
          <cell r="T1798">
            <v>0</v>
          </cell>
          <cell r="U1798">
            <v>-56</v>
          </cell>
          <cell r="V1798">
            <v>-16</v>
          </cell>
          <cell r="W1798">
            <v>17.980000000000018</v>
          </cell>
          <cell r="X1798" t="str">
            <v>*</v>
          </cell>
          <cell r="Y1798">
            <v>-1</v>
          </cell>
          <cell r="Z1798">
            <v>-2.6</v>
          </cell>
          <cell r="AA1798">
            <v>-1.6</v>
          </cell>
          <cell r="AB1798">
            <v>0</v>
          </cell>
          <cell r="AC1798">
            <v>-29.9252</v>
          </cell>
          <cell r="AD1798" t="str">
            <v>Y</v>
          </cell>
          <cell r="AE1798" t="str">
            <v>Y</v>
          </cell>
          <cell r="AF1798" t="str">
            <v>Y</v>
          </cell>
        </row>
        <row r="1799">
          <cell r="A1799">
            <v>601258</v>
          </cell>
          <cell r="B1799">
            <v>67</v>
          </cell>
          <cell r="C1799" t="str">
            <v>MARODORE IDEAL LUKE</v>
          </cell>
          <cell r="D1799">
            <v>0</v>
          </cell>
          <cell r="E1799">
            <v>65</v>
          </cell>
          <cell r="F1799">
            <v>119</v>
          </cell>
          <cell r="G1799">
            <v>-3.9</v>
          </cell>
          <cell r="H1799">
            <v>1.7</v>
          </cell>
          <cell r="I1799">
            <v>-0.17</v>
          </cell>
          <cell r="J1799">
            <v>-0.04</v>
          </cell>
          <cell r="K1799">
            <v>-2.2000000000000002</v>
          </cell>
          <cell r="L1799">
            <v>-48.7</v>
          </cell>
          <cell r="M1799">
            <v>0.2</v>
          </cell>
          <cell r="N1799">
            <v>0.1</v>
          </cell>
          <cell r="O1799">
            <v>0.2</v>
          </cell>
          <cell r="P1799">
            <v>3</v>
          </cell>
          <cell r="Q1799">
            <v>-3.3</v>
          </cell>
          <cell r="R1799">
            <v>2.19</v>
          </cell>
          <cell r="S1799">
            <v>-0.7</v>
          </cell>
          <cell r="T1799">
            <v>-0.3</v>
          </cell>
          <cell r="U1799">
            <v>-107</v>
          </cell>
          <cell r="V1799">
            <v>-112</v>
          </cell>
          <cell r="W1799">
            <v>-128.54000000000002</v>
          </cell>
          <cell r="X1799" t="str">
            <v>*</v>
          </cell>
          <cell r="Y1799">
            <v>0.6</v>
          </cell>
          <cell r="Z1799">
            <v>-1.3</v>
          </cell>
          <cell r="AA1799">
            <v>-0.6</v>
          </cell>
          <cell r="AB1799">
            <v>0.7</v>
          </cell>
          <cell r="AC1799">
            <v>-0.89630000000000054</v>
          </cell>
          <cell r="AD1799" t="str">
            <v>Y</v>
          </cell>
          <cell r="AE1799" t="str">
            <v>Y</v>
          </cell>
          <cell r="AF1799" t="str">
            <v>Y</v>
          </cell>
        </row>
        <row r="1800">
          <cell r="A1800">
            <v>601295</v>
          </cell>
          <cell r="B1800">
            <v>67</v>
          </cell>
          <cell r="C1800" t="str">
            <v>LILY LANE T PENNY PENSION</v>
          </cell>
          <cell r="D1800">
            <v>219</v>
          </cell>
          <cell r="E1800">
            <v>98</v>
          </cell>
          <cell r="F1800">
            <v>55</v>
          </cell>
          <cell r="G1800">
            <v>-10.9</v>
          </cell>
          <cell r="H1800">
            <v>1</v>
          </cell>
          <cell r="I1800">
            <v>-0.24</v>
          </cell>
          <cell r="J1800">
            <v>-0.01</v>
          </cell>
          <cell r="K1800">
            <v>-9.9</v>
          </cell>
          <cell r="L1800">
            <v>-100.10000000000001</v>
          </cell>
          <cell r="M1800">
            <v>-2.4</v>
          </cell>
          <cell r="N1800">
            <v>-1.1000000000000001</v>
          </cell>
          <cell r="O1800">
            <v>0.3</v>
          </cell>
          <cell r="P1800">
            <v>18</v>
          </cell>
          <cell r="Q1800">
            <v>-5</v>
          </cell>
          <cell r="R1800">
            <v>4.47</v>
          </cell>
          <cell r="S1800">
            <v>0</v>
          </cell>
          <cell r="T1800">
            <v>-0.6</v>
          </cell>
          <cell r="U1800">
            <v>-390</v>
          </cell>
          <cell r="V1800">
            <v>-264</v>
          </cell>
          <cell r="W1800">
            <v>-289.69</v>
          </cell>
          <cell r="X1800">
            <v>-3</v>
          </cell>
          <cell r="Y1800">
            <v>0.8</v>
          </cell>
          <cell r="Z1800">
            <v>-0.1</v>
          </cell>
          <cell r="AA1800">
            <v>-0.3</v>
          </cell>
          <cell r="AB1800">
            <v>0.4</v>
          </cell>
          <cell r="AC1800">
            <v>9.7350999999999992</v>
          </cell>
          <cell r="AD1800" t="str">
            <v>Y</v>
          </cell>
          <cell r="AE1800" t="str">
            <v>Y</v>
          </cell>
          <cell r="AF1800" t="str">
            <v>Y</v>
          </cell>
        </row>
        <row r="1801">
          <cell r="A1801">
            <v>601327</v>
          </cell>
          <cell r="B1801">
            <v>67</v>
          </cell>
          <cell r="C1801" t="str">
            <v>FAIRVIEW IDEALS LEADER</v>
          </cell>
          <cell r="D1801">
            <v>0</v>
          </cell>
          <cell r="E1801">
            <v>64</v>
          </cell>
          <cell r="F1801">
            <v>-160</v>
          </cell>
          <cell r="G1801">
            <v>1.4</v>
          </cell>
          <cell r="H1801">
            <v>-0.8</v>
          </cell>
          <cell r="I1801">
            <v>0.17</v>
          </cell>
          <cell r="J1801">
            <v>0.08</v>
          </cell>
          <cell r="K1801">
            <v>0.59999999999999987</v>
          </cell>
          <cell r="L1801">
            <v>60.599999999999994</v>
          </cell>
          <cell r="M1801">
            <v>-0.9</v>
          </cell>
          <cell r="N1801">
            <v>-0.2</v>
          </cell>
          <cell r="O1801">
            <v>0.6</v>
          </cell>
          <cell r="P1801">
            <v>10</v>
          </cell>
          <cell r="Q1801">
            <v>-0.2</v>
          </cell>
          <cell r="R1801">
            <v>0.1</v>
          </cell>
          <cell r="S1801">
            <v>-0.03</v>
          </cell>
          <cell r="T1801">
            <v>-0.2</v>
          </cell>
          <cell r="U1801">
            <v>-60</v>
          </cell>
          <cell r="V1801">
            <v>36</v>
          </cell>
          <cell r="W1801">
            <v>34.429999999999993</v>
          </cell>
          <cell r="X1801" t="str">
            <v>*</v>
          </cell>
          <cell r="Y1801">
            <v>0.3</v>
          </cell>
          <cell r="Z1801">
            <v>-1.2</v>
          </cell>
          <cell r="AA1801">
            <v>0.8</v>
          </cell>
          <cell r="AB1801">
            <v>1.4</v>
          </cell>
          <cell r="AC1801">
            <v>-5.8510999999999989</v>
          </cell>
          <cell r="AD1801" t="str">
            <v>Y</v>
          </cell>
          <cell r="AE1801" t="str">
            <v>Y</v>
          </cell>
          <cell r="AF1801" t="str">
            <v>Y</v>
          </cell>
        </row>
        <row r="1802">
          <cell r="A1802">
            <v>601337</v>
          </cell>
          <cell r="B1802">
            <v>67</v>
          </cell>
          <cell r="C1802" t="str">
            <v>GREENWOOD IDEAL THRILL</v>
          </cell>
          <cell r="D1802">
            <v>0</v>
          </cell>
          <cell r="E1802">
            <v>52</v>
          </cell>
          <cell r="F1802">
            <v>-96</v>
          </cell>
          <cell r="G1802">
            <v>-6.8</v>
          </cell>
          <cell r="H1802">
            <v>-1.9</v>
          </cell>
          <cell r="I1802">
            <v>-0.04</v>
          </cell>
          <cell r="J1802">
            <v>0.02</v>
          </cell>
          <cell r="K1802">
            <v>-8.6999999999999993</v>
          </cell>
          <cell r="L1802">
            <v>-60.79999999999999</v>
          </cell>
          <cell r="M1802">
            <v>-0.4</v>
          </cell>
          <cell r="N1802">
            <v>-0.25</v>
          </cell>
          <cell r="O1802">
            <v>0.05</v>
          </cell>
          <cell r="P1802">
            <v>9</v>
          </cell>
          <cell r="Q1802">
            <v>-3.6</v>
          </cell>
          <cell r="R1802">
            <v>2.35</v>
          </cell>
          <cell r="S1802">
            <v>-0.76</v>
          </cell>
          <cell r="T1802">
            <v>-0.4</v>
          </cell>
          <cell r="U1802">
            <v>-178</v>
          </cell>
          <cell r="V1802">
            <v>-129</v>
          </cell>
          <cell r="W1802">
            <v>-167.08499999999998</v>
          </cell>
          <cell r="X1802" t="str">
            <v>*</v>
          </cell>
          <cell r="Y1802">
            <v>-0.15</v>
          </cell>
          <cell r="Z1802">
            <v>-0.65</v>
          </cell>
          <cell r="AA1802">
            <v>0.25</v>
          </cell>
          <cell r="AB1802">
            <v>0.5</v>
          </cell>
          <cell r="AC1802">
            <v>-7.0680999999999994</v>
          </cell>
          <cell r="AD1802" t="str">
            <v>PI</v>
          </cell>
          <cell r="AE1802" t="str">
            <v>Y</v>
          </cell>
          <cell r="AF1802" t="str">
            <v>Y</v>
          </cell>
        </row>
        <row r="1803">
          <cell r="A1803">
            <v>601342</v>
          </cell>
          <cell r="B1803">
            <v>67</v>
          </cell>
          <cell r="C1803" t="str">
            <v>MYRTLEDALES ABLE HANDYMAN</v>
          </cell>
          <cell r="D1803">
            <v>0</v>
          </cell>
          <cell r="E1803">
            <v>54</v>
          </cell>
          <cell r="F1803">
            <v>170</v>
          </cell>
          <cell r="G1803">
            <v>0.3</v>
          </cell>
          <cell r="H1803">
            <v>4.5999999999999996</v>
          </cell>
          <cell r="I1803">
            <v>-0.14000000000000001</v>
          </cell>
          <cell r="J1803">
            <v>-0.02</v>
          </cell>
          <cell r="K1803">
            <v>4.8999999999999995</v>
          </cell>
          <cell r="L1803">
            <v>26.700000000000003</v>
          </cell>
          <cell r="M1803">
            <v>-1.5</v>
          </cell>
          <cell r="N1803">
            <v>-1.4</v>
          </cell>
          <cell r="O1803">
            <v>0.8</v>
          </cell>
          <cell r="P1803">
            <v>9</v>
          </cell>
          <cell r="Q1803">
            <v>2.8</v>
          </cell>
          <cell r="R1803">
            <v>-1.83</v>
          </cell>
          <cell r="S1803">
            <v>0.59</v>
          </cell>
          <cell r="T1803">
            <v>-0.3</v>
          </cell>
          <cell r="U1803">
            <v>-168</v>
          </cell>
          <cell r="V1803">
            <v>26</v>
          </cell>
          <cell r="W1803">
            <v>40.480000000000004</v>
          </cell>
          <cell r="X1803" t="str">
            <v>*</v>
          </cell>
          <cell r="Y1803">
            <v>1.3</v>
          </cell>
          <cell r="Z1803">
            <v>1.3</v>
          </cell>
          <cell r="AA1803">
            <v>0.8</v>
          </cell>
          <cell r="AB1803">
            <v>0.7</v>
          </cell>
          <cell r="AC1803">
            <v>24.598800000000001</v>
          </cell>
          <cell r="AD1803" t="str">
            <v>Y</v>
          </cell>
          <cell r="AE1803" t="str">
            <v>Y</v>
          </cell>
          <cell r="AF1803" t="str">
            <v>Y</v>
          </cell>
        </row>
        <row r="1804">
          <cell r="A1804">
            <v>601359</v>
          </cell>
          <cell r="B1804">
            <v>67</v>
          </cell>
          <cell r="C1804" t="str">
            <v>JIMCO PANSYS FANCY</v>
          </cell>
          <cell r="D1804">
            <v>0</v>
          </cell>
          <cell r="E1804">
            <v>72</v>
          </cell>
          <cell r="F1804">
            <v>47</v>
          </cell>
          <cell r="G1804">
            <v>-0.9</v>
          </cell>
          <cell r="H1804">
            <v>3.2</v>
          </cell>
          <cell r="I1804">
            <v>-0.06</v>
          </cell>
          <cell r="J1804">
            <v>0.03</v>
          </cell>
          <cell r="K1804">
            <v>2.3000000000000003</v>
          </cell>
          <cell r="L1804">
            <v>37.1</v>
          </cell>
          <cell r="M1804">
            <v>-0.3</v>
          </cell>
          <cell r="N1804">
            <v>-0.4</v>
          </cell>
          <cell r="O1804">
            <v>0.5</v>
          </cell>
          <cell r="P1804">
            <v>17</v>
          </cell>
          <cell r="Q1804">
            <v>-1.8</v>
          </cell>
          <cell r="R1804">
            <v>1.17</v>
          </cell>
          <cell r="S1804">
            <v>-0.38</v>
          </cell>
          <cell r="T1804">
            <v>-0.2</v>
          </cell>
          <cell r="U1804">
            <v>-104</v>
          </cell>
          <cell r="V1804">
            <v>-22</v>
          </cell>
          <cell r="W1804">
            <v>-31.94</v>
          </cell>
          <cell r="X1804" t="str">
            <v>*</v>
          </cell>
          <cell r="Y1804">
            <v>0.7</v>
          </cell>
          <cell r="Z1804">
            <v>-0.5</v>
          </cell>
          <cell r="AA1804">
            <v>0</v>
          </cell>
          <cell r="AB1804">
            <v>1.1000000000000001</v>
          </cell>
          <cell r="AC1804">
            <v>4.2811999999999983</v>
          </cell>
          <cell r="AD1804" t="str">
            <v>Y</v>
          </cell>
          <cell r="AE1804" t="str">
            <v>Y</v>
          </cell>
          <cell r="AF1804" t="str">
            <v>Y</v>
          </cell>
        </row>
        <row r="1805">
          <cell r="A1805">
            <v>601363</v>
          </cell>
          <cell r="B1805">
            <v>67</v>
          </cell>
          <cell r="C1805" t="str">
            <v>TAG LANE IDEAL STERLING</v>
          </cell>
          <cell r="D1805">
            <v>0</v>
          </cell>
          <cell r="E1805">
            <v>67</v>
          </cell>
          <cell r="F1805">
            <v>280</v>
          </cell>
          <cell r="G1805">
            <v>0.1</v>
          </cell>
          <cell r="H1805">
            <v>4.5</v>
          </cell>
          <cell r="I1805">
            <v>-0.23</v>
          </cell>
          <cell r="J1805">
            <v>-0.08</v>
          </cell>
          <cell r="K1805">
            <v>4.5999999999999996</v>
          </cell>
          <cell r="L1805">
            <v>-21.099999999999994</v>
          </cell>
          <cell r="M1805">
            <v>-0.5</v>
          </cell>
          <cell r="N1805">
            <v>-0.5</v>
          </cell>
          <cell r="O1805">
            <v>0.9</v>
          </cell>
          <cell r="P1805">
            <v>-1</v>
          </cell>
          <cell r="Q1805">
            <v>-5.3</v>
          </cell>
          <cell r="R1805">
            <v>3.53</v>
          </cell>
          <cell r="S1805">
            <v>-1.1399999999999999</v>
          </cell>
          <cell r="T1805">
            <v>-0.2</v>
          </cell>
          <cell r="U1805">
            <v>-142</v>
          </cell>
          <cell r="V1805">
            <v>-145</v>
          </cell>
          <cell r="W1805">
            <v>-170.55</v>
          </cell>
          <cell r="X1805" t="str">
            <v>*</v>
          </cell>
          <cell r="Y1805">
            <v>0.5</v>
          </cell>
          <cell r="Z1805">
            <v>0.1</v>
          </cell>
          <cell r="AA1805">
            <v>1.4</v>
          </cell>
          <cell r="AB1805">
            <v>1.6</v>
          </cell>
          <cell r="AC1805">
            <v>4.1370000000000005</v>
          </cell>
          <cell r="AD1805" t="str">
            <v>Y</v>
          </cell>
          <cell r="AE1805" t="str">
            <v>Y</v>
          </cell>
          <cell r="AF1805" t="str">
            <v>Y</v>
          </cell>
        </row>
        <row r="1806">
          <cell r="A1806">
            <v>601387</v>
          </cell>
          <cell r="B1806">
            <v>67</v>
          </cell>
          <cell r="C1806" t="str">
            <v>LAESCHLAND FRANK BULLET</v>
          </cell>
          <cell r="D1806">
            <v>0</v>
          </cell>
          <cell r="E1806">
            <v>77</v>
          </cell>
          <cell r="F1806">
            <v>-156</v>
          </cell>
          <cell r="G1806">
            <v>-11.8</v>
          </cell>
          <cell r="H1806">
            <v>-7.2</v>
          </cell>
          <cell r="I1806">
            <v>-0.08</v>
          </cell>
          <cell r="J1806">
            <v>-0.04</v>
          </cell>
          <cell r="K1806">
            <v>-19</v>
          </cell>
          <cell r="L1806">
            <v>-187.8</v>
          </cell>
          <cell r="M1806">
            <v>-1.1000000000000001</v>
          </cell>
          <cell r="N1806">
            <v>0</v>
          </cell>
          <cell r="O1806">
            <v>0.3</v>
          </cell>
          <cell r="P1806">
            <v>2</v>
          </cell>
          <cell r="Q1806">
            <v>-0.6</v>
          </cell>
          <cell r="R1806">
            <v>0.38</v>
          </cell>
          <cell r="S1806">
            <v>-0.12</v>
          </cell>
          <cell r="T1806">
            <v>-0.5</v>
          </cell>
          <cell r="U1806">
            <v>-299</v>
          </cell>
          <cell r="V1806">
            <v>-213</v>
          </cell>
          <cell r="W1806">
            <v>-216.09000000000003</v>
          </cell>
          <cell r="X1806" t="str">
            <v>*</v>
          </cell>
          <cell r="Y1806">
            <v>0.8</v>
          </cell>
          <cell r="Z1806">
            <v>0.3</v>
          </cell>
          <cell r="AA1806">
            <v>0.5</v>
          </cell>
          <cell r="AB1806">
            <v>0</v>
          </cell>
          <cell r="AC1806">
            <v>13.490700000000002</v>
          </cell>
          <cell r="AD1806" t="str">
            <v>Y</v>
          </cell>
          <cell r="AE1806" t="str">
            <v>Y</v>
          </cell>
          <cell r="AF1806" t="str">
            <v>Y</v>
          </cell>
        </row>
        <row r="1807">
          <cell r="A1807">
            <v>601406</v>
          </cell>
          <cell r="B1807">
            <v>67</v>
          </cell>
          <cell r="C1807" t="str">
            <v>CROSS LEA IDEAL GALLANT</v>
          </cell>
          <cell r="D1807">
            <v>0</v>
          </cell>
          <cell r="E1807">
            <v>57</v>
          </cell>
          <cell r="F1807">
            <v>186</v>
          </cell>
          <cell r="G1807">
            <v>5.9</v>
          </cell>
          <cell r="H1807">
            <v>6.4</v>
          </cell>
          <cell r="I1807">
            <v>-0.05</v>
          </cell>
          <cell r="J1807">
            <v>0.01</v>
          </cell>
          <cell r="K1807">
            <v>12.3</v>
          </cell>
          <cell r="L1807">
            <v>106.69999999999999</v>
          </cell>
          <cell r="M1807">
            <v>-0.7</v>
          </cell>
          <cell r="N1807">
            <v>-1.5</v>
          </cell>
          <cell r="O1807">
            <v>-0.7</v>
          </cell>
          <cell r="P1807">
            <v>1</v>
          </cell>
          <cell r="Q1807">
            <v>-2.1</v>
          </cell>
          <cell r="R1807">
            <v>1.39</v>
          </cell>
          <cell r="S1807">
            <v>-0.45</v>
          </cell>
          <cell r="T1807">
            <v>-0.1</v>
          </cell>
          <cell r="U1807">
            <v>15</v>
          </cell>
          <cell r="V1807">
            <v>20</v>
          </cell>
          <cell r="W1807">
            <v>9.4699999999999918</v>
          </cell>
          <cell r="X1807" t="str">
            <v>*</v>
          </cell>
          <cell r="Y1807">
            <v>-0.7</v>
          </cell>
          <cell r="Z1807">
            <v>-2.8</v>
          </cell>
          <cell r="AA1807">
            <v>-1.3</v>
          </cell>
          <cell r="AB1807">
            <v>0.2</v>
          </cell>
          <cell r="AC1807">
            <v>-27.117899999999999</v>
          </cell>
          <cell r="AD1807" t="str">
            <v>Y</v>
          </cell>
          <cell r="AE1807" t="str">
            <v>Y</v>
          </cell>
          <cell r="AF1807" t="str">
            <v>Y</v>
          </cell>
        </row>
        <row r="1808">
          <cell r="A1808">
            <v>601427</v>
          </cell>
          <cell r="B1808">
            <v>67</v>
          </cell>
          <cell r="C1808" t="str">
            <v>YELLOW CREEK IDEAL CADET</v>
          </cell>
          <cell r="D1808">
            <v>0</v>
          </cell>
          <cell r="E1808">
            <v>55</v>
          </cell>
          <cell r="F1808">
            <v>-129</v>
          </cell>
          <cell r="G1808">
            <v>-8.1</v>
          </cell>
          <cell r="H1808">
            <v>-2.4</v>
          </cell>
          <cell r="I1808">
            <v>-0.03</v>
          </cell>
          <cell r="J1808">
            <v>0.03</v>
          </cell>
          <cell r="K1808">
            <v>-10.5</v>
          </cell>
          <cell r="L1808">
            <v>-69.299999999999983</v>
          </cell>
          <cell r="M1808">
            <v>-0.3</v>
          </cell>
          <cell r="N1808">
            <v>0.2</v>
          </cell>
          <cell r="O1808">
            <v>-1.2</v>
          </cell>
          <cell r="P1808">
            <v>-10</v>
          </cell>
          <cell r="Q1808">
            <v>-3</v>
          </cell>
          <cell r="R1808">
            <v>1.99</v>
          </cell>
          <cell r="S1808">
            <v>-0.64</v>
          </cell>
          <cell r="T1808">
            <v>-0.1</v>
          </cell>
          <cell r="U1808">
            <v>-25</v>
          </cell>
          <cell r="V1808">
            <v>-122</v>
          </cell>
          <cell r="W1808">
            <v>-136.20999999999998</v>
          </cell>
          <cell r="X1808" t="str">
            <v>*</v>
          </cell>
          <cell r="Y1808">
            <v>-0.8</v>
          </cell>
          <cell r="Z1808">
            <v>-1.5</v>
          </cell>
          <cell r="AA1808">
            <v>-0.7</v>
          </cell>
          <cell r="AB1808">
            <v>-1.3</v>
          </cell>
          <cell r="AC1808">
            <v>-16.830500000000004</v>
          </cell>
          <cell r="AD1808" t="str">
            <v>Y</v>
          </cell>
          <cell r="AE1808" t="str">
            <v>Y</v>
          </cell>
          <cell r="AF1808" t="str">
            <v>Y</v>
          </cell>
        </row>
        <row r="1809">
          <cell r="A1809">
            <v>601432</v>
          </cell>
          <cell r="B1809">
            <v>67</v>
          </cell>
          <cell r="C1809" t="str">
            <v>GOLDEN VENTURES IDEAL MATE</v>
          </cell>
          <cell r="D1809">
            <v>0</v>
          </cell>
          <cell r="E1809">
            <v>58</v>
          </cell>
          <cell r="F1809">
            <v>39</v>
          </cell>
          <cell r="G1809">
            <v>-2.8</v>
          </cell>
          <cell r="H1809">
            <v>1.9</v>
          </cell>
          <cell r="I1809">
            <v>-0.08</v>
          </cell>
          <cell r="J1809">
            <v>0.01</v>
          </cell>
          <cell r="K1809">
            <v>-0.89999999999999991</v>
          </cell>
          <cell r="L1809">
            <v>-2.7999999999999972</v>
          </cell>
          <cell r="M1809">
            <v>-1.4</v>
          </cell>
          <cell r="N1809">
            <v>0.7</v>
          </cell>
          <cell r="O1809">
            <v>0.1</v>
          </cell>
          <cell r="P1809">
            <v>0</v>
          </cell>
          <cell r="Q1809">
            <v>0.7</v>
          </cell>
          <cell r="R1809">
            <v>-0.45</v>
          </cell>
          <cell r="S1809">
            <v>0.15</v>
          </cell>
          <cell r="T1809">
            <v>-0.3</v>
          </cell>
          <cell r="U1809">
            <v>-42</v>
          </cell>
          <cell r="V1809">
            <v>13</v>
          </cell>
          <cell r="W1809">
            <v>16.450000000000003</v>
          </cell>
          <cell r="X1809" t="str">
            <v>*</v>
          </cell>
          <cell r="Y1809">
            <v>-0.2</v>
          </cell>
          <cell r="Z1809">
            <v>-0.9</v>
          </cell>
          <cell r="AA1809">
            <v>0.4</v>
          </cell>
          <cell r="AB1809">
            <v>0.9</v>
          </cell>
          <cell r="AC1809">
            <v>-10.213500000000002</v>
          </cell>
          <cell r="AD1809" t="str">
            <v>Y</v>
          </cell>
          <cell r="AE1809" t="str">
            <v>Y</v>
          </cell>
          <cell r="AF1809" t="str">
            <v>Y</v>
          </cell>
        </row>
        <row r="1810">
          <cell r="A1810">
            <v>601437</v>
          </cell>
          <cell r="B1810">
            <v>67</v>
          </cell>
          <cell r="C1810" t="str">
            <v>LAESCHLAND ABLE OZZIE</v>
          </cell>
          <cell r="D1810">
            <v>0</v>
          </cell>
          <cell r="E1810">
            <v>60</v>
          </cell>
          <cell r="F1810">
            <v>6</v>
          </cell>
          <cell r="G1810">
            <v>-6.4</v>
          </cell>
          <cell r="H1810">
            <v>-1</v>
          </cell>
          <cell r="I1810">
            <v>-0.12</v>
          </cell>
          <cell r="J1810">
            <v>-0.02</v>
          </cell>
          <cell r="K1810">
            <v>-7.4</v>
          </cell>
          <cell r="L1810">
            <v>-80</v>
          </cell>
          <cell r="M1810">
            <v>-0.9</v>
          </cell>
          <cell r="N1810">
            <v>-1.2</v>
          </cell>
          <cell r="O1810">
            <v>1</v>
          </cell>
          <cell r="P1810">
            <v>4</v>
          </cell>
          <cell r="Q1810">
            <v>1.1000000000000001</v>
          </cell>
          <cell r="R1810">
            <v>-0.71</v>
          </cell>
          <cell r="S1810">
            <v>0.23</v>
          </cell>
          <cell r="T1810">
            <v>-0.4</v>
          </cell>
          <cell r="U1810">
            <v>-229</v>
          </cell>
          <cell r="V1810">
            <v>-100</v>
          </cell>
          <cell r="W1810">
            <v>-94.07</v>
          </cell>
          <cell r="X1810" t="str">
            <v>*</v>
          </cell>
          <cell r="Y1810">
            <v>1.4</v>
          </cell>
          <cell r="Z1810">
            <v>0.6</v>
          </cell>
          <cell r="AA1810">
            <v>0.5</v>
          </cell>
          <cell r="AB1810">
            <v>1.3</v>
          </cell>
          <cell r="AC1810">
            <v>20.302399999999999</v>
          </cell>
          <cell r="AD1810" t="str">
            <v>Y</v>
          </cell>
          <cell r="AE1810" t="str">
            <v>Y</v>
          </cell>
          <cell r="AF1810" t="str">
            <v>Y</v>
          </cell>
        </row>
        <row r="1811">
          <cell r="A1811">
            <v>601438</v>
          </cell>
          <cell r="B1811">
            <v>67</v>
          </cell>
          <cell r="C1811" t="str">
            <v>LAESCHLAND SMOKIN BUD</v>
          </cell>
          <cell r="D1811">
            <v>103</v>
          </cell>
          <cell r="E1811">
            <v>95</v>
          </cell>
          <cell r="F1811">
            <v>94</v>
          </cell>
          <cell r="G1811">
            <v>-8.5</v>
          </cell>
          <cell r="H1811">
            <v>0.5</v>
          </cell>
          <cell r="I1811">
            <v>-0.23</v>
          </cell>
          <cell r="J1811">
            <v>-0.04</v>
          </cell>
          <cell r="K1811">
            <v>-8</v>
          </cell>
          <cell r="L1811">
            <v>-104.1</v>
          </cell>
          <cell r="M1811">
            <v>-2.4</v>
          </cell>
          <cell r="N1811">
            <v>-0.5</v>
          </cell>
          <cell r="O1811">
            <v>1.2</v>
          </cell>
          <cell r="P1811">
            <v>-1</v>
          </cell>
          <cell r="Q1811">
            <v>-9</v>
          </cell>
          <cell r="R1811">
            <v>6.28</v>
          </cell>
          <cell r="S1811">
            <v>-1.6</v>
          </cell>
          <cell r="T1811">
            <v>-1</v>
          </cell>
          <cell r="U1811">
            <v>-483</v>
          </cell>
          <cell r="V1811">
            <v>-321</v>
          </cell>
          <cell r="W1811">
            <v>-366.76</v>
          </cell>
          <cell r="X1811">
            <v>-1.6</v>
          </cell>
          <cell r="Y1811">
            <v>1.8</v>
          </cell>
          <cell r="Z1811">
            <v>0.6</v>
          </cell>
          <cell r="AA1811">
            <v>1.4</v>
          </cell>
          <cell r="AB1811">
            <v>0.9</v>
          </cell>
          <cell r="AC1811">
            <v>27.620999999999999</v>
          </cell>
          <cell r="AD1811" t="str">
            <v>Y</v>
          </cell>
          <cell r="AE1811" t="str">
            <v>Y</v>
          </cell>
          <cell r="AF1811" t="str">
            <v>Y</v>
          </cell>
        </row>
        <row r="1812">
          <cell r="A1812">
            <v>601439</v>
          </cell>
          <cell r="B1812">
            <v>67</v>
          </cell>
          <cell r="C1812" t="str">
            <v>JIMCO PANSYS BENNY</v>
          </cell>
          <cell r="D1812">
            <v>0</v>
          </cell>
          <cell r="E1812">
            <v>58</v>
          </cell>
          <cell r="F1812">
            <v>61</v>
          </cell>
          <cell r="G1812">
            <v>3.7</v>
          </cell>
          <cell r="H1812">
            <v>2</v>
          </cell>
          <cell r="I1812">
            <v>0.01</v>
          </cell>
          <cell r="J1812">
            <v>0</v>
          </cell>
          <cell r="K1812">
            <v>5.7</v>
          </cell>
          <cell r="L1812">
            <v>48.900000000000006</v>
          </cell>
          <cell r="M1812">
            <v>-1</v>
          </cell>
          <cell r="N1812">
            <v>-0.9</v>
          </cell>
          <cell r="O1812">
            <v>0.1</v>
          </cell>
          <cell r="P1812">
            <v>6</v>
          </cell>
          <cell r="Q1812">
            <v>0.8</v>
          </cell>
          <cell r="R1812">
            <v>-0.52</v>
          </cell>
          <cell r="S1812">
            <v>0.17</v>
          </cell>
          <cell r="T1812">
            <v>-0.1</v>
          </cell>
          <cell r="U1812">
            <v>-38</v>
          </cell>
          <cell r="V1812">
            <v>28</v>
          </cell>
          <cell r="W1812">
            <v>32.230000000000004</v>
          </cell>
          <cell r="X1812" t="str">
            <v>*</v>
          </cell>
          <cell r="Y1812">
            <v>0.3</v>
          </cell>
          <cell r="Z1812">
            <v>-2.1</v>
          </cell>
          <cell r="AA1812">
            <v>-1</v>
          </cell>
          <cell r="AB1812">
            <v>1</v>
          </cell>
          <cell r="AC1812">
            <v>-10.762600000000001</v>
          </cell>
          <cell r="AD1812" t="str">
            <v>Y</v>
          </cell>
          <cell r="AE1812" t="str">
            <v>Y</v>
          </cell>
          <cell r="AF1812" t="str">
            <v>Y</v>
          </cell>
        </row>
        <row r="1813">
          <cell r="A1813">
            <v>601447</v>
          </cell>
          <cell r="B1813">
            <v>67</v>
          </cell>
          <cell r="C1813" t="str">
            <v>COULEE CREST SMOKEY GARWOOD</v>
          </cell>
          <cell r="D1813">
            <v>57</v>
          </cell>
          <cell r="E1813">
            <v>92</v>
          </cell>
          <cell r="F1813">
            <v>151</v>
          </cell>
          <cell r="G1813">
            <v>-3.3</v>
          </cell>
          <cell r="H1813">
            <v>3</v>
          </cell>
          <cell r="I1813">
            <v>-0.18</v>
          </cell>
          <cell r="J1813">
            <v>-0.03</v>
          </cell>
          <cell r="K1813">
            <v>-0.29999999999999982</v>
          </cell>
          <cell r="L1813">
            <v>-30.100000000000009</v>
          </cell>
          <cell r="M1813">
            <v>-1.3</v>
          </cell>
          <cell r="N1813">
            <v>-0.5</v>
          </cell>
          <cell r="O1813">
            <v>0.4</v>
          </cell>
          <cell r="P1813">
            <v>-8</v>
          </cell>
          <cell r="Q1813">
            <v>-3.3</v>
          </cell>
          <cell r="R1813">
            <v>1.18</v>
          </cell>
          <cell r="S1813">
            <v>-1.6</v>
          </cell>
          <cell r="T1813">
            <v>-0.6</v>
          </cell>
          <cell r="U1813">
            <v>-201</v>
          </cell>
          <cell r="V1813">
            <v>-118</v>
          </cell>
          <cell r="W1813">
            <v>-133.72</v>
          </cell>
          <cell r="X1813" t="str">
            <v>*</v>
          </cell>
          <cell r="Y1813">
            <v>0.4</v>
          </cell>
          <cell r="Z1813">
            <v>-0.2</v>
          </cell>
          <cell r="AA1813">
            <v>1.4</v>
          </cell>
          <cell r="AB1813">
            <v>0.4</v>
          </cell>
          <cell r="AC1813">
            <v>4.2665999999999995</v>
          </cell>
          <cell r="AD1813" t="str">
            <v>Y</v>
          </cell>
          <cell r="AE1813" t="str">
            <v>Y</v>
          </cell>
          <cell r="AF1813" t="str">
            <v>Y</v>
          </cell>
        </row>
        <row r="1814">
          <cell r="A1814">
            <v>601448</v>
          </cell>
          <cell r="B1814">
            <v>67</v>
          </cell>
          <cell r="C1814" t="str">
            <v>LILY LANE T PENNY PATRIOT</v>
          </cell>
          <cell r="D1814">
            <v>0</v>
          </cell>
          <cell r="E1814">
            <v>59</v>
          </cell>
          <cell r="F1814">
            <v>-149</v>
          </cell>
          <cell r="G1814">
            <v>-11.4</v>
          </cell>
          <cell r="H1814">
            <v>-8.1999999999999993</v>
          </cell>
          <cell r="I1814">
            <v>-7.0000000000000007E-2</v>
          </cell>
          <cell r="J1814">
            <v>-0.06</v>
          </cell>
          <cell r="K1814">
            <v>-19.600000000000001</v>
          </cell>
          <cell r="L1814">
            <v>-207</v>
          </cell>
          <cell r="M1814">
            <v>-1.4</v>
          </cell>
          <cell r="N1814">
            <v>-0.4</v>
          </cell>
          <cell r="O1814">
            <v>-0.1</v>
          </cell>
          <cell r="P1814">
            <v>11</v>
          </cell>
          <cell r="Q1814">
            <v>-3</v>
          </cell>
          <cell r="R1814">
            <v>1.96</v>
          </cell>
          <cell r="S1814">
            <v>-0.63</v>
          </cell>
          <cell r="T1814">
            <v>-0.4</v>
          </cell>
          <cell r="U1814">
            <v>-324</v>
          </cell>
          <cell r="V1814">
            <v>-299</v>
          </cell>
          <cell r="W1814">
            <v>-314.13</v>
          </cell>
          <cell r="X1814" t="str">
            <v>*</v>
          </cell>
          <cell r="Y1814">
            <v>0</v>
          </cell>
          <cell r="Z1814">
            <v>-1</v>
          </cell>
          <cell r="AA1814">
            <v>-0.3</v>
          </cell>
          <cell r="AB1814">
            <v>0.5</v>
          </cell>
          <cell r="AC1814">
            <v>-7.1609999999999996</v>
          </cell>
          <cell r="AD1814" t="str">
            <v>Y</v>
          </cell>
          <cell r="AE1814" t="str">
            <v>Y</v>
          </cell>
          <cell r="AF1814" t="str">
            <v>Y</v>
          </cell>
        </row>
        <row r="1815">
          <cell r="A1815">
            <v>601449</v>
          </cell>
          <cell r="B1815">
            <v>67</v>
          </cell>
          <cell r="C1815" t="str">
            <v>LILY LANE T PENNY PATENT</v>
          </cell>
          <cell r="D1815">
            <v>78</v>
          </cell>
          <cell r="E1815">
            <v>94</v>
          </cell>
          <cell r="F1815">
            <v>-22</v>
          </cell>
          <cell r="G1815">
            <v>-11</v>
          </cell>
          <cell r="H1815">
            <v>-0.6</v>
          </cell>
          <cell r="I1815">
            <v>-0.18</v>
          </cell>
          <cell r="J1815">
            <v>0</v>
          </cell>
          <cell r="K1815">
            <v>-11.6</v>
          </cell>
          <cell r="L1815">
            <v>-102.2</v>
          </cell>
          <cell r="M1815">
            <v>-0.9</v>
          </cell>
          <cell r="N1815">
            <v>-0.8</v>
          </cell>
          <cell r="O1815">
            <v>-0.3</v>
          </cell>
          <cell r="P1815">
            <v>16</v>
          </cell>
          <cell r="Q1815">
            <v>-3.8</v>
          </cell>
          <cell r="R1815">
            <v>3.1</v>
          </cell>
          <cell r="S1815">
            <v>-0.3</v>
          </cell>
          <cell r="T1815">
            <v>-0.1</v>
          </cell>
          <cell r="U1815">
            <v>-206</v>
          </cell>
          <cell r="V1815">
            <v>-218</v>
          </cell>
          <cell r="W1815">
            <v>-236.85000000000002</v>
          </cell>
          <cell r="X1815">
            <v>-1</v>
          </cell>
          <cell r="Y1815">
            <v>0.2</v>
          </cell>
          <cell r="Z1815">
            <v>-1</v>
          </cell>
          <cell r="AA1815">
            <v>-0.9</v>
          </cell>
          <cell r="AB1815">
            <v>0</v>
          </cell>
          <cell r="AC1815">
            <v>-3.2206000000000001</v>
          </cell>
          <cell r="AD1815" t="str">
            <v>Y</v>
          </cell>
          <cell r="AE1815" t="str">
            <v>Y</v>
          </cell>
          <cell r="AF1815" t="str">
            <v>Y</v>
          </cell>
        </row>
        <row r="1816">
          <cell r="A1816">
            <v>601473</v>
          </cell>
          <cell r="B1816">
            <v>67</v>
          </cell>
          <cell r="C1816" t="str">
            <v>TAG LANE IDEAL SUPREME</v>
          </cell>
          <cell r="D1816">
            <v>0</v>
          </cell>
          <cell r="E1816">
            <v>54</v>
          </cell>
          <cell r="F1816">
            <v>-10</v>
          </cell>
          <cell r="G1816">
            <v>-1.7</v>
          </cell>
          <cell r="H1816">
            <v>-0.1</v>
          </cell>
          <cell r="I1816">
            <v>-0.02</v>
          </cell>
          <cell r="J1816">
            <v>0</v>
          </cell>
          <cell r="K1816">
            <v>-1.8</v>
          </cell>
          <cell r="L1816">
            <v>-13.299999999999999</v>
          </cell>
          <cell r="M1816">
            <v>-0.9</v>
          </cell>
          <cell r="N1816">
            <v>0.7</v>
          </cell>
          <cell r="O1816">
            <v>-0.3</v>
          </cell>
          <cell r="P1816">
            <v>2</v>
          </cell>
          <cell r="Q1816">
            <v>-2.8</v>
          </cell>
          <cell r="R1816">
            <v>1.86</v>
          </cell>
          <cell r="S1816">
            <v>-0.6</v>
          </cell>
          <cell r="T1816">
            <v>-0.1</v>
          </cell>
          <cell r="U1816">
            <v>-48</v>
          </cell>
          <cell r="V1816">
            <v>-64</v>
          </cell>
          <cell r="W1816">
            <v>-77.400000000000006</v>
          </cell>
          <cell r="X1816" t="str">
            <v>*</v>
          </cell>
          <cell r="Y1816">
            <v>-0.3</v>
          </cell>
          <cell r="Z1816">
            <v>-1.1000000000000001</v>
          </cell>
          <cell r="AA1816">
            <v>-0.6</v>
          </cell>
          <cell r="AB1816">
            <v>0.4</v>
          </cell>
          <cell r="AC1816">
            <v>-11.9346</v>
          </cell>
          <cell r="AD1816" t="str">
            <v>Y</v>
          </cell>
          <cell r="AE1816" t="str">
            <v>Y</v>
          </cell>
          <cell r="AF1816" t="str">
            <v>Y</v>
          </cell>
        </row>
        <row r="1817">
          <cell r="A1817">
            <v>601474</v>
          </cell>
          <cell r="B1817">
            <v>67</v>
          </cell>
          <cell r="C1817" t="str">
            <v>TAG LANE IDEAL SHARP</v>
          </cell>
          <cell r="D1817">
            <v>0</v>
          </cell>
          <cell r="E1817">
            <v>73</v>
          </cell>
          <cell r="F1817">
            <v>117</v>
          </cell>
          <cell r="G1817">
            <v>-1.2</v>
          </cell>
          <cell r="H1817">
            <v>1.4</v>
          </cell>
          <cell r="I1817">
            <v>-0.12</v>
          </cell>
          <cell r="J1817">
            <v>-0.04</v>
          </cell>
          <cell r="K1817">
            <v>0.19999999999999996</v>
          </cell>
          <cell r="L1817">
            <v>-29.6</v>
          </cell>
          <cell r="M1817">
            <v>-1</v>
          </cell>
          <cell r="N1817">
            <v>1.5</v>
          </cell>
          <cell r="O1817">
            <v>0.5</v>
          </cell>
          <cell r="P1817">
            <v>16</v>
          </cell>
          <cell r="Q1817">
            <v>-8.6</v>
          </cell>
          <cell r="R1817">
            <v>5.95</v>
          </cell>
          <cell r="S1817">
            <v>-1.6</v>
          </cell>
          <cell r="T1817">
            <v>-0.2</v>
          </cell>
          <cell r="U1817">
            <v>-189</v>
          </cell>
          <cell r="V1817">
            <v>-187</v>
          </cell>
          <cell r="W1817">
            <v>-229.45</v>
          </cell>
          <cell r="X1817" t="str">
            <v>*</v>
          </cell>
          <cell r="Y1817">
            <v>0.1</v>
          </cell>
          <cell r="Z1817">
            <v>0.5</v>
          </cell>
          <cell r="AA1817">
            <v>1.4</v>
          </cell>
          <cell r="AB1817">
            <v>1.1000000000000001</v>
          </cell>
          <cell r="AC1817">
            <v>1.9859999999999998</v>
          </cell>
          <cell r="AD1817" t="str">
            <v>Y</v>
          </cell>
          <cell r="AE1817" t="str">
            <v>Y</v>
          </cell>
          <cell r="AF1817" t="str">
            <v>Y</v>
          </cell>
        </row>
        <row r="1818">
          <cell r="A1818">
            <v>601478</v>
          </cell>
          <cell r="B1818">
            <v>67</v>
          </cell>
          <cell r="C1818" t="str">
            <v>JIMCO PANSYS BILLY</v>
          </cell>
          <cell r="D1818">
            <v>0</v>
          </cell>
          <cell r="E1818">
            <v>72</v>
          </cell>
          <cell r="F1818">
            <v>27</v>
          </cell>
          <cell r="G1818">
            <v>-4.3</v>
          </cell>
          <cell r="H1818">
            <v>2.2000000000000002</v>
          </cell>
          <cell r="I1818">
            <v>-0.1</v>
          </cell>
          <cell r="J1818">
            <v>0.02</v>
          </cell>
          <cell r="K1818">
            <v>-2.0999999999999996</v>
          </cell>
          <cell r="L1818">
            <v>-5.5</v>
          </cell>
          <cell r="M1818">
            <v>-2</v>
          </cell>
          <cell r="N1818">
            <v>-1</v>
          </cell>
          <cell r="O1818">
            <v>0</v>
          </cell>
          <cell r="P1818">
            <v>-5</v>
          </cell>
          <cell r="Q1818">
            <v>2.5</v>
          </cell>
          <cell r="R1818">
            <v>-1.67</v>
          </cell>
          <cell r="S1818">
            <v>0.54</v>
          </cell>
          <cell r="T1818">
            <v>-0.4</v>
          </cell>
          <cell r="U1818">
            <v>-90</v>
          </cell>
          <cell r="V1818">
            <v>2</v>
          </cell>
          <cell r="W1818">
            <v>14.149999999999999</v>
          </cell>
          <cell r="X1818" t="str">
            <v>*</v>
          </cell>
          <cell r="Y1818">
            <v>0.1</v>
          </cell>
          <cell r="Z1818">
            <v>-2.1</v>
          </cell>
          <cell r="AA1818">
            <v>-0.4</v>
          </cell>
          <cell r="AB1818">
            <v>0.6</v>
          </cell>
          <cell r="AC1818">
            <v>-12.253200000000001</v>
          </cell>
          <cell r="AD1818" t="str">
            <v>Y</v>
          </cell>
          <cell r="AE1818" t="str">
            <v>Y</v>
          </cell>
          <cell r="AF1818" t="str">
            <v>Y</v>
          </cell>
        </row>
        <row r="1819">
          <cell r="A1819">
            <v>601479</v>
          </cell>
          <cell r="B1819">
            <v>67</v>
          </cell>
          <cell r="C1819" t="str">
            <v>JIMCO PANSYS BOBBY</v>
          </cell>
          <cell r="D1819">
            <v>0</v>
          </cell>
          <cell r="E1819">
            <v>62</v>
          </cell>
          <cell r="F1819">
            <v>-112</v>
          </cell>
          <cell r="G1819">
            <v>-6.6</v>
          </cell>
          <cell r="H1819">
            <v>-0.8</v>
          </cell>
          <cell r="I1819">
            <v>-0.02</v>
          </cell>
          <cell r="J1819">
            <v>0.05</v>
          </cell>
          <cell r="K1819">
            <v>-7.3999999999999995</v>
          </cell>
          <cell r="L1819">
            <v>-30.599999999999994</v>
          </cell>
          <cell r="M1819">
            <v>-2.6</v>
          </cell>
          <cell r="N1819">
            <v>-1.2</v>
          </cell>
          <cell r="O1819">
            <v>-1.3</v>
          </cell>
          <cell r="P1819">
            <v>-9</v>
          </cell>
          <cell r="Q1819">
            <v>4.3</v>
          </cell>
          <cell r="R1819">
            <v>-2.83</v>
          </cell>
          <cell r="S1819">
            <v>0.91</v>
          </cell>
          <cell r="T1819">
            <v>-0.2</v>
          </cell>
          <cell r="U1819">
            <v>-62</v>
          </cell>
          <cell r="V1819">
            <v>4</v>
          </cell>
          <cell r="W1819">
            <v>25.25</v>
          </cell>
          <cell r="X1819" t="str">
            <v>*</v>
          </cell>
          <cell r="Y1819">
            <v>-0.6</v>
          </cell>
          <cell r="Z1819">
            <v>-2.6</v>
          </cell>
          <cell r="AA1819">
            <v>-1.8</v>
          </cell>
          <cell r="AB1819">
            <v>-1.1000000000000001</v>
          </cell>
          <cell r="AC1819">
            <v>-21.2622</v>
          </cell>
          <cell r="AD1819" t="str">
            <v>Y</v>
          </cell>
          <cell r="AE1819" t="str">
            <v>Y</v>
          </cell>
          <cell r="AF1819" t="str">
            <v>Y</v>
          </cell>
        </row>
        <row r="1820">
          <cell r="A1820">
            <v>601503</v>
          </cell>
          <cell r="B1820">
            <v>67</v>
          </cell>
          <cell r="C1820" t="str">
            <v>FAIRVIEW ABLE ARNOLD</v>
          </cell>
          <cell r="D1820">
            <v>0</v>
          </cell>
          <cell r="E1820">
            <v>50</v>
          </cell>
          <cell r="F1820">
            <v>92</v>
          </cell>
          <cell r="G1820">
            <v>-2.6</v>
          </cell>
          <cell r="H1820">
            <v>1.6</v>
          </cell>
          <cell r="I1820">
            <v>-0.12</v>
          </cell>
          <cell r="J1820">
            <v>-0.02</v>
          </cell>
          <cell r="K1820">
            <v>-1</v>
          </cell>
          <cell r="L1820">
            <v>-28.200000000000003</v>
          </cell>
          <cell r="M1820" t="str">
            <v>*</v>
          </cell>
          <cell r="N1820" t="str">
            <v>*</v>
          </cell>
          <cell r="O1820" t="str">
            <v>*</v>
          </cell>
          <cell r="P1820">
            <v>10</v>
          </cell>
          <cell r="Q1820">
            <v>5.2</v>
          </cell>
          <cell r="R1820">
            <v>-3.46</v>
          </cell>
          <cell r="S1820">
            <v>1.1200000000000001</v>
          </cell>
          <cell r="T1820">
            <v>-0.2</v>
          </cell>
          <cell r="U1820">
            <v>-13</v>
          </cell>
          <cell r="V1820">
            <v>80</v>
          </cell>
          <cell r="W1820">
            <v>-28.200000000000003</v>
          </cell>
          <cell r="X1820" t="str">
            <v>*</v>
          </cell>
          <cell r="Y1820" t="str">
            <v>*</v>
          </cell>
          <cell r="Z1820" t="str">
            <v>*</v>
          </cell>
          <cell r="AA1820" t="str">
            <v>*</v>
          </cell>
          <cell r="AB1820" t="str">
            <v>*</v>
          </cell>
          <cell r="AC1820" t="str">
            <v>*</v>
          </cell>
          <cell r="AD1820" t="str">
            <v>PI</v>
          </cell>
          <cell r="AE1820" t="str">
            <v>Y</v>
          </cell>
          <cell r="AF1820" t="str">
            <v>Y</v>
          </cell>
        </row>
        <row r="1821">
          <cell r="A1821">
            <v>601519</v>
          </cell>
          <cell r="B1821">
            <v>67</v>
          </cell>
          <cell r="C1821" t="str">
            <v>TAG LANE IDEAL SQUIRE</v>
          </cell>
          <cell r="D1821">
            <v>0</v>
          </cell>
          <cell r="E1821">
            <v>61</v>
          </cell>
          <cell r="F1821">
            <v>60</v>
          </cell>
          <cell r="G1821">
            <v>-1.6</v>
          </cell>
          <cell r="H1821">
            <v>3.5</v>
          </cell>
          <cell r="I1821">
            <v>-0.08</v>
          </cell>
          <cell r="J1821">
            <v>0.03</v>
          </cell>
          <cell r="K1821">
            <v>1.9</v>
          </cell>
          <cell r="L1821">
            <v>31.6</v>
          </cell>
          <cell r="M1821">
            <v>-0.8</v>
          </cell>
          <cell r="N1821">
            <v>-0.3</v>
          </cell>
          <cell r="O1821">
            <v>-0.4</v>
          </cell>
          <cell r="P1821">
            <v>-6</v>
          </cell>
          <cell r="Q1821">
            <v>-2.6</v>
          </cell>
          <cell r="R1821">
            <v>1.73</v>
          </cell>
          <cell r="S1821">
            <v>-0.56000000000000005</v>
          </cell>
          <cell r="T1821">
            <v>0.1</v>
          </cell>
          <cell r="U1821">
            <v>27</v>
          </cell>
          <cell r="V1821">
            <v>-33</v>
          </cell>
          <cell r="W1821">
            <v>-45.51</v>
          </cell>
          <cell r="X1821" t="str">
            <v>*</v>
          </cell>
          <cell r="Y1821">
            <v>-0.7</v>
          </cell>
          <cell r="Z1821">
            <v>-0.7</v>
          </cell>
          <cell r="AA1821">
            <v>0.4</v>
          </cell>
          <cell r="AB1821">
            <v>0.2</v>
          </cell>
          <cell r="AC1821">
            <v>-14.392199999999997</v>
          </cell>
          <cell r="AD1821" t="str">
            <v>Y</v>
          </cell>
          <cell r="AE1821" t="str">
            <v>Y</v>
          </cell>
          <cell r="AF1821" t="str">
            <v>Y</v>
          </cell>
        </row>
        <row r="1822">
          <cell r="A1822">
            <v>601528</v>
          </cell>
          <cell r="B1822">
            <v>67</v>
          </cell>
          <cell r="C1822" t="str">
            <v>MILK JUGS HONEY PEND NOBILITY</v>
          </cell>
          <cell r="D1822">
            <v>0</v>
          </cell>
          <cell r="E1822">
            <v>64</v>
          </cell>
          <cell r="F1822">
            <v>0</v>
          </cell>
          <cell r="G1822">
            <v>-6.5</v>
          </cell>
          <cell r="H1822">
            <v>1.7</v>
          </cell>
          <cell r="I1822">
            <v>-0.12</v>
          </cell>
          <cell r="J1822">
            <v>0.03</v>
          </cell>
          <cell r="K1822">
            <v>-4.8</v>
          </cell>
          <cell r="L1822">
            <v>-24.5</v>
          </cell>
          <cell r="M1822">
            <v>-1.6</v>
          </cell>
          <cell r="N1822">
            <v>-0.9</v>
          </cell>
          <cell r="O1822">
            <v>-1.3</v>
          </cell>
          <cell r="P1822">
            <v>21</v>
          </cell>
          <cell r="Q1822">
            <v>-0.4</v>
          </cell>
          <cell r="R1822">
            <v>0.25</v>
          </cell>
          <cell r="S1822">
            <v>-0.08</v>
          </cell>
          <cell r="T1822">
            <v>-0.4</v>
          </cell>
          <cell r="U1822">
            <v>-120</v>
          </cell>
          <cell r="V1822">
            <v>-85</v>
          </cell>
          <cell r="W1822">
            <v>-87.460000000000008</v>
          </cell>
          <cell r="X1822" t="str">
            <v>*</v>
          </cell>
          <cell r="Y1822">
            <v>-1.6</v>
          </cell>
          <cell r="Z1822">
            <v>-3.1</v>
          </cell>
          <cell r="AA1822">
            <v>-1.8</v>
          </cell>
          <cell r="AB1822">
            <v>0.1</v>
          </cell>
          <cell r="AC1822">
            <v>-41.7791</v>
          </cell>
          <cell r="AD1822" t="str">
            <v>Y</v>
          </cell>
          <cell r="AE1822" t="str">
            <v>Y</v>
          </cell>
          <cell r="AF1822" t="str">
            <v>Y</v>
          </cell>
        </row>
        <row r="1823">
          <cell r="A1823">
            <v>601533</v>
          </cell>
          <cell r="B1823">
            <v>67</v>
          </cell>
          <cell r="C1823" t="str">
            <v>LAND OF LIVING V KANE</v>
          </cell>
          <cell r="D1823">
            <v>0</v>
          </cell>
          <cell r="E1823">
            <v>60</v>
          </cell>
          <cell r="F1823">
            <v>-109</v>
          </cell>
          <cell r="G1823">
            <v>-2.1</v>
          </cell>
          <cell r="H1823">
            <v>-1.2</v>
          </cell>
          <cell r="I1823">
            <v>0.06</v>
          </cell>
          <cell r="J1823">
            <v>0.04</v>
          </cell>
          <cell r="K1823">
            <v>-3.3</v>
          </cell>
          <cell r="L1823">
            <v>0.69999999999999929</v>
          </cell>
          <cell r="M1823">
            <v>-0.8</v>
          </cell>
          <cell r="N1823">
            <v>0.4</v>
          </cell>
          <cell r="O1823">
            <v>0.6</v>
          </cell>
          <cell r="P1823">
            <v>13</v>
          </cell>
          <cell r="Q1823">
            <v>2.2000000000000002</v>
          </cell>
          <cell r="R1823">
            <v>-1.42</v>
          </cell>
          <cell r="S1823">
            <v>0.46</v>
          </cell>
          <cell r="T1823">
            <v>-0.6</v>
          </cell>
          <cell r="U1823">
            <v>-197</v>
          </cell>
          <cell r="V1823">
            <v>36</v>
          </cell>
          <cell r="W1823">
            <v>48.250000000000007</v>
          </cell>
          <cell r="X1823" t="str">
            <v>*</v>
          </cell>
          <cell r="Y1823">
            <v>1.7</v>
          </cell>
          <cell r="Z1823">
            <v>1.3</v>
          </cell>
          <cell r="AA1823">
            <v>0.7</v>
          </cell>
          <cell r="AB1823">
            <v>-0.2</v>
          </cell>
          <cell r="AC1823">
            <v>32.768400000000007</v>
          </cell>
          <cell r="AD1823" t="str">
            <v>Y</v>
          </cell>
          <cell r="AE1823" t="str">
            <v>Y</v>
          </cell>
          <cell r="AF1823" t="str">
            <v>Y</v>
          </cell>
        </row>
        <row r="1824">
          <cell r="A1824">
            <v>601534</v>
          </cell>
          <cell r="B1824">
            <v>67</v>
          </cell>
          <cell r="C1824" t="str">
            <v>LAND OF LIVING V KEANE</v>
          </cell>
          <cell r="D1824">
            <v>0</v>
          </cell>
          <cell r="E1824">
            <v>77</v>
          </cell>
          <cell r="F1824">
            <v>-74</v>
          </cell>
          <cell r="G1824">
            <v>-3.1</v>
          </cell>
          <cell r="H1824">
            <v>0.2</v>
          </cell>
          <cell r="I1824">
            <v>0.01</v>
          </cell>
          <cell r="J1824">
            <v>0.05</v>
          </cell>
          <cell r="K1824">
            <v>-2.9</v>
          </cell>
          <cell r="L1824">
            <v>5.6999999999999993</v>
          </cell>
          <cell r="M1824">
            <v>-0.1</v>
          </cell>
          <cell r="N1824">
            <v>0.6</v>
          </cell>
          <cell r="O1824">
            <v>0.1</v>
          </cell>
          <cell r="P1824">
            <v>2</v>
          </cell>
          <cell r="Q1824">
            <v>3.2</v>
          </cell>
          <cell r="R1824">
            <v>-1.07</v>
          </cell>
          <cell r="S1824">
            <v>1.6</v>
          </cell>
          <cell r="T1824">
            <v>-0.5</v>
          </cell>
          <cell r="U1824">
            <v>-91</v>
          </cell>
          <cell r="V1824">
            <v>82</v>
          </cell>
          <cell r="W1824">
            <v>97.89</v>
          </cell>
          <cell r="X1824" t="str">
            <v>*</v>
          </cell>
          <cell r="Y1824">
            <v>1.3</v>
          </cell>
          <cell r="Z1824">
            <v>1.2</v>
          </cell>
          <cell r="AA1824">
            <v>-0.2</v>
          </cell>
          <cell r="AB1824">
            <v>-0.6</v>
          </cell>
          <cell r="AC1824">
            <v>27.062699999999996</v>
          </cell>
          <cell r="AD1824" t="str">
            <v>Y</v>
          </cell>
          <cell r="AE1824" t="str">
            <v>Y</v>
          </cell>
          <cell r="AF1824" t="str">
            <v>Y</v>
          </cell>
        </row>
        <row r="1825">
          <cell r="A1825">
            <v>601562</v>
          </cell>
          <cell r="B1825">
            <v>67</v>
          </cell>
          <cell r="C1825" t="str">
            <v>OLD HOMESTEAD DIVIDEND</v>
          </cell>
          <cell r="D1825">
            <v>67</v>
          </cell>
          <cell r="E1825">
            <v>93</v>
          </cell>
          <cell r="F1825">
            <v>282</v>
          </cell>
          <cell r="G1825">
            <v>-0.5</v>
          </cell>
          <cell r="H1825">
            <v>3.9</v>
          </cell>
          <cell r="I1825">
            <v>-0.24</v>
          </cell>
          <cell r="J1825">
            <v>-0.09</v>
          </cell>
          <cell r="K1825">
            <v>3.4</v>
          </cell>
          <cell r="L1825">
            <v>-39.300000000000011</v>
          </cell>
          <cell r="M1825">
            <v>0</v>
          </cell>
          <cell r="N1825">
            <v>0.6</v>
          </cell>
          <cell r="O1825">
            <v>1.4</v>
          </cell>
          <cell r="P1825">
            <v>4</v>
          </cell>
          <cell r="Q1825">
            <v>-14.3</v>
          </cell>
          <cell r="R1825">
            <v>8.02</v>
          </cell>
          <cell r="S1825">
            <v>-4.3</v>
          </cell>
          <cell r="T1825">
            <v>-0.4</v>
          </cell>
          <cell r="U1825">
            <v>-277</v>
          </cell>
          <cell r="V1825">
            <v>-314</v>
          </cell>
          <cell r="W1825">
            <v>-384.82</v>
          </cell>
          <cell r="X1825">
            <v>-0.6</v>
          </cell>
          <cell r="Y1825">
            <v>1.5</v>
          </cell>
          <cell r="Z1825">
            <v>-0.2</v>
          </cell>
          <cell r="AA1825">
            <v>1.1000000000000001</v>
          </cell>
          <cell r="AB1825">
            <v>2.1</v>
          </cell>
          <cell r="AC1825">
            <v>15.355899999999998</v>
          </cell>
          <cell r="AD1825" t="str">
            <v>Y</v>
          </cell>
          <cell r="AE1825" t="str">
            <v>Y</v>
          </cell>
          <cell r="AF1825" t="str">
            <v>Y</v>
          </cell>
        </row>
        <row r="1826">
          <cell r="A1826">
            <v>601596</v>
          </cell>
          <cell r="B1826">
            <v>67</v>
          </cell>
          <cell r="C1826" t="str">
            <v>GREENWOOD M TUCKER</v>
          </cell>
          <cell r="D1826">
            <v>0</v>
          </cell>
          <cell r="E1826">
            <v>58</v>
          </cell>
          <cell r="F1826">
            <v>64</v>
          </cell>
          <cell r="G1826">
            <v>1.4</v>
          </cell>
          <cell r="H1826">
            <v>-0.2</v>
          </cell>
          <cell r="I1826">
            <v>-0.03</v>
          </cell>
          <cell r="J1826">
            <v>-0.04</v>
          </cell>
          <cell r="K1826">
            <v>1.2</v>
          </cell>
          <cell r="L1826">
            <v>-17</v>
          </cell>
          <cell r="M1826">
            <v>-1.5</v>
          </cell>
          <cell r="N1826">
            <v>-1.9</v>
          </cell>
          <cell r="O1826">
            <v>0.4</v>
          </cell>
          <cell r="P1826">
            <v>5</v>
          </cell>
          <cell r="Q1826">
            <v>-0.4</v>
          </cell>
          <cell r="R1826">
            <v>0.27</v>
          </cell>
          <cell r="S1826">
            <v>-0.09</v>
          </cell>
          <cell r="T1826">
            <v>-0.3</v>
          </cell>
          <cell r="U1826">
            <v>-185</v>
          </cell>
          <cell r="V1826">
            <v>-91</v>
          </cell>
          <cell r="W1826">
            <v>-92.77000000000001</v>
          </cell>
          <cell r="X1826" t="str">
            <v>*</v>
          </cell>
          <cell r="Y1826">
            <v>-0.1</v>
          </cell>
          <cell r="Z1826">
            <v>0</v>
          </cell>
          <cell r="AA1826">
            <v>1.6</v>
          </cell>
          <cell r="AB1826">
            <v>1</v>
          </cell>
          <cell r="AC1826">
            <v>-3.3487</v>
          </cell>
          <cell r="AD1826" t="str">
            <v>Y</v>
          </cell>
          <cell r="AE1826" t="str">
            <v>Y</v>
          </cell>
          <cell r="AF1826" t="str">
            <v>Y</v>
          </cell>
        </row>
        <row r="1827">
          <cell r="A1827">
            <v>601612</v>
          </cell>
          <cell r="B1827">
            <v>67</v>
          </cell>
          <cell r="C1827" t="str">
            <v>WALNUT LANE FRANKS ASTRO</v>
          </cell>
          <cell r="D1827">
            <v>0</v>
          </cell>
          <cell r="E1827">
            <v>54</v>
          </cell>
          <cell r="F1827">
            <v>121</v>
          </cell>
          <cell r="G1827">
            <v>-5.0999999999999996</v>
          </cell>
          <cell r="H1827">
            <v>3.8</v>
          </cell>
          <cell r="I1827">
            <v>-0.19</v>
          </cell>
          <cell r="J1827">
            <v>0</v>
          </cell>
          <cell r="K1827">
            <v>-1.2999999999999998</v>
          </cell>
          <cell r="L1827">
            <v>-18.300000000000011</v>
          </cell>
          <cell r="M1827">
            <v>-0.9</v>
          </cell>
          <cell r="N1827">
            <v>-1.2</v>
          </cell>
          <cell r="O1827">
            <v>0.1</v>
          </cell>
          <cell r="P1827">
            <v>13</v>
          </cell>
          <cell r="Q1827">
            <v>-0.3</v>
          </cell>
          <cell r="R1827">
            <v>0.21</v>
          </cell>
          <cell r="S1827">
            <v>-7.0000000000000007E-2</v>
          </cell>
          <cell r="T1827">
            <v>-0.3</v>
          </cell>
          <cell r="U1827">
            <v>-164</v>
          </cell>
          <cell r="V1827">
            <v>-72</v>
          </cell>
          <cell r="W1827">
            <v>-73.220000000000013</v>
          </cell>
          <cell r="X1827" t="str">
            <v>*</v>
          </cell>
          <cell r="Y1827">
            <v>0.4</v>
          </cell>
          <cell r="Z1827">
            <v>-0.4</v>
          </cell>
          <cell r="AA1827">
            <v>-0.4</v>
          </cell>
          <cell r="AB1827">
            <v>0.6</v>
          </cell>
          <cell r="AC1827">
            <v>1.6747999999999998</v>
          </cell>
          <cell r="AD1827" t="str">
            <v>Y</v>
          </cell>
          <cell r="AE1827" t="str">
            <v>Y</v>
          </cell>
          <cell r="AF1827" t="str">
            <v>Y</v>
          </cell>
        </row>
        <row r="1828">
          <cell r="A1828">
            <v>601616</v>
          </cell>
          <cell r="B1828">
            <v>67</v>
          </cell>
          <cell r="C1828" t="str">
            <v>LEVEL GOLD VOLCANO JAZZMAN</v>
          </cell>
          <cell r="D1828">
            <v>0</v>
          </cell>
          <cell r="E1828">
            <v>61</v>
          </cell>
          <cell r="F1828">
            <v>-101</v>
          </cell>
          <cell r="G1828">
            <v>4.2</v>
          </cell>
          <cell r="H1828">
            <v>-3.7</v>
          </cell>
          <cell r="I1828">
            <v>0.16</v>
          </cell>
          <cell r="J1828">
            <v>-0.01</v>
          </cell>
          <cell r="K1828">
            <v>0.5</v>
          </cell>
          <cell r="L1828">
            <v>4.2000000000000171</v>
          </cell>
          <cell r="M1828">
            <v>0.2</v>
          </cell>
          <cell r="N1828">
            <v>-0.7</v>
          </cell>
          <cell r="O1828">
            <v>0</v>
          </cell>
          <cell r="P1828">
            <v>-10</v>
          </cell>
          <cell r="Q1828">
            <v>0.8</v>
          </cell>
          <cell r="R1828">
            <v>-0.51</v>
          </cell>
          <cell r="S1828">
            <v>0.16</v>
          </cell>
          <cell r="T1828">
            <v>0</v>
          </cell>
          <cell r="U1828">
            <v>-7</v>
          </cell>
          <cell r="V1828">
            <v>11</v>
          </cell>
          <cell r="W1828">
            <v>15.870000000000019</v>
          </cell>
          <cell r="X1828" t="str">
            <v>*</v>
          </cell>
          <cell r="Y1828">
            <v>0.4</v>
          </cell>
          <cell r="Z1828">
            <v>0.6</v>
          </cell>
          <cell r="AA1828">
            <v>0.5</v>
          </cell>
          <cell r="AB1828">
            <v>-0.2</v>
          </cell>
          <cell r="AC1828">
            <v>9.958400000000001</v>
          </cell>
          <cell r="AD1828" t="str">
            <v>Y</v>
          </cell>
          <cell r="AE1828" t="str">
            <v>Y</v>
          </cell>
          <cell r="AF1828" t="str">
            <v>Y</v>
          </cell>
        </row>
        <row r="1829">
          <cell r="A1829">
            <v>601641</v>
          </cell>
          <cell r="B1829">
            <v>67</v>
          </cell>
          <cell r="C1829" t="str">
            <v>LAESCHLAND SMOKIN BILLY JO</v>
          </cell>
          <cell r="D1829">
            <v>79</v>
          </cell>
          <cell r="E1829">
            <v>95</v>
          </cell>
          <cell r="F1829">
            <v>-199</v>
          </cell>
          <cell r="G1829">
            <v>-14</v>
          </cell>
          <cell r="H1829">
            <v>-7.1</v>
          </cell>
          <cell r="I1829">
            <v>-0.08</v>
          </cell>
          <cell r="J1829">
            <v>-0.01</v>
          </cell>
          <cell r="K1829">
            <v>-21.1</v>
          </cell>
          <cell r="L1829">
            <v>-188.39999999999998</v>
          </cell>
          <cell r="M1829">
            <v>-1.7</v>
          </cell>
          <cell r="N1829">
            <v>1.8</v>
          </cell>
          <cell r="O1829">
            <v>0.4</v>
          </cell>
          <cell r="P1829">
            <v>11</v>
          </cell>
          <cell r="Q1829">
            <v>-4.3</v>
          </cell>
          <cell r="R1829">
            <v>2.99</v>
          </cell>
          <cell r="S1829">
            <v>-0.8</v>
          </cell>
          <cell r="T1829">
            <v>-0.6</v>
          </cell>
          <cell r="U1829">
            <v>-326</v>
          </cell>
          <cell r="V1829">
            <v>-257</v>
          </cell>
          <cell r="W1829">
            <v>-277.83999999999997</v>
          </cell>
          <cell r="X1829">
            <v>-2.2000000000000002</v>
          </cell>
          <cell r="Y1829">
            <v>0.9</v>
          </cell>
          <cell r="Z1829">
            <v>-0.5</v>
          </cell>
          <cell r="AA1829">
            <v>0.4</v>
          </cell>
          <cell r="AB1829">
            <v>0.3</v>
          </cell>
          <cell r="AC1829">
            <v>9.5481999999999996</v>
          </cell>
          <cell r="AD1829" t="str">
            <v>Y</v>
          </cell>
          <cell r="AE1829" t="str">
            <v>Y</v>
          </cell>
          <cell r="AF1829" t="str">
            <v>Y</v>
          </cell>
        </row>
        <row r="1830">
          <cell r="A1830">
            <v>601647</v>
          </cell>
          <cell r="B1830">
            <v>67</v>
          </cell>
          <cell r="C1830" t="str">
            <v>SPRING WALK KARIS TRUMPET</v>
          </cell>
          <cell r="D1830">
            <v>0</v>
          </cell>
          <cell r="E1830">
            <v>72</v>
          </cell>
          <cell r="F1830">
            <v>448</v>
          </cell>
          <cell r="G1830">
            <v>7.4</v>
          </cell>
          <cell r="H1830">
            <v>8.1999999999999993</v>
          </cell>
          <cell r="I1830">
            <v>-0.24</v>
          </cell>
          <cell r="J1830">
            <v>-0.1</v>
          </cell>
          <cell r="K1830">
            <v>15.6</v>
          </cell>
          <cell r="L1830">
            <v>51.399999999999991</v>
          </cell>
          <cell r="M1830">
            <v>-1.9</v>
          </cell>
          <cell r="N1830">
            <v>-2.1</v>
          </cell>
          <cell r="O1830">
            <v>1.6</v>
          </cell>
          <cell r="P1830">
            <v>19</v>
          </cell>
          <cell r="Q1830">
            <v>-10.9</v>
          </cell>
          <cell r="R1830">
            <v>7.45</v>
          </cell>
          <cell r="S1830">
            <v>-2.1</v>
          </cell>
          <cell r="T1830">
            <v>-0.8</v>
          </cell>
          <cell r="U1830">
            <v>-450</v>
          </cell>
          <cell r="V1830">
            <v>-251</v>
          </cell>
          <cell r="W1830">
            <v>-305.19</v>
          </cell>
          <cell r="X1830" t="str">
            <v>*</v>
          </cell>
          <cell r="Y1830">
            <v>1.6</v>
          </cell>
          <cell r="Z1830">
            <v>0.9</v>
          </cell>
          <cell r="AA1830">
            <v>1.9</v>
          </cell>
          <cell r="AB1830">
            <v>1.8</v>
          </cell>
          <cell r="AC1830">
            <v>24.234900000000003</v>
          </cell>
          <cell r="AD1830" t="str">
            <v>Y</v>
          </cell>
          <cell r="AE1830" t="str">
            <v>Y</v>
          </cell>
          <cell r="AF1830" t="str">
            <v>Y</v>
          </cell>
        </row>
        <row r="1831">
          <cell r="A1831">
            <v>601648</v>
          </cell>
          <cell r="B1831">
            <v>67</v>
          </cell>
          <cell r="C1831" t="str">
            <v>COZY NOOKS I HUGO</v>
          </cell>
          <cell r="D1831">
            <v>0</v>
          </cell>
          <cell r="E1831">
            <v>52</v>
          </cell>
          <cell r="F1831">
            <v>41</v>
          </cell>
          <cell r="G1831">
            <v>-5.2</v>
          </cell>
          <cell r="H1831">
            <v>0.5</v>
          </cell>
          <cell r="I1831">
            <v>-0.13</v>
          </cell>
          <cell r="J1831">
            <v>-0.01</v>
          </cell>
          <cell r="K1831">
            <v>-4.7</v>
          </cell>
          <cell r="L1831">
            <v>-53.2</v>
          </cell>
          <cell r="M1831">
            <v>-0.3</v>
          </cell>
          <cell r="N1831">
            <v>-0.6</v>
          </cell>
          <cell r="O1831">
            <v>1</v>
          </cell>
          <cell r="P1831">
            <v>-6</v>
          </cell>
          <cell r="Q1831">
            <v>-4</v>
          </cell>
          <cell r="R1831">
            <v>2.62</v>
          </cell>
          <cell r="S1831">
            <v>-0.84</v>
          </cell>
          <cell r="T1831">
            <v>-0.3</v>
          </cell>
          <cell r="U1831">
            <v>-147</v>
          </cell>
          <cell r="V1831">
            <v>-146</v>
          </cell>
          <cell r="W1831">
            <v>-167.15</v>
          </cell>
          <cell r="X1831" t="str">
            <v>*</v>
          </cell>
          <cell r="Y1831">
            <v>1.2</v>
          </cell>
          <cell r="Z1831">
            <v>-0.9</v>
          </cell>
          <cell r="AA1831">
            <v>0.7</v>
          </cell>
          <cell r="AB1831">
            <v>1.4</v>
          </cell>
          <cell r="AC1831">
            <v>8.7762999999999991</v>
          </cell>
          <cell r="AD1831" t="str">
            <v>Y</v>
          </cell>
          <cell r="AE1831" t="str">
            <v>Y</v>
          </cell>
          <cell r="AF1831" t="str">
            <v>Y</v>
          </cell>
        </row>
        <row r="1832">
          <cell r="A1832">
            <v>601657</v>
          </cell>
          <cell r="B1832">
            <v>67</v>
          </cell>
          <cell r="C1832" t="str">
            <v>PINE RIDGE LUCYS IDAHO</v>
          </cell>
          <cell r="D1832">
            <v>0</v>
          </cell>
          <cell r="E1832">
            <v>53</v>
          </cell>
          <cell r="F1832">
            <v>15</v>
          </cell>
          <cell r="G1832">
            <v>-4.5</v>
          </cell>
          <cell r="H1832">
            <v>2.2000000000000002</v>
          </cell>
          <cell r="I1832">
            <v>-0.09</v>
          </cell>
          <cell r="J1832">
            <v>0.03</v>
          </cell>
          <cell r="K1832">
            <v>-2.2999999999999998</v>
          </cell>
          <cell r="L1832">
            <v>-2.5</v>
          </cell>
          <cell r="M1832">
            <v>-1.5</v>
          </cell>
          <cell r="N1832">
            <v>-0.9</v>
          </cell>
          <cell r="O1832">
            <v>-1.1000000000000001</v>
          </cell>
          <cell r="P1832">
            <v>7</v>
          </cell>
          <cell r="Q1832">
            <v>-0.8</v>
          </cell>
          <cell r="R1832">
            <v>0.51</v>
          </cell>
          <cell r="S1832">
            <v>-0.17</v>
          </cell>
          <cell r="T1832">
            <v>-0.3</v>
          </cell>
          <cell r="U1832">
            <v>-82</v>
          </cell>
          <cell r="V1832">
            <v>-61</v>
          </cell>
          <cell r="W1832">
            <v>-65.27</v>
          </cell>
          <cell r="X1832" t="str">
            <v>*</v>
          </cell>
          <cell r="Y1832">
            <v>-1.3</v>
          </cell>
          <cell r="Z1832">
            <v>-1.8</v>
          </cell>
          <cell r="AA1832">
            <v>-0.8</v>
          </cell>
          <cell r="AB1832">
            <v>-0.4</v>
          </cell>
          <cell r="AC1832">
            <v>-28.238900000000001</v>
          </cell>
          <cell r="AD1832" t="str">
            <v>Y</v>
          </cell>
          <cell r="AE1832" t="str">
            <v>Y</v>
          </cell>
          <cell r="AF1832" t="str">
            <v>Y</v>
          </cell>
        </row>
        <row r="1833">
          <cell r="A1833">
            <v>601662</v>
          </cell>
          <cell r="B1833">
            <v>67</v>
          </cell>
          <cell r="C1833" t="str">
            <v>SHERMA IDEAL HAPPYS IDOL</v>
          </cell>
          <cell r="D1833">
            <v>0</v>
          </cell>
          <cell r="E1833">
            <v>52</v>
          </cell>
          <cell r="F1833">
            <v>175</v>
          </cell>
          <cell r="G1833">
            <v>-4.3</v>
          </cell>
          <cell r="H1833">
            <v>3.7</v>
          </cell>
          <cell r="I1833">
            <v>-0.22</v>
          </cell>
          <cell r="J1833">
            <v>-0.03</v>
          </cell>
          <cell r="K1833">
            <v>-0.59999999999999964</v>
          </cell>
          <cell r="L1833">
            <v>-34.699999999999989</v>
          </cell>
          <cell r="M1833">
            <v>-1.5</v>
          </cell>
          <cell r="N1833">
            <v>-0.2</v>
          </cell>
          <cell r="O1833">
            <v>0.9</v>
          </cell>
          <cell r="P1833">
            <v>13</v>
          </cell>
          <cell r="Q1833">
            <v>-1.6</v>
          </cell>
          <cell r="R1833">
            <v>1.06</v>
          </cell>
          <cell r="S1833">
            <v>-0.34</v>
          </cell>
          <cell r="T1833">
            <v>-0.5</v>
          </cell>
          <cell r="U1833">
            <v>-254</v>
          </cell>
          <cell r="V1833">
            <v>-96</v>
          </cell>
          <cell r="W1833">
            <v>-104.35999999999999</v>
          </cell>
          <cell r="X1833" t="str">
            <v>*</v>
          </cell>
          <cell r="Y1833">
            <v>1.5</v>
          </cell>
          <cell r="Z1833">
            <v>0.6</v>
          </cell>
          <cell r="AA1833">
            <v>0.7</v>
          </cell>
          <cell r="AB1833">
            <v>1</v>
          </cell>
          <cell r="AC1833">
            <v>22.663699999999999</v>
          </cell>
          <cell r="AD1833" t="str">
            <v>Y</v>
          </cell>
          <cell r="AE1833" t="str">
            <v>Y</v>
          </cell>
          <cell r="AF1833" t="str">
            <v>Y</v>
          </cell>
        </row>
        <row r="1834">
          <cell r="A1834">
            <v>601673</v>
          </cell>
          <cell r="B1834">
            <v>67</v>
          </cell>
          <cell r="C1834" t="str">
            <v>YELLOW CREEK IDEAL CLARION</v>
          </cell>
          <cell r="D1834">
            <v>198</v>
          </cell>
          <cell r="E1834">
            <v>98</v>
          </cell>
          <cell r="F1834">
            <v>-128</v>
          </cell>
          <cell r="G1834">
            <v>4.4000000000000004</v>
          </cell>
          <cell r="H1834">
            <v>-1.2</v>
          </cell>
          <cell r="I1834">
            <v>0.19</v>
          </cell>
          <cell r="J1834">
            <v>0.05</v>
          </cell>
          <cell r="K1834">
            <v>3.2</v>
          </cell>
          <cell r="L1834">
            <v>66.800000000000011</v>
          </cell>
          <cell r="M1834">
            <v>-0.2</v>
          </cell>
          <cell r="N1834">
            <v>1</v>
          </cell>
          <cell r="O1834">
            <v>0</v>
          </cell>
          <cell r="P1834">
            <v>-22</v>
          </cell>
          <cell r="Q1834">
            <v>0.3</v>
          </cell>
          <cell r="R1834">
            <v>1.47</v>
          </cell>
          <cell r="S1834">
            <v>1.5</v>
          </cell>
          <cell r="T1834">
            <v>0.2</v>
          </cell>
          <cell r="U1834">
            <v>202</v>
          </cell>
          <cell r="V1834">
            <v>109</v>
          </cell>
          <cell r="W1834">
            <v>110.72</v>
          </cell>
          <cell r="X1834">
            <v>0.2</v>
          </cell>
          <cell r="Y1834">
            <v>-0.1</v>
          </cell>
          <cell r="Z1834">
            <v>-3.1</v>
          </cell>
          <cell r="AA1834">
            <v>-0.8</v>
          </cell>
          <cell r="AB1834">
            <v>1.1000000000000001</v>
          </cell>
          <cell r="AC1834">
            <v>-22.3506</v>
          </cell>
          <cell r="AD1834" t="str">
            <v>Y</v>
          </cell>
          <cell r="AE1834" t="str">
            <v>Y</v>
          </cell>
          <cell r="AF1834" t="str">
            <v>Y</v>
          </cell>
        </row>
        <row r="1835">
          <cell r="A1835">
            <v>601675</v>
          </cell>
          <cell r="B1835">
            <v>67</v>
          </cell>
          <cell r="C1835" t="str">
            <v>VA OAKS N LILY LN VIC</v>
          </cell>
          <cell r="D1835">
            <v>0</v>
          </cell>
          <cell r="E1835">
            <v>54</v>
          </cell>
          <cell r="F1835">
            <v>-11</v>
          </cell>
          <cell r="G1835">
            <v>-10.7</v>
          </cell>
          <cell r="H1835">
            <v>-1</v>
          </cell>
          <cell r="I1835">
            <v>-0.18</v>
          </cell>
          <cell r="J1835">
            <v>-0.01</v>
          </cell>
          <cell r="K1835">
            <v>-11.7</v>
          </cell>
          <cell r="L1835">
            <v>-111.89999999999999</v>
          </cell>
          <cell r="M1835" t="str">
            <v>*</v>
          </cell>
          <cell r="N1835" t="str">
            <v>*</v>
          </cell>
          <cell r="O1835" t="str">
            <v>*</v>
          </cell>
          <cell r="P1835">
            <v>13</v>
          </cell>
          <cell r="Q1835">
            <v>1.6</v>
          </cell>
          <cell r="R1835">
            <v>-1.08</v>
          </cell>
          <cell r="S1835">
            <v>0.35</v>
          </cell>
          <cell r="T1835">
            <v>-0.3</v>
          </cell>
          <cell r="U1835">
            <v>-136</v>
          </cell>
          <cell r="V1835">
            <v>-78</v>
          </cell>
          <cell r="W1835">
            <v>-111.89999999999999</v>
          </cell>
          <cell r="X1835" t="str">
            <v>*</v>
          </cell>
          <cell r="Y1835" t="str">
            <v>*</v>
          </cell>
          <cell r="Z1835" t="str">
            <v>*</v>
          </cell>
          <cell r="AA1835" t="str">
            <v>*</v>
          </cell>
          <cell r="AB1835" t="str">
            <v>*</v>
          </cell>
          <cell r="AC1835" t="str">
            <v>*</v>
          </cell>
          <cell r="AD1835" t="str">
            <v>PI</v>
          </cell>
          <cell r="AE1835" t="str">
            <v>Y</v>
          </cell>
          <cell r="AF1835" t="str">
            <v>Y</v>
          </cell>
        </row>
        <row r="1836">
          <cell r="A1836">
            <v>601730</v>
          </cell>
          <cell r="B1836">
            <v>67</v>
          </cell>
          <cell r="C1836" t="str">
            <v>LANTZ FARM SMOKING PUTTER</v>
          </cell>
          <cell r="D1836">
            <v>0</v>
          </cell>
          <cell r="E1836">
            <v>73</v>
          </cell>
          <cell r="F1836">
            <v>124</v>
          </cell>
          <cell r="G1836">
            <v>-3.4</v>
          </cell>
          <cell r="H1836">
            <v>3.4</v>
          </cell>
          <cell r="I1836">
            <v>-0.16</v>
          </cell>
          <cell r="J1836">
            <v>-0.01</v>
          </cell>
          <cell r="K1836">
            <v>0</v>
          </cell>
          <cell r="L1836">
            <v>-12.200000000000003</v>
          </cell>
          <cell r="M1836">
            <v>-1.5</v>
          </cell>
          <cell r="N1836">
            <v>-0.5</v>
          </cell>
          <cell r="O1836">
            <v>1.2</v>
          </cell>
          <cell r="P1836">
            <v>6</v>
          </cell>
          <cell r="Q1836">
            <v>-6.6</v>
          </cell>
          <cell r="R1836">
            <v>4.16</v>
          </cell>
          <cell r="S1836">
            <v>-1.6</v>
          </cell>
          <cell r="T1836">
            <v>-0.4</v>
          </cell>
          <cell r="U1836">
            <v>-274</v>
          </cell>
          <cell r="V1836">
            <v>-177</v>
          </cell>
          <cell r="W1836">
            <v>-209.6</v>
          </cell>
          <cell r="X1836" t="str">
            <v>*</v>
          </cell>
          <cell r="Y1836">
            <v>1.5</v>
          </cell>
          <cell r="Z1836">
            <v>0.1</v>
          </cell>
          <cell r="AA1836">
            <v>1.3</v>
          </cell>
          <cell r="AB1836">
            <v>1.3</v>
          </cell>
          <cell r="AC1836">
            <v>19.329599999999999</v>
          </cell>
          <cell r="AD1836" t="str">
            <v>Y</v>
          </cell>
          <cell r="AE1836" t="str">
            <v>Y</v>
          </cell>
          <cell r="AF1836" t="str">
            <v>Y</v>
          </cell>
        </row>
        <row r="1837">
          <cell r="A1837">
            <v>601732</v>
          </cell>
          <cell r="B1837">
            <v>67</v>
          </cell>
          <cell r="C1837" t="str">
            <v>LANTZ FARM SMOKEY PETE</v>
          </cell>
          <cell r="D1837">
            <v>0</v>
          </cell>
          <cell r="E1837">
            <v>59</v>
          </cell>
          <cell r="F1837">
            <v>42</v>
          </cell>
          <cell r="G1837">
            <v>-5.6</v>
          </cell>
          <cell r="H1837">
            <v>0.6</v>
          </cell>
          <cell r="I1837">
            <v>-0.14000000000000001</v>
          </cell>
          <cell r="J1837">
            <v>-0.01</v>
          </cell>
          <cell r="K1837">
            <v>-5</v>
          </cell>
          <cell r="L1837">
            <v>-55.2</v>
          </cell>
          <cell r="M1837">
            <v>-1.4</v>
          </cell>
          <cell r="N1837">
            <v>-0.6</v>
          </cell>
          <cell r="O1837">
            <v>0.6</v>
          </cell>
          <cell r="P1837">
            <v>-9</v>
          </cell>
          <cell r="Q1837">
            <v>-5.9</v>
          </cell>
          <cell r="R1837">
            <v>3.87</v>
          </cell>
          <cell r="S1837">
            <v>-1.25</v>
          </cell>
          <cell r="T1837">
            <v>-0.2</v>
          </cell>
          <cell r="U1837">
            <v>-217</v>
          </cell>
          <cell r="V1837">
            <v>-197</v>
          </cell>
          <cell r="W1837">
            <v>-226.69</v>
          </cell>
          <cell r="X1837" t="str">
            <v>*</v>
          </cell>
          <cell r="Y1837">
            <v>1.3</v>
          </cell>
          <cell r="Z1837">
            <v>-0.1</v>
          </cell>
          <cell r="AA1837">
            <v>0.7</v>
          </cell>
          <cell r="AB1837">
            <v>0.3</v>
          </cell>
          <cell r="AC1837">
            <v>17.730799999999999</v>
          </cell>
          <cell r="AD1837" t="str">
            <v>Y</v>
          </cell>
          <cell r="AE1837" t="str">
            <v>Y</v>
          </cell>
          <cell r="AF1837" t="str">
            <v>Y</v>
          </cell>
        </row>
        <row r="1838">
          <cell r="A1838">
            <v>601734</v>
          </cell>
          <cell r="B1838">
            <v>67</v>
          </cell>
          <cell r="C1838" t="str">
            <v>TAG LANE BUTTERMOST SABER</v>
          </cell>
          <cell r="D1838">
            <v>0</v>
          </cell>
          <cell r="E1838">
            <v>78</v>
          </cell>
          <cell r="F1838">
            <v>-48</v>
          </cell>
          <cell r="G1838">
            <v>-0.7</v>
          </cell>
          <cell r="H1838">
            <v>0.2</v>
          </cell>
          <cell r="I1838">
            <v>0.03</v>
          </cell>
          <cell r="J1838">
            <v>0.03</v>
          </cell>
          <cell r="K1838">
            <v>-0.49999999999999994</v>
          </cell>
          <cell r="L1838">
            <v>16.900000000000002</v>
          </cell>
          <cell r="M1838">
            <v>-3</v>
          </cell>
          <cell r="N1838">
            <v>-1.1000000000000001</v>
          </cell>
          <cell r="O1838">
            <v>-0.4</v>
          </cell>
          <cell r="P1838">
            <v>7</v>
          </cell>
          <cell r="Q1838">
            <v>-1.3</v>
          </cell>
          <cell r="R1838">
            <v>1.84</v>
          </cell>
          <cell r="S1838">
            <v>0.6</v>
          </cell>
          <cell r="T1838">
            <v>-0.1</v>
          </cell>
          <cell r="U1838">
            <v>-164</v>
          </cell>
          <cell r="V1838">
            <v>-73</v>
          </cell>
          <cell r="W1838">
            <v>-79.58</v>
          </cell>
          <cell r="X1838" t="str">
            <v>*</v>
          </cell>
          <cell r="Y1838">
            <v>-0.1</v>
          </cell>
          <cell r="Z1838">
            <v>-1.1000000000000001</v>
          </cell>
          <cell r="AA1838">
            <v>-0.1</v>
          </cell>
          <cell r="AB1838">
            <v>-0.2</v>
          </cell>
          <cell r="AC1838">
            <v>-7.1610000000000014</v>
          </cell>
          <cell r="AD1838" t="str">
            <v>Y</v>
          </cell>
          <cell r="AE1838" t="str">
            <v>Y</v>
          </cell>
          <cell r="AF1838" t="str">
            <v>Y</v>
          </cell>
        </row>
        <row r="1839">
          <cell r="A1839">
            <v>601746</v>
          </cell>
          <cell r="B1839">
            <v>67</v>
          </cell>
          <cell r="C1839" t="str">
            <v>GOLDEN WHEY IDEAL ENTRY</v>
          </cell>
          <cell r="D1839">
            <v>0</v>
          </cell>
          <cell r="E1839">
            <v>61</v>
          </cell>
          <cell r="F1839">
            <v>49</v>
          </cell>
          <cell r="G1839">
            <v>-1.2</v>
          </cell>
          <cell r="H1839">
            <v>3.2</v>
          </cell>
          <cell r="I1839">
            <v>-0.06</v>
          </cell>
          <cell r="J1839">
            <v>0.03</v>
          </cell>
          <cell r="K1839">
            <v>2</v>
          </cell>
          <cell r="L1839">
            <v>33.6</v>
          </cell>
          <cell r="M1839">
            <v>-0.4</v>
          </cell>
          <cell r="N1839">
            <v>-0.1</v>
          </cell>
          <cell r="O1839">
            <v>-0.6</v>
          </cell>
          <cell r="P1839">
            <v>-4</v>
          </cell>
          <cell r="Q1839">
            <v>-1.6</v>
          </cell>
          <cell r="R1839">
            <v>1.06</v>
          </cell>
          <cell r="S1839">
            <v>-0.34</v>
          </cell>
          <cell r="T1839">
            <v>0.1</v>
          </cell>
          <cell r="U1839">
            <v>59</v>
          </cell>
          <cell r="V1839">
            <v>-3</v>
          </cell>
          <cell r="W1839">
            <v>-10.589999999999996</v>
          </cell>
          <cell r="X1839" t="str">
            <v>*</v>
          </cell>
          <cell r="Y1839">
            <v>-0.5</v>
          </cell>
          <cell r="Z1839">
            <v>-1.2</v>
          </cell>
          <cell r="AA1839">
            <v>-0.6</v>
          </cell>
          <cell r="AB1839">
            <v>-0.3</v>
          </cell>
          <cell r="AC1839">
            <v>-13.479299999999999</v>
          </cell>
          <cell r="AD1839" t="str">
            <v>Y</v>
          </cell>
          <cell r="AE1839" t="str">
            <v>Y</v>
          </cell>
          <cell r="AF1839" t="str">
            <v>Y</v>
          </cell>
        </row>
        <row r="1840">
          <cell r="A1840">
            <v>601747</v>
          </cell>
          <cell r="B1840">
            <v>67</v>
          </cell>
          <cell r="C1840" t="str">
            <v>LONGMEDO PENDER VELOUR</v>
          </cell>
          <cell r="D1840">
            <v>67</v>
          </cell>
          <cell r="E1840">
            <v>93</v>
          </cell>
          <cell r="F1840">
            <v>267</v>
          </cell>
          <cell r="G1840">
            <v>-8.8000000000000007</v>
          </cell>
          <cell r="H1840">
            <v>1</v>
          </cell>
          <cell r="I1840">
            <v>-0.37</v>
          </cell>
          <cell r="J1840">
            <v>-0.13</v>
          </cell>
          <cell r="K1840">
            <v>-7.8000000000000007</v>
          </cell>
          <cell r="L1840">
            <v>-166</v>
          </cell>
          <cell r="M1840">
            <v>-1.2</v>
          </cell>
          <cell r="N1840">
            <v>-2.2000000000000002</v>
          </cell>
          <cell r="O1840">
            <v>0.6</v>
          </cell>
          <cell r="P1840">
            <v>23</v>
          </cell>
          <cell r="Q1840">
            <v>-3.1</v>
          </cell>
          <cell r="R1840">
            <v>2.94</v>
          </cell>
          <cell r="S1840">
            <v>0.1</v>
          </cell>
          <cell r="T1840">
            <v>-0.7</v>
          </cell>
          <cell r="U1840">
            <v>-411</v>
          </cell>
          <cell r="V1840">
            <v>-310</v>
          </cell>
          <cell r="W1840">
            <v>-324.99</v>
          </cell>
          <cell r="X1840" t="str">
            <v>*</v>
          </cell>
          <cell r="Y1840">
            <v>0.2</v>
          </cell>
          <cell r="Z1840">
            <v>-0.3</v>
          </cell>
          <cell r="AA1840">
            <v>0.5</v>
          </cell>
          <cell r="AB1840">
            <v>1.6</v>
          </cell>
          <cell r="AC1840">
            <v>-2.9088999999999996</v>
          </cell>
          <cell r="AD1840" t="str">
            <v>Y</v>
          </cell>
          <cell r="AE1840" t="str">
            <v>Y</v>
          </cell>
          <cell r="AF1840" t="str">
            <v>Y</v>
          </cell>
        </row>
        <row r="1841">
          <cell r="A1841">
            <v>601769</v>
          </cell>
          <cell r="B1841">
            <v>67</v>
          </cell>
          <cell r="C1841" t="str">
            <v>GREENWOOD S THUNDER</v>
          </cell>
          <cell r="D1841">
            <v>0</v>
          </cell>
          <cell r="E1841">
            <v>58</v>
          </cell>
          <cell r="F1841">
            <v>-131</v>
          </cell>
          <cell r="G1841">
            <v>-11.9</v>
          </cell>
          <cell r="H1841">
            <v>-6.1</v>
          </cell>
          <cell r="I1841">
            <v>-0.1</v>
          </cell>
          <cell r="J1841">
            <v>-0.03</v>
          </cell>
          <cell r="K1841">
            <v>-18</v>
          </cell>
          <cell r="L1841">
            <v>-176.7</v>
          </cell>
          <cell r="M1841">
            <v>-0.8</v>
          </cell>
          <cell r="N1841">
            <v>0.8</v>
          </cell>
          <cell r="O1841">
            <v>1.2</v>
          </cell>
          <cell r="P1841">
            <v>4</v>
          </cell>
          <cell r="Q1841">
            <v>-3.4</v>
          </cell>
          <cell r="R1841">
            <v>2.2599999999999998</v>
          </cell>
          <cell r="S1841">
            <v>-0.73</v>
          </cell>
          <cell r="T1841">
            <v>-0.4</v>
          </cell>
          <cell r="U1841">
            <v>-271</v>
          </cell>
          <cell r="V1841">
            <v>-237</v>
          </cell>
          <cell r="W1841">
            <v>-253.57999999999998</v>
          </cell>
          <cell r="X1841" t="str">
            <v>*</v>
          </cell>
          <cell r="Y1841">
            <v>1.4</v>
          </cell>
          <cell r="Z1841">
            <v>0.3</v>
          </cell>
          <cell r="AA1841">
            <v>1.5</v>
          </cell>
          <cell r="AB1841">
            <v>1.3</v>
          </cell>
          <cell r="AC1841">
            <v>19.118299999999998</v>
          </cell>
          <cell r="AD1841" t="str">
            <v>Y</v>
          </cell>
          <cell r="AE1841" t="str">
            <v>Y</v>
          </cell>
          <cell r="AF1841" t="str">
            <v>Y</v>
          </cell>
        </row>
        <row r="1842">
          <cell r="A1842">
            <v>601787</v>
          </cell>
          <cell r="B1842">
            <v>67</v>
          </cell>
          <cell r="C1842" t="str">
            <v>NODS SMOKEY NOTATION</v>
          </cell>
          <cell r="D1842">
            <v>0</v>
          </cell>
          <cell r="E1842">
            <v>53</v>
          </cell>
          <cell r="F1842">
            <v>96</v>
          </cell>
          <cell r="G1842">
            <v>-11</v>
          </cell>
          <cell r="H1842">
            <v>0.3</v>
          </cell>
          <cell r="I1842">
            <v>-0.28000000000000003</v>
          </cell>
          <cell r="J1842">
            <v>-0.05</v>
          </cell>
          <cell r="K1842">
            <v>-10.7</v>
          </cell>
          <cell r="L1842">
            <v>-131.4</v>
          </cell>
          <cell r="M1842">
            <v>-1.5</v>
          </cell>
          <cell r="N1842">
            <v>-0.7</v>
          </cell>
          <cell r="O1842">
            <v>1.9</v>
          </cell>
          <cell r="P1842">
            <v>2</v>
          </cell>
          <cell r="Q1842">
            <v>-4.0999999999999996</v>
          </cell>
          <cell r="R1842">
            <v>2.7</v>
          </cell>
          <cell r="S1842">
            <v>-0.87</v>
          </cell>
          <cell r="T1842">
            <v>-0.7</v>
          </cell>
          <cell r="U1842">
            <v>-406</v>
          </cell>
          <cell r="V1842">
            <v>-248</v>
          </cell>
          <cell r="W1842">
            <v>-268.56</v>
          </cell>
          <cell r="X1842" t="str">
            <v>*</v>
          </cell>
          <cell r="Y1842">
            <v>2.4</v>
          </cell>
          <cell r="Z1842">
            <v>1.6</v>
          </cell>
          <cell r="AA1842">
            <v>2.2000000000000002</v>
          </cell>
          <cell r="AB1842">
            <v>1.5</v>
          </cell>
          <cell r="AC1842">
            <v>40.699000000000005</v>
          </cell>
          <cell r="AD1842" t="str">
            <v>Y</v>
          </cell>
          <cell r="AE1842" t="str">
            <v>Y</v>
          </cell>
          <cell r="AF1842" t="str">
            <v>Y</v>
          </cell>
        </row>
        <row r="1843">
          <cell r="A1843">
            <v>601797</v>
          </cell>
          <cell r="B1843">
            <v>67</v>
          </cell>
          <cell r="C1843" t="str">
            <v>SHERMA SMOKEY ELLAS SIZZLER</v>
          </cell>
          <cell r="D1843">
            <v>0</v>
          </cell>
          <cell r="E1843">
            <v>65</v>
          </cell>
          <cell r="F1843">
            <v>-42</v>
          </cell>
          <cell r="G1843">
            <v>-10.3</v>
          </cell>
          <cell r="H1843">
            <v>-5.0999999999999996</v>
          </cell>
          <cell r="I1843">
            <v>-0.15</v>
          </cell>
          <cell r="J1843">
            <v>-7.0000000000000007E-2</v>
          </cell>
          <cell r="K1843">
            <v>-15.4</v>
          </cell>
          <cell r="L1843">
            <v>-177.9</v>
          </cell>
          <cell r="M1843">
            <v>-1.3</v>
          </cell>
          <cell r="N1843">
            <v>0.1</v>
          </cell>
          <cell r="O1843">
            <v>-0.1</v>
          </cell>
          <cell r="P1843">
            <v>0</v>
          </cell>
          <cell r="Q1843">
            <v>-4.75</v>
          </cell>
          <cell r="R1843">
            <v>3.0749999999999997</v>
          </cell>
          <cell r="S1843">
            <v>-1.06</v>
          </cell>
          <cell r="T1843">
            <v>-0.2</v>
          </cell>
          <cell r="U1843">
            <v>-206</v>
          </cell>
          <cell r="V1843">
            <v>-234</v>
          </cell>
          <cell r="W1843">
            <v>-308.39</v>
          </cell>
          <cell r="X1843" t="str">
            <v>*</v>
          </cell>
          <cell r="Y1843">
            <v>0.1</v>
          </cell>
          <cell r="Z1843">
            <v>-0.8</v>
          </cell>
          <cell r="AA1843">
            <v>-0.4</v>
          </cell>
          <cell r="AB1843">
            <v>0.5</v>
          </cell>
          <cell r="AC1843">
            <v>-4.6399000000000008</v>
          </cell>
          <cell r="AD1843" t="str">
            <v>Y</v>
          </cell>
          <cell r="AE1843" t="str">
            <v>Y</v>
          </cell>
          <cell r="AF1843" t="str">
            <v>N</v>
          </cell>
        </row>
        <row r="1844">
          <cell r="A1844">
            <v>601798</v>
          </cell>
          <cell r="B1844">
            <v>67</v>
          </cell>
          <cell r="C1844" t="str">
            <v>SHERMA MERCURY ELLAS MICHAEL</v>
          </cell>
          <cell r="D1844">
            <v>0</v>
          </cell>
          <cell r="E1844">
            <v>64</v>
          </cell>
          <cell r="F1844">
            <v>199</v>
          </cell>
          <cell r="G1844">
            <v>7.6</v>
          </cell>
          <cell r="H1844">
            <v>5.8</v>
          </cell>
          <cell r="I1844">
            <v>-0.04</v>
          </cell>
          <cell r="J1844">
            <v>-0.01</v>
          </cell>
          <cell r="K1844">
            <v>13.399999999999999</v>
          </cell>
          <cell r="L1844">
            <v>104.79999999999998</v>
          </cell>
          <cell r="M1844">
            <v>-1.2</v>
          </cell>
          <cell r="N1844">
            <v>-0.6</v>
          </cell>
          <cell r="O1844">
            <v>-1</v>
          </cell>
          <cell r="P1844">
            <v>-3</v>
          </cell>
          <cell r="Q1844">
            <v>-4.4000000000000004</v>
          </cell>
          <cell r="R1844">
            <v>2.91</v>
          </cell>
          <cell r="S1844">
            <v>-0.94</v>
          </cell>
          <cell r="T1844">
            <v>-0.2</v>
          </cell>
          <cell r="U1844">
            <v>28</v>
          </cell>
          <cell r="V1844">
            <v>-9</v>
          </cell>
          <cell r="W1844">
            <v>-30.910000000000025</v>
          </cell>
          <cell r="X1844" t="str">
            <v>*</v>
          </cell>
          <cell r="Y1844">
            <v>-1.8</v>
          </cell>
          <cell r="Z1844">
            <v>-2</v>
          </cell>
          <cell r="AA1844">
            <v>-0.5</v>
          </cell>
          <cell r="AB1844">
            <v>0.4</v>
          </cell>
          <cell r="AC1844">
            <v>-38.606400000000001</v>
          </cell>
          <cell r="AD1844" t="str">
            <v>Y</v>
          </cell>
          <cell r="AE1844" t="str">
            <v>Y</v>
          </cell>
          <cell r="AF1844" t="str">
            <v>Y</v>
          </cell>
        </row>
        <row r="1845">
          <cell r="A1845">
            <v>601823</v>
          </cell>
          <cell r="B1845">
            <v>67</v>
          </cell>
          <cell r="C1845" t="str">
            <v>ROYAL ACRES SMOKIN JUSTIN</v>
          </cell>
          <cell r="D1845">
            <v>0</v>
          </cell>
          <cell r="E1845">
            <v>58</v>
          </cell>
          <cell r="F1845">
            <v>116</v>
          </cell>
          <cell r="G1845">
            <v>-1.9</v>
          </cell>
          <cell r="H1845">
            <v>-1.7</v>
          </cell>
          <cell r="I1845">
            <v>-0.13</v>
          </cell>
          <cell r="J1845">
            <v>-0.09</v>
          </cell>
          <cell r="K1845">
            <v>-3.5999999999999996</v>
          </cell>
          <cell r="L1845">
            <v>-97.5</v>
          </cell>
          <cell r="M1845">
            <v>-1.5</v>
          </cell>
          <cell r="N1845">
            <v>0.5</v>
          </cell>
          <cell r="O1845">
            <v>2.2999999999999998</v>
          </cell>
          <cell r="P1845">
            <v>10</v>
          </cell>
          <cell r="Q1845">
            <v>-4.9000000000000004</v>
          </cell>
          <cell r="R1845">
            <v>3.24</v>
          </cell>
          <cell r="S1845">
            <v>-1.04</v>
          </cell>
          <cell r="T1845">
            <v>-0.6</v>
          </cell>
          <cell r="U1845">
            <v>-411</v>
          </cell>
          <cell r="V1845">
            <v>-206</v>
          </cell>
          <cell r="W1845">
            <v>-230.7</v>
          </cell>
          <cell r="X1845" t="str">
            <v>*</v>
          </cell>
          <cell r="Y1845">
            <v>3.1</v>
          </cell>
          <cell r="Z1845">
            <v>2.2999999999999998</v>
          </cell>
          <cell r="AA1845">
            <v>2.2999999999999998</v>
          </cell>
          <cell r="AB1845">
            <v>1.9</v>
          </cell>
          <cell r="AC1845">
            <v>53.713000000000001</v>
          </cell>
          <cell r="AD1845" t="str">
            <v>Y</v>
          </cell>
          <cell r="AE1845" t="str">
            <v>Y</v>
          </cell>
          <cell r="AF1845" t="str">
            <v>Y</v>
          </cell>
        </row>
        <row r="1846">
          <cell r="A1846">
            <v>601824</v>
          </cell>
          <cell r="B1846">
            <v>67</v>
          </cell>
          <cell r="C1846" t="str">
            <v>ROYAL ACRES SMOKIN JULIUS</v>
          </cell>
          <cell r="D1846">
            <v>0</v>
          </cell>
          <cell r="E1846">
            <v>56</v>
          </cell>
          <cell r="F1846">
            <v>-47</v>
          </cell>
          <cell r="G1846">
            <v>-6.9</v>
          </cell>
          <cell r="H1846">
            <v>-4.5</v>
          </cell>
          <cell r="I1846">
            <v>-0.08</v>
          </cell>
          <cell r="J1846">
            <v>-0.05</v>
          </cell>
          <cell r="K1846">
            <v>-11.4</v>
          </cell>
          <cell r="L1846">
            <v>-133.30000000000001</v>
          </cell>
          <cell r="M1846">
            <v>-1.2</v>
          </cell>
          <cell r="N1846">
            <v>-0.2</v>
          </cell>
          <cell r="O1846">
            <v>0.9</v>
          </cell>
          <cell r="P1846">
            <v>15</v>
          </cell>
          <cell r="Q1846">
            <v>-2</v>
          </cell>
          <cell r="R1846">
            <v>1.35</v>
          </cell>
          <cell r="S1846">
            <v>-0.43</v>
          </cell>
          <cell r="T1846">
            <v>-0.4</v>
          </cell>
          <cell r="U1846">
            <v>-319</v>
          </cell>
          <cell r="V1846">
            <v>-202</v>
          </cell>
          <cell r="W1846">
            <v>-210.99000000000004</v>
          </cell>
          <cell r="X1846" t="str">
            <v>*</v>
          </cell>
          <cell r="Y1846">
            <v>1.4</v>
          </cell>
          <cell r="Z1846">
            <v>0.2</v>
          </cell>
          <cell r="AA1846">
            <v>0.6</v>
          </cell>
          <cell r="AB1846">
            <v>0.9</v>
          </cell>
          <cell r="AC1846">
            <v>19.183399999999999</v>
          </cell>
          <cell r="AD1846" t="str">
            <v>Y</v>
          </cell>
          <cell r="AE1846" t="str">
            <v>Y</v>
          </cell>
          <cell r="AF1846" t="str">
            <v>Y</v>
          </cell>
        </row>
        <row r="1847">
          <cell r="A1847">
            <v>601830</v>
          </cell>
          <cell r="B1847">
            <v>67</v>
          </cell>
          <cell r="C1847" t="str">
            <v>ROZELYN PATMAR JAY GREG</v>
          </cell>
          <cell r="D1847">
            <v>283</v>
          </cell>
          <cell r="E1847">
            <v>98</v>
          </cell>
          <cell r="F1847">
            <v>-63</v>
          </cell>
          <cell r="G1847">
            <v>-0.5</v>
          </cell>
          <cell r="H1847">
            <v>1.8</v>
          </cell>
          <cell r="I1847">
            <v>0.05</v>
          </cell>
          <cell r="J1847">
            <v>7.0000000000000007E-2</v>
          </cell>
          <cell r="K1847">
            <v>1.3</v>
          </cell>
          <cell r="L1847">
            <v>56.7</v>
          </cell>
          <cell r="M1847">
            <v>-1.2</v>
          </cell>
          <cell r="N1847">
            <v>-1</v>
          </cell>
          <cell r="O1847">
            <v>0.3</v>
          </cell>
          <cell r="P1847">
            <v>14</v>
          </cell>
          <cell r="Q1847">
            <v>11.8</v>
          </cell>
          <cell r="R1847">
            <v>-7.07</v>
          </cell>
          <cell r="S1847">
            <v>3.1</v>
          </cell>
          <cell r="T1847">
            <v>0.3</v>
          </cell>
          <cell r="U1847">
            <v>80</v>
          </cell>
          <cell r="V1847">
            <v>245</v>
          </cell>
          <cell r="W1847">
            <v>305.22000000000003</v>
          </cell>
          <cell r="X1847">
            <v>-1.5</v>
          </cell>
          <cell r="Y1847">
            <v>1</v>
          </cell>
          <cell r="Z1847">
            <v>0.7</v>
          </cell>
          <cell r="AA1847">
            <v>0.5</v>
          </cell>
          <cell r="AB1847">
            <v>0</v>
          </cell>
          <cell r="AC1847">
            <v>18.634899999999998</v>
          </cell>
          <cell r="AD1847" t="str">
            <v>Y</v>
          </cell>
          <cell r="AE1847" t="str">
            <v>Y</v>
          </cell>
          <cell r="AF1847" t="str">
            <v>Y</v>
          </cell>
        </row>
        <row r="1848">
          <cell r="A1848">
            <v>601905</v>
          </cell>
          <cell r="B1848">
            <v>67</v>
          </cell>
          <cell r="C1848" t="str">
            <v>MYRTLEDALES SMOKEY HORNET</v>
          </cell>
          <cell r="D1848">
            <v>0</v>
          </cell>
          <cell r="E1848">
            <v>66</v>
          </cell>
          <cell r="F1848">
            <v>77</v>
          </cell>
          <cell r="G1848">
            <v>-3.5</v>
          </cell>
          <cell r="H1848">
            <v>-1.5</v>
          </cell>
          <cell r="I1848">
            <v>-0.13</v>
          </cell>
          <cell r="J1848">
            <v>-7.0000000000000007E-2</v>
          </cell>
          <cell r="K1848">
            <v>-5</v>
          </cell>
          <cell r="L1848">
            <v>-92.3</v>
          </cell>
          <cell r="M1848">
            <v>-1.3</v>
          </cell>
          <cell r="N1848">
            <v>-1.3</v>
          </cell>
          <cell r="O1848">
            <v>1.5</v>
          </cell>
          <cell r="P1848">
            <v>13</v>
          </cell>
          <cell r="Q1848">
            <v>-4.5999999999999996</v>
          </cell>
          <cell r="R1848">
            <v>3.01</v>
          </cell>
          <cell r="S1848">
            <v>-0.97</v>
          </cell>
          <cell r="T1848">
            <v>-0.6</v>
          </cell>
          <cell r="U1848">
            <v>-380</v>
          </cell>
          <cell r="V1848">
            <v>-238</v>
          </cell>
          <cell r="W1848">
            <v>-261.51</v>
          </cell>
          <cell r="X1848" t="str">
            <v>*</v>
          </cell>
          <cell r="Y1848">
            <v>1.6</v>
          </cell>
          <cell r="Z1848">
            <v>0.7</v>
          </cell>
          <cell r="AA1848">
            <v>1.7</v>
          </cell>
          <cell r="AB1848">
            <v>1.6</v>
          </cell>
          <cell r="AC1848">
            <v>23.547900000000002</v>
          </cell>
          <cell r="AD1848" t="str">
            <v>Y</v>
          </cell>
          <cell r="AE1848" t="str">
            <v>Y</v>
          </cell>
          <cell r="AF1848" t="str">
            <v>Y</v>
          </cell>
        </row>
        <row r="1849">
          <cell r="A1849">
            <v>601946</v>
          </cell>
          <cell r="B1849">
            <v>67</v>
          </cell>
          <cell r="C1849" t="str">
            <v>LONE ACRES PENDER BREWSTER</v>
          </cell>
          <cell r="D1849">
            <v>0</v>
          </cell>
          <cell r="E1849">
            <v>60</v>
          </cell>
          <cell r="F1849">
            <v>-25</v>
          </cell>
          <cell r="G1849">
            <v>-5</v>
          </cell>
          <cell r="H1849">
            <v>0.9</v>
          </cell>
          <cell r="I1849">
            <v>-7.0000000000000007E-2</v>
          </cell>
          <cell r="J1849">
            <v>0.03</v>
          </cell>
          <cell r="K1849">
            <v>-4.0999999999999996</v>
          </cell>
          <cell r="L1849">
            <v>-17</v>
          </cell>
          <cell r="M1849">
            <v>-1.2</v>
          </cell>
          <cell r="N1849">
            <v>0.6</v>
          </cell>
          <cell r="O1849">
            <v>-0.4</v>
          </cell>
          <cell r="P1849">
            <v>2</v>
          </cell>
          <cell r="Q1849">
            <v>-4.7</v>
          </cell>
          <cell r="R1849">
            <v>3.12</v>
          </cell>
          <cell r="S1849">
            <v>-1</v>
          </cell>
          <cell r="T1849">
            <v>-0.5</v>
          </cell>
          <cell r="U1849">
            <v>-114</v>
          </cell>
          <cell r="V1849">
            <v>-111</v>
          </cell>
          <cell r="W1849">
            <v>-134.30000000000001</v>
          </cell>
          <cell r="X1849" t="str">
            <v>*</v>
          </cell>
          <cell r="Y1849">
            <v>-0.9</v>
          </cell>
          <cell r="Z1849">
            <v>-1.9</v>
          </cell>
          <cell r="AA1849">
            <v>-0.3</v>
          </cell>
          <cell r="AB1849">
            <v>0.8</v>
          </cell>
          <cell r="AC1849">
            <v>-26.044199999999996</v>
          </cell>
          <cell r="AD1849" t="str">
            <v>Y</v>
          </cell>
          <cell r="AE1849" t="str">
            <v>Y</v>
          </cell>
          <cell r="AF1849" t="str">
            <v>Y</v>
          </cell>
        </row>
        <row r="1850">
          <cell r="A1850">
            <v>601947</v>
          </cell>
          <cell r="B1850">
            <v>67</v>
          </cell>
          <cell r="C1850" t="str">
            <v>LONE ACRES PENDER BEACON</v>
          </cell>
          <cell r="D1850">
            <v>0</v>
          </cell>
          <cell r="E1850">
            <v>56</v>
          </cell>
          <cell r="F1850">
            <v>12</v>
          </cell>
          <cell r="G1850">
            <v>-8.1999999999999993</v>
          </cell>
          <cell r="H1850">
            <v>0.1</v>
          </cell>
          <cell r="I1850">
            <v>-0.16</v>
          </cell>
          <cell r="J1850">
            <v>-0.01</v>
          </cell>
          <cell r="K1850">
            <v>-8.1</v>
          </cell>
          <cell r="L1850">
            <v>-76.599999999999994</v>
          </cell>
          <cell r="M1850">
            <v>-1</v>
          </cell>
          <cell r="N1850">
            <v>-0.1</v>
          </cell>
          <cell r="O1850">
            <v>0.5</v>
          </cell>
          <cell r="P1850">
            <v>5</v>
          </cell>
          <cell r="Q1850">
            <v>-2.1</v>
          </cell>
          <cell r="R1850">
            <v>1.36</v>
          </cell>
          <cell r="S1850">
            <v>-0.44</v>
          </cell>
          <cell r="T1850">
            <v>-0.3</v>
          </cell>
          <cell r="U1850">
            <v>-140</v>
          </cell>
          <cell r="V1850">
            <v>-134</v>
          </cell>
          <cell r="W1850">
            <v>-145.68</v>
          </cell>
          <cell r="X1850" t="str">
            <v>*</v>
          </cell>
          <cell r="Y1850">
            <v>-0.1</v>
          </cell>
          <cell r="Z1850">
            <v>-0.8</v>
          </cell>
          <cell r="AA1850">
            <v>0.7</v>
          </cell>
          <cell r="AB1850">
            <v>1.5</v>
          </cell>
          <cell r="AC1850">
            <v>-9.686300000000001</v>
          </cell>
          <cell r="AD1850" t="str">
            <v>Y</v>
          </cell>
          <cell r="AE1850" t="str">
            <v>Y</v>
          </cell>
          <cell r="AF1850" t="str">
            <v>Y</v>
          </cell>
        </row>
        <row r="1851">
          <cell r="A1851">
            <v>601952</v>
          </cell>
          <cell r="B1851">
            <v>67</v>
          </cell>
          <cell r="C1851" t="str">
            <v>ROSIE PERFECTO PARTNER</v>
          </cell>
          <cell r="D1851">
            <v>0</v>
          </cell>
          <cell r="E1851">
            <v>56</v>
          </cell>
          <cell r="F1851">
            <v>-104</v>
          </cell>
          <cell r="G1851">
            <v>-10.3</v>
          </cell>
          <cell r="H1851">
            <v>-6.6</v>
          </cell>
          <cell r="I1851">
            <v>-0.09</v>
          </cell>
          <cell r="J1851">
            <v>-0.06</v>
          </cell>
          <cell r="K1851">
            <v>-16.899999999999999</v>
          </cell>
          <cell r="L1851">
            <v>-183.1</v>
          </cell>
          <cell r="M1851">
            <v>0.5</v>
          </cell>
          <cell r="N1851">
            <v>0.9</v>
          </cell>
          <cell r="O1851">
            <v>0</v>
          </cell>
          <cell r="P1851">
            <v>-1</v>
          </cell>
          <cell r="Q1851">
            <v>-1.4</v>
          </cell>
          <cell r="R1851">
            <v>0.94</v>
          </cell>
          <cell r="S1851">
            <v>-0.3</v>
          </cell>
          <cell r="T1851">
            <v>-0.1</v>
          </cell>
          <cell r="U1851">
            <v>-110</v>
          </cell>
          <cell r="V1851">
            <v>-184</v>
          </cell>
          <cell r="W1851">
            <v>-190.13</v>
          </cell>
          <cell r="X1851" t="str">
            <v>*</v>
          </cell>
          <cell r="Y1851">
            <v>0.6</v>
          </cell>
          <cell r="Z1851">
            <v>-0.9</v>
          </cell>
          <cell r="AA1851">
            <v>-0.3</v>
          </cell>
          <cell r="AB1851">
            <v>0</v>
          </cell>
          <cell r="AC1851">
            <v>3.4209000000000001</v>
          </cell>
          <cell r="AD1851" t="str">
            <v>Y</v>
          </cell>
          <cell r="AE1851" t="str">
            <v>Y</v>
          </cell>
          <cell r="AF1851" t="str">
            <v>Y</v>
          </cell>
        </row>
        <row r="1852">
          <cell r="A1852">
            <v>601971</v>
          </cell>
          <cell r="B1852">
            <v>67</v>
          </cell>
          <cell r="C1852" t="str">
            <v>VALLEY OAKS PENDER FORTUNE</v>
          </cell>
          <cell r="D1852">
            <v>0</v>
          </cell>
          <cell r="E1852">
            <v>60</v>
          </cell>
          <cell r="F1852">
            <v>104</v>
          </cell>
          <cell r="G1852">
            <v>1.4</v>
          </cell>
          <cell r="H1852">
            <v>2.7</v>
          </cell>
          <cell r="I1852">
            <v>-0.06</v>
          </cell>
          <cell r="J1852">
            <v>-0.01</v>
          </cell>
          <cell r="K1852">
            <v>4.0999999999999996</v>
          </cell>
          <cell r="L1852">
            <v>25</v>
          </cell>
          <cell r="M1852">
            <v>-2</v>
          </cell>
          <cell r="N1852">
            <v>-1</v>
          </cell>
          <cell r="O1852">
            <v>-0.3</v>
          </cell>
          <cell r="P1852">
            <v>17</v>
          </cell>
          <cell r="Q1852">
            <v>-0.2</v>
          </cell>
          <cell r="R1852">
            <v>0.15</v>
          </cell>
          <cell r="S1852">
            <v>-0.05</v>
          </cell>
          <cell r="T1852">
            <v>-0.1</v>
          </cell>
          <cell r="U1852">
            <v>-114</v>
          </cell>
          <cell r="V1852">
            <v>-37</v>
          </cell>
          <cell r="W1852">
            <v>-37.150000000000006</v>
          </cell>
          <cell r="X1852" t="str">
            <v>*</v>
          </cell>
          <cell r="Y1852">
            <v>-0.4</v>
          </cell>
          <cell r="Z1852">
            <v>-1.2</v>
          </cell>
          <cell r="AA1852">
            <v>-0.4</v>
          </cell>
          <cell r="AB1852">
            <v>0.4</v>
          </cell>
          <cell r="AC1852">
            <v>-13.84</v>
          </cell>
          <cell r="AD1852" t="str">
            <v>Y</v>
          </cell>
          <cell r="AE1852" t="str">
            <v>Y</v>
          </cell>
          <cell r="AF1852" t="str">
            <v>Y</v>
          </cell>
        </row>
        <row r="1853">
          <cell r="A1853">
            <v>601987</v>
          </cell>
          <cell r="B1853">
            <v>67</v>
          </cell>
          <cell r="C1853" t="str">
            <v>SPRING WALK STREAKS SMOKE</v>
          </cell>
          <cell r="D1853">
            <v>0</v>
          </cell>
          <cell r="E1853">
            <v>63</v>
          </cell>
          <cell r="F1853">
            <v>281</v>
          </cell>
          <cell r="G1853">
            <v>-4</v>
          </cell>
          <cell r="H1853">
            <v>2.1</v>
          </cell>
          <cell r="I1853">
            <v>-0.3</v>
          </cell>
          <cell r="J1853">
            <v>-0.12</v>
          </cell>
          <cell r="K1853">
            <v>-1.9</v>
          </cell>
          <cell r="L1853">
            <v>-106.4</v>
          </cell>
          <cell r="M1853">
            <v>-2.2000000000000002</v>
          </cell>
          <cell r="N1853">
            <v>-0.3</v>
          </cell>
          <cell r="O1853">
            <v>0.1</v>
          </cell>
          <cell r="P1853">
            <v>12</v>
          </cell>
          <cell r="Q1853">
            <v>-2.5</v>
          </cell>
          <cell r="R1853">
            <v>1.64</v>
          </cell>
          <cell r="S1853">
            <v>-0.53</v>
          </cell>
          <cell r="T1853">
            <v>-0.1</v>
          </cell>
          <cell r="U1853">
            <v>-233</v>
          </cell>
          <cell r="V1853">
            <v>-195</v>
          </cell>
          <cell r="W1853">
            <v>-207.97</v>
          </cell>
          <cell r="X1853" t="str">
            <v>*</v>
          </cell>
          <cell r="Y1853">
            <v>0.7</v>
          </cell>
          <cell r="Z1853">
            <v>-0.6</v>
          </cell>
          <cell r="AA1853">
            <v>0.2</v>
          </cell>
          <cell r="AB1853">
            <v>0.1</v>
          </cell>
          <cell r="AC1853">
            <v>6.5404999999999998</v>
          </cell>
          <cell r="AD1853" t="str">
            <v>Y</v>
          </cell>
          <cell r="AE1853" t="str">
            <v>Y</v>
          </cell>
          <cell r="AF1853" t="str">
            <v>Y</v>
          </cell>
        </row>
        <row r="1854">
          <cell r="A1854">
            <v>601989</v>
          </cell>
          <cell r="B1854">
            <v>67</v>
          </cell>
          <cell r="C1854" t="str">
            <v>SPRING WALK GINGERS JAKE</v>
          </cell>
          <cell r="D1854">
            <v>110</v>
          </cell>
          <cell r="E1854">
            <v>96</v>
          </cell>
          <cell r="F1854">
            <v>-167</v>
          </cell>
          <cell r="G1854">
            <v>-6.4</v>
          </cell>
          <cell r="H1854">
            <v>-4.7</v>
          </cell>
          <cell r="I1854">
            <v>0.03</v>
          </cell>
          <cell r="J1854">
            <v>0.01</v>
          </cell>
          <cell r="K1854">
            <v>-11.100000000000001</v>
          </cell>
          <cell r="L1854">
            <v>-84.800000000000011</v>
          </cell>
          <cell r="M1854">
            <v>1.2</v>
          </cell>
          <cell r="N1854">
            <v>0.3</v>
          </cell>
          <cell r="O1854">
            <v>0.6</v>
          </cell>
          <cell r="P1854">
            <v>-16</v>
          </cell>
          <cell r="Q1854">
            <v>3.2</v>
          </cell>
          <cell r="R1854">
            <v>-2.4700000000000002</v>
          </cell>
          <cell r="S1854">
            <v>0.4</v>
          </cell>
          <cell r="T1854">
            <v>0.2</v>
          </cell>
          <cell r="U1854">
            <v>93</v>
          </cell>
          <cell r="V1854">
            <v>11</v>
          </cell>
          <cell r="W1854">
            <v>25.969999999999992</v>
          </cell>
          <cell r="X1854">
            <v>-0.2</v>
          </cell>
          <cell r="Y1854">
            <v>1</v>
          </cell>
          <cell r="Z1854">
            <v>-0.2</v>
          </cell>
          <cell r="AA1854">
            <v>0.2</v>
          </cell>
          <cell r="AB1854">
            <v>1.1000000000000001</v>
          </cell>
          <cell r="AC1854">
            <v>10.4054</v>
          </cell>
          <cell r="AD1854" t="str">
            <v>Y</v>
          </cell>
          <cell r="AE1854" t="str">
            <v>Y</v>
          </cell>
          <cell r="AF1854" t="str">
            <v>Y</v>
          </cell>
        </row>
        <row r="1855">
          <cell r="A1855">
            <v>601991</v>
          </cell>
          <cell r="B1855">
            <v>67</v>
          </cell>
          <cell r="C1855" t="str">
            <v>YELLOW CREEK M COOPER</v>
          </cell>
          <cell r="D1855">
            <v>0</v>
          </cell>
          <cell r="E1855">
            <v>66</v>
          </cell>
          <cell r="F1855">
            <v>63</v>
          </cell>
          <cell r="G1855">
            <v>-2.8</v>
          </cell>
          <cell r="H1855">
            <v>0.5</v>
          </cell>
          <cell r="I1855">
            <v>-0.1</v>
          </cell>
          <cell r="J1855">
            <v>-0.03</v>
          </cell>
          <cell r="K1855">
            <v>-2.2999999999999998</v>
          </cell>
          <cell r="L1855">
            <v>-40.400000000000006</v>
          </cell>
          <cell r="M1855">
            <v>-1.6</v>
          </cell>
          <cell r="N1855">
            <v>-0.3</v>
          </cell>
          <cell r="O1855">
            <v>-1.1000000000000001</v>
          </cell>
          <cell r="P1855">
            <v>14</v>
          </cell>
          <cell r="Q1855">
            <v>0.5</v>
          </cell>
          <cell r="R1855">
            <v>-0.31</v>
          </cell>
          <cell r="S1855">
            <v>0.1</v>
          </cell>
          <cell r="T1855">
            <v>0</v>
          </cell>
          <cell r="U1855">
            <v>-54</v>
          </cell>
          <cell r="V1855">
            <v>-65</v>
          </cell>
          <cell r="W1855">
            <v>-61.730000000000004</v>
          </cell>
          <cell r="X1855" t="str">
            <v>*</v>
          </cell>
          <cell r="Y1855">
            <v>-1.3</v>
          </cell>
          <cell r="Z1855">
            <v>-1.5</v>
          </cell>
          <cell r="AA1855">
            <v>-1.1000000000000001</v>
          </cell>
          <cell r="AB1855">
            <v>-0.3</v>
          </cell>
          <cell r="AC1855">
            <v>-26.97</v>
          </cell>
          <cell r="AD1855" t="str">
            <v>Y</v>
          </cell>
          <cell r="AE1855" t="str">
            <v>Y</v>
          </cell>
          <cell r="AF1855" t="str">
            <v>Y</v>
          </cell>
        </row>
        <row r="1856">
          <cell r="A1856">
            <v>601997</v>
          </cell>
          <cell r="B1856">
            <v>67</v>
          </cell>
          <cell r="C1856" t="str">
            <v>MAXVALE SMOKEY BARCELONA</v>
          </cell>
          <cell r="D1856">
            <v>0</v>
          </cell>
          <cell r="E1856">
            <v>57</v>
          </cell>
          <cell r="F1856">
            <v>108</v>
          </cell>
          <cell r="G1856">
            <v>2.2000000000000002</v>
          </cell>
          <cell r="H1856">
            <v>1.9</v>
          </cell>
          <cell r="I1856">
            <v>-0.05</v>
          </cell>
          <cell r="J1856">
            <v>-0.03</v>
          </cell>
          <cell r="K1856">
            <v>4.0999999999999996</v>
          </cell>
          <cell r="L1856">
            <v>14.599999999999998</v>
          </cell>
          <cell r="M1856">
            <v>-1.8</v>
          </cell>
          <cell r="N1856">
            <v>-0.2</v>
          </cell>
          <cell r="O1856">
            <v>0.1</v>
          </cell>
          <cell r="P1856">
            <v>-3</v>
          </cell>
          <cell r="Q1856">
            <v>-6.1</v>
          </cell>
          <cell r="R1856">
            <v>4</v>
          </cell>
          <cell r="S1856">
            <v>-1.29</v>
          </cell>
          <cell r="T1856">
            <v>-0.5</v>
          </cell>
          <cell r="U1856">
            <v>-183</v>
          </cell>
          <cell r="V1856">
            <v>-129</v>
          </cell>
          <cell r="W1856">
            <v>-160.43</v>
          </cell>
          <cell r="X1856" t="str">
            <v>*</v>
          </cell>
          <cell r="Y1856">
            <v>0</v>
          </cell>
          <cell r="Z1856">
            <v>-0.9</v>
          </cell>
          <cell r="AA1856">
            <v>0.3</v>
          </cell>
          <cell r="AB1856">
            <v>0.5</v>
          </cell>
          <cell r="AC1856">
            <v>-6.2903000000000002</v>
          </cell>
          <cell r="AD1856" t="str">
            <v>Y</v>
          </cell>
          <cell r="AE1856" t="str">
            <v>Y</v>
          </cell>
          <cell r="AF1856" t="str">
            <v>Y</v>
          </cell>
        </row>
        <row r="1857">
          <cell r="A1857">
            <v>602015</v>
          </cell>
          <cell r="B1857">
            <v>67</v>
          </cell>
          <cell r="C1857" t="str">
            <v>PINE RIDGE LUCYS IDEA</v>
          </cell>
          <cell r="D1857">
            <v>0</v>
          </cell>
          <cell r="E1857">
            <v>73</v>
          </cell>
          <cell r="F1857">
            <v>65</v>
          </cell>
          <cell r="G1857">
            <v>1.2</v>
          </cell>
          <cell r="H1857">
            <v>3.4</v>
          </cell>
          <cell r="I1857">
            <v>-0.03</v>
          </cell>
          <cell r="J1857">
            <v>0.02</v>
          </cell>
          <cell r="K1857">
            <v>4.5999999999999996</v>
          </cell>
          <cell r="L1857">
            <v>52.8</v>
          </cell>
          <cell r="M1857">
            <v>-1.5</v>
          </cell>
          <cell r="N1857">
            <v>-2.4</v>
          </cell>
          <cell r="O1857">
            <v>0.1</v>
          </cell>
          <cell r="P1857">
            <v>19</v>
          </cell>
          <cell r="Q1857">
            <v>-0.7</v>
          </cell>
          <cell r="R1857">
            <v>0.47</v>
          </cell>
          <cell r="S1857">
            <v>-0.15</v>
          </cell>
          <cell r="T1857">
            <v>-0.2</v>
          </cell>
          <cell r="U1857">
            <v>-174</v>
          </cell>
          <cell r="V1857">
            <v>-48</v>
          </cell>
          <cell r="W1857">
            <v>-51.720000000000006</v>
          </cell>
          <cell r="X1857" t="str">
            <v>*</v>
          </cell>
          <cell r="Y1857">
            <v>0.3</v>
          </cell>
          <cell r="Z1857">
            <v>-0.7</v>
          </cell>
          <cell r="AA1857">
            <v>0.4</v>
          </cell>
          <cell r="AB1857">
            <v>0.3</v>
          </cell>
          <cell r="AC1857">
            <v>-0.23740000000000006</v>
          </cell>
          <cell r="AD1857" t="str">
            <v>Y</v>
          </cell>
          <cell r="AE1857" t="str">
            <v>Y</v>
          </cell>
          <cell r="AF1857" t="str">
            <v>Y</v>
          </cell>
        </row>
        <row r="1858">
          <cell r="A1858">
            <v>602029</v>
          </cell>
          <cell r="B1858">
            <v>67</v>
          </cell>
          <cell r="C1858" t="str">
            <v>VALLEY FARMS MISSYS MADISON</v>
          </cell>
          <cell r="D1858">
            <v>0</v>
          </cell>
          <cell r="E1858">
            <v>56</v>
          </cell>
          <cell r="F1858">
            <v>-58</v>
          </cell>
          <cell r="G1858">
            <v>0.5</v>
          </cell>
          <cell r="H1858">
            <v>0.9</v>
          </cell>
          <cell r="I1858">
            <v>0.06</v>
          </cell>
          <cell r="J1858">
            <v>0.05</v>
          </cell>
          <cell r="K1858">
            <v>1.4</v>
          </cell>
          <cell r="L1858">
            <v>45.7</v>
          </cell>
          <cell r="M1858">
            <v>-1.4</v>
          </cell>
          <cell r="N1858">
            <v>-1.8</v>
          </cell>
          <cell r="O1858">
            <v>0.1</v>
          </cell>
          <cell r="P1858">
            <v>0</v>
          </cell>
          <cell r="Q1858">
            <v>-2.2000000000000002</v>
          </cell>
          <cell r="R1858">
            <v>1.46</v>
          </cell>
          <cell r="S1858">
            <v>-0.47</v>
          </cell>
          <cell r="T1858">
            <v>-0.1</v>
          </cell>
          <cell r="U1858">
            <v>-125</v>
          </cell>
          <cell r="V1858">
            <v>-58</v>
          </cell>
          <cell r="W1858">
            <v>-68.300000000000011</v>
          </cell>
          <cell r="X1858" t="str">
            <v>*</v>
          </cell>
          <cell r="Y1858">
            <v>-0.3</v>
          </cell>
          <cell r="Z1858">
            <v>0.5</v>
          </cell>
          <cell r="AA1858">
            <v>1.4</v>
          </cell>
          <cell r="AB1858">
            <v>0.3</v>
          </cell>
          <cell r="AC1858">
            <v>-1.6072</v>
          </cell>
          <cell r="AD1858" t="str">
            <v>Y</v>
          </cell>
          <cell r="AE1858" t="str">
            <v>Y</v>
          </cell>
          <cell r="AF1858" t="str">
            <v>Y</v>
          </cell>
        </row>
        <row r="1859">
          <cell r="A1859">
            <v>602037</v>
          </cell>
          <cell r="B1859">
            <v>67</v>
          </cell>
          <cell r="C1859" t="str">
            <v>FAIRVIEW MAGIC LEGEND</v>
          </cell>
          <cell r="D1859">
            <v>128</v>
          </cell>
          <cell r="E1859">
            <v>96</v>
          </cell>
          <cell r="F1859">
            <v>99</v>
          </cell>
          <cell r="G1859">
            <v>-8.3000000000000007</v>
          </cell>
          <cell r="H1859">
            <v>1.1000000000000001</v>
          </cell>
          <cell r="I1859">
            <v>-0.23</v>
          </cell>
          <cell r="J1859">
            <v>-0.04</v>
          </cell>
          <cell r="K1859">
            <v>-7.2000000000000011</v>
          </cell>
          <cell r="L1859">
            <v>-92.300000000000011</v>
          </cell>
          <cell r="M1859">
            <v>-0.7</v>
          </cell>
          <cell r="N1859">
            <v>0.3</v>
          </cell>
          <cell r="O1859">
            <v>1.1000000000000001</v>
          </cell>
          <cell r="P1859">
            <v>18</v>
          </cell>
          <cell r="Q1859">
            <v>-3.2</v>
          </cell>
          <cell r="R1859">
            <v>1.25</v>
          </cell>
          <cell r="S1859">
            <v>-1.4</v>
          </cell>
          <cell r="T1859">
            <v>-0.2</v>
          </cell>
          <cell r="U1859">
            <v>-210</v>
          </cell>
          <cell r="V1859">
            <v>-167</v>
          </cell>
          <cell r="W1859">
            <v>-184.34</v>
          </cell>
          <cell r="X1859">
            <v>-1.7</v>
          </cell>
          <cell r="Y1859">
            <v>1.1000000000000001</v>
          </cell>
          <cell r="Z1859">
            <v>0.3</v>
          </cell>
          <cell r="AA1859">
            <v>0.8</v>
          </cell>
          <cell r="AB1859">
            <v>1.8</v>
          </cell>
          <cell r="AC1859">
            <v>13.072200000000002</v>
          </cell>
          <cell r="AD1859" t="str">
            <v>Y</v>
          </cell>
          <cell r="AE1859" t="str">
            <v>Y</v>
          </cell>
          <cell r="AF1859" t="str">
            <v>Y</v>
          </cell>
        </row>
        <row r="1860">
          <cell r="A1860">
            <v>602051</v>
          </cell>
          <cell r="B1860">
            <v>67</v>
          </cell>
          <cell r="C1860" t="str">
            <v>MAPLEHURST OPPORTUNITY</v>
          </cell>
          <cell r="D1860">
            <v>0</v>
          </cell>
          <cell r="E1860">
            <v>52</v>
          </cell>
          <cell r="F1860">
            <v>-65</v>
          </cell>
          <cell r="G1860">
            <v>-1.8</v>
          </cell>
          <cell r="H1860">
            <v>-1.8</v>
          </cell>
          <cell r="I1860">
            <v>0.02</v>
          </cell>
          <cell r="J1860">
            <v>0.01</v>
          </cell>
          <cell r="K1860">
            <v>-3.6</v>
          </cell>
          <cell r="L1860">
            <v>-26.2</v>
          </cell>
          <cell r="M1860">
            <v>-0.5</v>
          </cell>
          <cell r="N1860">
            <v>0.5</v>
          </cell>
          <cell r="O1860">
            <v>0</v>
          </cell>
          <cell r="P1860">
            <v>5</v>
          </cell>
          <cell r="Q1860">
            <v>-3.1</v>
          </cell>
          <cell r="R1860">
            <v>2.0499999999999998</v>
          </cell>
          <cell r="S1860">
            <v>-0.66</v>
          </cell>
          <cell r="T1860">
            <v>-0.5</v>
          </cell>
          <cell r="U1860">
            <v>-165</v>
          </cell>
          <cell r="V1860">
            <v>-85</v>
          </cell>
          <cell r="W1860">
            <v>-100.25</v>
          </cell>
          <cell r="X1860" t="str">
            <v>*</v>
          </cell>
          <cell r="Y1860">
            <v>0.4</v>
          </cell>
          <cell r="Z1860">
            <v>-0.4</v>
          </cell>
          <cell r="AA1860">
            <v>-0.2</v>
          </cell>
          <cell r="AB1860">
            <v>0.3</v>
          </cell>
          <cell r="AC1860">
            <v>2.5933999999999999</v>
          </cell>
          <cell r="AD1860" t="str">
            <v>Y</v>
          </cell>
          <cell r="AE1860" t="str">
            <v>Y</v>
          </cell>
          <cell r="AF1860" t="str">
            <v>Y</v>
          </cell>
        </row>
        <row r="1861">
          <cell r="A1861">
            <v>602097</v>
          </cell>
          <cell r="B1861">
            <v>67</v>
          </cell>
          <cell r="C1861" t="str">
            <v>MYRTLEDALES MAGIC HOT SHOT</v>
          </cell>
          <cell r="D1861">
            <v>0</v>
          </cell>
          <cell r="E1861">
            <v>75</v>
          </cell>
          <cell r="F1861">
            <v>289</v>
          </cell>
          <cell r="G1861">
            <v>-2</v>
          </cell>
          <cell r="H1861">
            <v>6.6</v>
          </cell>
          <cell r="I1861">
            <v>-0.27</v>
          </cell>
          <cell r="J1861">
            <v>-0.05</v>
          </cell>
          <cell r="K1861">
            <v>4.5999999999999996</v>
          </cell>
          <cell r="L1861">
            <v>-1.6000000000000227</v>
          </cell>
          <cell r="M1861">
            <v>-0.3</v>
          </cell>
          <cell r="N1861">
            <v>-1.3</v>
          </cell>
          <cell r="O1861">
            <v>0.5</v>
          </cell>
          <cell r="P1861">
            <v>-3</v>
          </cell>
          <cell r="Q1861">
            <v>-0.5</v>
          </cell>
          <cell r="R1861">
            <v>0.81</v>
          </cell>
          <cell r="S1861">
            <v>0.3</v>
          </cell>
          <cell r="T1861">
            <v>0.2</v>
          </cell>
          <cell r="U1861">
            <v>-6</v>
          </cell>
          <cell r="V1861">
            <v>-45</v>
          </cell>
          <cell r="W1861">
            <v>-47.010000000000019</v>
          </cell>
          <cell r="X1861" t="str">
            <v>*</v>
          </cell>
          <cell r="Y1861">
            <v>1</v>
          </cell>
          <cell r="Z1861">
            <v>-0.6</v>
          </cell>
          <cell r="AA1861">
            <v>-0.2</v>
          </cell>
          <cell r="AB1861">
            <v>1</v>
          </cell>
          <cell r="AC1861">
            <v>8.2148000000000003</v>
          </cell>
          <cell r="AD1861" t="str">
            <v>Y</v>
          </cell>
          <cell r="AE1861" t="str">
            <v>Y</v>
          </cell>
          <cell r="AF1861" t="str">
            <v>Y</v>
          </cell>
        </row>
        <row r="1862">
          <cell r="A1862">
            <v>602098</v>
          </cell>
          <cell r="B1862">
            <v>67</v>
          </cell>
          <cell r="C1862" t="str">
            <v>MYRTLEDALES HOPES MAGICIAN</v>
          </cell>
          <cell r="D1862">
            <v>82</v>
          </cell>
          <cell r="E1862">
            <v>95</v>
          </cell>
          <cell r="F1862">
            <v>302</v>
          </cell>
          <cell r="G1862">
            <v>-1</v>
          </cell>
          <cell r="H1862">
            <v>4.9000000000000004</v>
          </cell>
          <cell r="I1862">
            <v>-0.27</v>
          </cell>
          <cell r="J1862">
            <v>-0.08</v>
          </cell>
          <cell r="K1862">
            <v>3.9000000000000004</v>
          </cell>
          <cell r="L1862">
            <v>-31.800000000000011</v>
          </cell>
          <cell r="M1862">
            <v>1.1000000000000001</v>
          </cell>
          <cell r="N1862">
            <v>-1.7</v>
          </cell>
          <cell r="O1862">
            <v>-0.5</v>
          </cell>
          <cell r="P1862">
            <v>-8</v>
          </cell>
          <cell r="Q1862">
            <v>-0.6</v>
          </cell>
          <cell r="R1862">
            <v>-0.01</v>
          </cell>
          <cell r="S1862">
            <v>-0.5</v>
          </cell>
          <cell r="T1862">
            <v>0.1</v>
          </cell>
          <cell r="U1862">
            <v>39</v>
          </cell>
          <cell r="V1862">
            <v>-68</v>
          </cell>
          <cell r="W1862">
            <v>-70.920000000000016</v>
          </cell>
          <cell r="X1862">
            <v>-0.7</v>
          </cell>
          <cell r="Y1862">
            <v>0</v>
          </cell>
          <cell r="Z1862">
            <v>-1.7</v>
          </cell>
          <cell r="AA1862">
            <v>-1.3</v>
          </cell>
          <cell r="AB1862">
            <v>0.1</v>
          </cell>
          <cell r="AC1862">
            <v>-10.5351</v>
          </cell>
          <cell r="AD1862" t="str">
            <v>Y</v>
          </cell>
          <cell r="AE1862" t="str">
            <v>Y</v>
          </cell>
          <cell r="AF1862" t="str">
            <v>Y</v>
          </cell>
        </row>
        <row r="1863">
          <cell r="A1863">
            <v>602099</v>
          </cell>
          <cell r="B1863">
            <v>67</v>
          </cell>
          <cell r="C1863" t="str">
            <v>LEVEL GOLD PERFECT JUDGE</v>
          </cell>
          <cell r="D1863">
            <v>0</v>
          </cell>
          <cell r="E1863">
            <v>55</v>
          </cell>
          <cell r="F1863">
            <v>-96</v>
          </cell>
          <cell r="G1863">
            <v>-6.2</v>
          </cell>
          <cell r="H1863">
            <v>-0.4</v>
          </cell>
          <cell r="I1863">
            <v>-0.03</v>
          </cell>
          <cell r="J1863">
            <v>0.05</v>
          </cell>
          <cell r="K1863">
            <v>-6.6000000000000005</v>
          </cell>
          <cell r="L1863">
            <v>-25.4</v>
          </cell>
          <cell r="M1863">
            <v>0.5</v>
          </cell>
          <cell r="N1863">
            <v>0.1</v>
          </cell>
          <cell r="O1863">
            <v>-0.5</v>
          </cell>
          <cell r="P1863">
            <v>5</v>
          </cell>
          <cell r="Q1863">
            <v>2</v>
          </cell>
          <cell r="R1863">
            <v>-1.34</v>
          </cell>
          <cell r="S1863">
            <v>0.43</v>
          </cell>
          <cell r="T1863">
            <v>0.1</v>
          </cell>
          <cell r="U1863">
            <v>36</v>
          </cell>
          <cell r="V1863">
            <v>20</v>
          </cell>
          <cell r="W1863">
            <v>29.23</v>
          </cell>
          <cell r="X1863" t="str">
            <v>*</v>
          </cell>
          <cell r="Y1863">
            <v>0.1</v>
          </cell>
          <cell r="Z1863">
            <v>-0.4</v>
          </cell>
          <cell r="AA1863">
            <v>-0.1</v>
          </cell>
          <cell r="AB1863">
            <v>-0.8</v>
          </cell>
          <cell r="AC1863">
            <v>1.3104999999999998</v>
          </cell>
          <cell r="AD1863" t="str">
            <v>Y</v>
          </cell>
          <cell r="AE1863" t="str">
            <v>Y</v>
          </cell>
          <cell r="AF1863" t="str">
            <v>Y</v>
          </cell>
        </row>
        <row r="1864">
          <cell r="A1864">
            <v>602119</v>
          </cell>
          <cell r="B1864">
            <v>67</v>
          </cell>
          <cell r="C1864" t="str">
            <v>TROTACRE MERCURY LORD</v>
          </cell>
          <cell r="D1864">
            <v>0</v>
          </cell>
          <cell r="E1864">
            <v>73</v>
          </cell>
          <cell r="F1864">
            <v>186</v>
          </cell>
          <cell r="G1864">
            <v>2.8</v>
          </cell>
          <cell r="H1864">
            <v>4.3</v>
          </cell>
          <cell r="I1864">
            <v>-0.11</v>
          </cell>
          <cell r="J1864">
            <v>-0.03</v>
          </cell>
          <cell r="K1864">
            <v>7.1</v>
          </cell>
          <cell r="L1864">
            <v>36.799999999999997</v>
          </cell>
          <cell r="M1864">
            <v>-0.5</v>
          </cell>
          <cell r="N1864">
            <v>-0.8</v>
          </cell>
          <cell r="O1864">
            <v>0.6</v>
          </cell>
          <cell r="P1864">
            <v>11</v>
          </cell>
          <cell r="Q1864">
            <v>1</v>
          </cell>
          <cell r="R1864">
            <v>-0.47</v>
          </cell>
          <cell r="S1864">
            <v>0.4</v>
          </cell>
          <cell r="T1864">
            <v>-0.2</v>
          </cell>
          <cell r="U1864">
            <v>-114</v>
          </cell>
          <cell r="V1864">
            <v>25</v>
          </cell>
          <cell r="W1864">
            <v>29.759999999999998</v>
          </cell>
          <cell r="X1864" t="str">
            <v>*</v>
          </cell>
          <cell r="Y1864">
            <v>1.3</v>
          </cell>
          <cell r="Z1864">
            <v>1.4</v>
          </cell>
          <cell r="AA1864">
            <v>0.9</v>
          </cell>
          <cell r="AB1864">
            <v>0.3</v>
          </cell>
          <cell r="AC1864">
            <v>26.303299999999997</v>
          </cell>
          <cell r="AD1864" t="str">
            <v>Y</v>
          </cell>
          <cell r="AE1864" t="str">
            <v>Y</v>
          </cell>
          <cell r="AF1864" t="str">
            <v>Y</v>
          </cell>
        </row>
        <row r="1865">
          <cell r="A1865">
            <v>602120</v>
          </cell>
          <cell r="B1865">
            <v>67</v>
          </cell>
          <cell r="C1865" t="str">
            <v>TROTACRE MERCURY LORRY</v>
          </cell>
          <cell r="D1865">
            <v>431</v>
          </cell>
          <cell r="E1865">
            <v>99</v>
          </cell>
          <cell r="F1865">
            <v>289</v>
          </cell>
          <cell r="G1865">
            <v>5.7</v>
          </cell>
          <cell r="H1865">
            <v>3.1</v>
          </cell>
          <cell r="I1865">
            <v>-0.14000000000000001</v>
          </cell>
          <cell r="J1865">
            <v>-0.11</v>
          </cell>
          <cell r="K1865">
            <v>8.8000000000000007</v>
          </cell>
          <cell r="L1865">
            <v>-2.3000000000000114</v>
          </cell>
          <cell r="M1865">
            <v>-0.5</v>
          </cell>
          <cell r="N1865">
            <v>-1.6</v>
          </cell>
          <cell r="O1865">
            <v>0</v>
          </cell>
          <cell r="P1865">
            <v>5</v>
          </cell>
          <cell r="Q1865">
            <v>-5.9</v>
          </cell>
          <cell r="R1865">
            <v>3.26</v>
          </cell>
          <cell r="S1865">
            <v>-1.8</v>
          </cell>
          <cell r="T1865">
            <v>-0.1</v>
          </cell>
          <cell r="U1865">
            <v>-212</v>
          </cell>
          <cell r="V1865">
            <v>-168</v>
          </cell>
          <cell r="W1865">
            <v>-197.38000000000002</v>
          </cell>
          <cell r="X1865">
            <v>-0.9</v>
          </cell>
          <cell r="Y1865">
            <v>-0.4</v>
          </cell>
          <cell r="Z1865">
            <v>4</v>
          </cell>
          <cell r="AA1865">
            <v>2.6</v>
          </cell>
          <cell r="AB1865">
            <v>-0.7</v>
          </cell>
          <cell r="AC1865">
            <v>20.0486</v>
          </cell>
          <cell r="AD1865" t="str">
            <v>Y</v>
          </cell>
          <cell r="AE1865" t="str">
            <v>Y</v>
          </cell>
          <cell r="AF1865" t="str">
            <v>Y</v>
          </cell>
        </row>
        <row r="1866">
          <cell r="A1866">
            <v>602121</v>
          </cell>
          <cell r="B1866">
            <v>67</v>
          </cell>
          <cell r="C1866" t="str">
            <v>TROTACRE MERCURY LORAL</v>
          </cell>
          <cell r="D1866">
            <v>0</v>
          </cell>
          <cell r="E1866">
            <v>77</v>
          </cell>
          <cell r="F1866">
            <v>109</v>
          </cell>
          <cell r="G1866">
            <v>-1.7</v>
          </cell>
          <cell r="H1866">
            <v>2.5</v>
          </cell>
          <cell r="I1866">
            <v>-0.12</v>
          </cell>
          <cell r="J1866">
            <v>-0.02</v>
          </cell>
          <cell r="K1866">
            <v>0.8</v>
          </cell>
          <cell r="L1866">
            <v>-8.8999999999999986</v>
          </cell>
          <cell r="M1866">
            <v>-0.3</v>
          </cell>
          <cell r="N1866">
            <v>-0.1</v>
          </cell>
          <cell r="O1866">
            <v>1.3</v>
          </cell>
          <cell r="P1866">
            <v>7</v>
          </cell>
          <cell r="Q1866">
            <v>-9.5</v>
          </cell>
          <cell r="R1866">
            <v>5.12</v>
          </cell>
          <cell r="S1866">
            <v>-3</v>
          </cell>
          <cell r="T1866">
            <v>-0.4</v>
          </cell>
          <cell r="U1866">
            <v>-323</v>
          </cell>
          <cell r="V1866">
            <v>-209</v>
          </cell>
          <cell r="W1866">
            <v>-256.64999999999998</v>
          </cell>
          <cell r="X1866" t="str">
            <v>*</v>
          </cell>
          <cell r="Y1866">
            <v>1.8</v>
          </cell>
          <cell r="Z1866">
            <v>3.7</v>
          </cell>
          <cell r="AA1866">
            <v>2.9</v>
          </cell>
          <cell r="AB1866">
            <v>0.2</v>
          </cell>
          <cell r="AC1866">
            <v>47.797099999999993</v>
          </cell>
          <cell r="AD1866" t="str">
            <v>Y</v>
          </cell>
          <cell r="AE1866" t="str">
            <v>Y</v>
          </cell>
          <cell r="AF1866" t="str">
            <v>Y</v>
          </cell>
        </row>
        <row r="1867">
          <cell r="A1867">
            <v>602123</v>
          </cell>
          <cell r="B1867">
            <v>67</v>
          </cell>
          <cell r="C1867" t="str">
            <v>TROTACRE IDEAL LOGIC</v>
          </cell>
          <cell r="D1867">
            <v>0</v>
          </cell>
          <cell r="E1867">
            <v>73</v>
          </cell>
          <cell r="F1867">
            <v>150</v>
          </cell>
          <cell r="G1867">
            <v>0.8</v>
          </cell>
          <cell r="H1867">
            <v>3.4</v>
          </cell>
          <cell r="I1867">
            <v>-0.11</v>
          </cell>
          <cell r="J1867">
            <v>-0.03</v>
          </cell>
          <cell r="K1867">
            <v>4.2</v>
          </cell>
          <cell r="L1867">
            <v>15.200000000000003</v>
          </cell>
          <cell r="M1867">
            <v>0.8</v>
          </cell>
          <cell r="N1867">
            <v>-0.3</v>
          </cell>
          <cell r="O1867">
            <v>1</v>
          </cell>
          <cell r="P1867">
            <v>8</v>
          </cell>
          <cell r="Q1867">
            <v>3.6</v>
          </cell>
          <cell r="R1867">
            <v>-1.18</v>
          </cell>
          <cell r="S1867">
            <v>1.8</v>
          </cell>
          <cell r="T1867">
            <v>-0.3</v>
          </cell>
          <cell r="U1867">
            <v>-22</v>
          </cell>
          <cell r="V1867">
            <v>83</v>
          </cell>
          <cell r="W1867">
            <v>101.43</v>
          </cell>
          <cell r="X1867" t="str">
            <v>*</v>
          </cell>
          <cell r="Y1867">
            <v>0.6</v>
          </cell>
          <cell r="Z1867">
            <v>1.3</v>
          </cell>
          <cell r="AA1867">
            <v>2</v>
          </cell>
          <cell r="AB1867">
            <v>1.3</v>
          </cell>
          <cell r="AC1867">
            <v>13.478700000000002</v>
          </cell>
          <cell r="AD1867" t="str">
            <v>Y</v>
          </cell>
          <cell r="AE1867" t="str">
            <v>Y</v>
          </cell>
          <cell r="AF1867" t="str">
            <v>Y</v>
          </cell>
        </row>
        <row r="1868">
          <cell r="A1868">
            <v>602166</v>
          </cell>
          <cell r="B1868">
            <v>67</v>
          </cell>
          <cell r="C1868" t="str">
            <v>LINDENHOF PERFECTO UNO</v>
          </cell>
          <cell r="D1868">
            <v>0</v>
          </cell>
          <cell r="E1868">
            <v>52</v>
          </cell>
          <cell r="F1868">
            <v>-76</v>
          </cell>
          <cell r="G1868">
            <v>-6.3</v>
          </cell>
          <cell r="H1868">
            <v>-3.7</v>
          </cell>
          <cell r="I1868">
            <v>-0.05</v>
          </cell>
          <cell r="J1868">
            <v>-0.02</v>
          </cell>
          <cell r="K1868">
            <v>-10</v>
          </cell>
          <cell r="L1868">
            <v>-100.3</v>
          </cell>
          <cell r="M1868">
            <v>-0.1</v>
          </cell>
          <cell r="N1868">
            <v>0.7</v>
          </cell>
          <cell r="O1868">
            <v>0.8</v>
          </cell>
          <cell r="P1868">
            <v>-8</v>
          </cell>
          <cell r="Q1868">
            <v>-4.0999999999999996</v>
          </cell>
          <cell r="R1868">
            <v>2.74</v>
          </cell>
          <cell r="S1868">
            <v>-0.88</v>
          </cell>
          <cell r="T1868">
            <v>-0.3</v>
          </cell>
          <cell r="U1868">
            <v>-164</v>
          </cell>
          <cell r="V1868">
            <v>-162</v>
          </cell>
          <cell r="W1868">
            <v>-181.67999999999998</v>
          </cell>
          <cell r="X1868" t="str">
            <v>*</v>
          </cell>
          <cell r="Y1868">
            <v>1.2</v>
          </cell>
          <cell r="Z1868">
            <v>0.8</v>
          </cell>
          <cell r="AA1868">
            <v>1.1000000000000001</v>
          </cell>
          <cell r="AB1868">
            <v>0.7</v>
          </cell>
          <cell r="AC1868">
            <v>20.485600000000002</v>
          </cell>
          <cell r="AD1868" t="str">
            <v>Y</v>
          </cell>
          <cell r="AE1868" t="str">
            <v>Y</v>
          </cell>
          <cell r="AF1868" t="str">
            <v>Y</v>
          </cell>
        </row>
        <row r="1869">
          <cell r="A1869">
            <v>602189</v>
          </cell>
          <cell r="B1869">
            <v>67</v>
          </cell>
          <cell r="C1869" t="str">
            <v>NELLS GLOW PERFECTO FLINT</v>
          </cell>
          <cell r="D1869">
            <v>108</v>
          </cell>
          <cell r="E1869">
            <v>95</v>
          </cell>
          <cell r="F1869">
            <v>214</v>
          </cell>
          <cell r="G1869">
            <v>-7.7</v>
          </cell>
          <cell r="H1869">
            <v>3.8</v>
          </cell>
          <cell r="I1869">
            <v>-0.31</v>
          </cell>
          <cell r="J1869">
            <v>-0.05</v>
          </cell>
          <cell r="K1869">
            <v>-3.9000000000000004</v>
          </cell>
          <cell r="L1869">
            <v>-78.900000000000006</v>
          </cell>
          <cell r="M1869">
            <v>0.5</v>
          </cell>
          <cell r="N1869">
            <v>-1.1000000000000001</v>
          </cell>
          <cell r="O1869">
            <v>0.1</v>
          </cell>
          <cell r="P1869">
            <v>14</v>
          </cell>
          <cell r="Q1869">
            <v>-5.8</v>
          </cell>
          <cell r="R1869">
            <v>2.69</v>
          </cell>
          <cell r="S1869">
            <v>-2.2000000000000002</v>
          </cell>
          <cell r="T1869">
            <v>-0.5</v>
          </cell>
          <cell r="U1869">
            <v>-245</v>
          </cell>
          <cell r="V1869">
            <v>-225</v>
          </cell>
          <cell r="W1869">
            <v>-254.28</v>
          </cell>
          <cell r="X1869">
            <v>0.9</v>
          </cell>
          <cell r="Y1869">
            <v>0.3</v>
          </cell>
          <cell r="Z1869">
            <v>-0.6</v>
          </cell>
          <cell r="AA1869">
            <v>0.1</v>
          </cell>
          <cell r="AB1869">
            <v>0.5</v>
          </cell>
          <cell r="AC1869">
            <v>-0.37009999999999976</v>
          </cell>
          <cell r="AD1869" t="str">
            <v>Y</v>
          </cell>
          <cell r="AE1869" t="str">
            <v>Y</v>
          </cell>
          <cell r="AF1869" t="str">
            <v>Y</v>
          </cell>
        </row>
        <row r="1870">
          <cell r="A1870">
            <v>602193</v>
          </cell>
          <cell r="B1870">
            <v>67</v>
          </cell>
          <cell r="C1870" t="str">
            <v>GOLDEN WHEY MAGIC ENERGIZER</v>
          </cell>
          <cell r="D1870">
            <v>0</v>
          </cell>
          <cell r="E1870">
            <v>66</v>
          </cell>
          <cell r="F1870">
            <v>115</v>
          </cell>
          <cell r="G1870">
            <v>-1.1000000000000001</v>
          </cell>
          <cell r="H1870">
            <v>2.2000000000000002</v>
          </cell>
          <cell r="I1870">
            <v>-0.12</v>
          </cell>
          <cell r="J1870">
            <v>-0.03</v>
          </cell>
          <cell r="K1870">
            <v>1.1000000000000001</v>
          </cell>
          <cell r="L1870">
            <v>-11.899999999999999</v>
          </cell>
          <cell r="M1870">
            <v>0.3</v>
          </cell>
          <cell r="N1870">
            <v>-1.4</v>
          </cell>
          <cell r="O1870">
            <v>-0.5</v>
          </cell>
          <cell r="P1870">
            <v>0</v>
          </cell>
          <cell r="Q1870">
            <v>-2.7</v>
          </cell>
          <cell r="R1870">
            <v>1.78</v>
          </cell>
          <cell r="S1870">
            <v>-0.56999999999999995</v>
          </cell>
          <cell r="T1870">
            <v>0.2</v>
          </cell>
          <cell r="U1870">
            <v>13</v>
          </cell>
          <cell r="V1870">
            <v>-97</v>
          </cell>
          <cell r="W1870">
            <v>-110.14999999999999</v>
          </cell>
          <cell r="X1870" t="str">
            <v>*</v>
          </cell>
          <cell r="Y1870">
            <v>-0.6</v>
          </cell>
          <cell r="Z1870">
            <v>-1.2</v>
          </cell>
          <cell r="AA1870">
            <v>-0.5</v>
          </cell>
          <cell r="AB1870">
            <v>0.1</v>
          </cell>
          <cell r="AC1870">
            <v>-15.959800000000001</v>
          </cell>
          <cell r="AD1870" t="str">
            <v>Y</v>
          </cell>
          <cell r="AE1870" t="str">
            <v>Y</v>
          </cell>
          <cell r="AF1870" t="str">
            <v>Y</v>
          </cell>
        </row>
        <row r="1871">
          <cell r="A1871">
            <v>602211</v>
          </cell>
          <cell r="B1871">
            <v>67</v>
          </cell>
          <cell r="C1871" t="str">
            <v>JENSGOLDEN PERFECT HORIZON</v>
          </cell>
          <cell r="D1871">
            <v>0</v>
          </cell>
          <cell r="E1871">
            <v>63</v>
          </cell>
          <cell r="F1871">
            <v>-36</v>
          </cell>
          <cell r="G1871">
            <v>-9.1</v>
          </cell>
          <cell r="H1871">
            <v>-3</v>
          </cell>
          <cell r="I1871">
            <v>-0.13</v>
          </cell>
          <cell r="J1871">
            <v>-0.03</v>
          </cell>
          <cell r="K1871">
            <v>-12.1</v>
          </cell>
          <cell r="L1871">
            <v>-127.49999999999999</v>
          </cell>
          <cell r="M1871">
            <v>0.9</v>
          </cell>
          <cell r="N1871">
            <v>-0.6</v>
          </cell>
          <cell r="O1871">
            <v>1.1000000000000001</v>
          </cell>
          <cell r="P1871">
            <v>-11</v>
          </cell>
          <cell r="Q1871">
            <v>-5.3</v>
          </cell>
          <cell r="R1871">
            <v>3.52</v>
          </cell>
          <cell r="S1871">
            <v>-1.1299999999999999</v>
          </cell>
          <cell r="T1871">
            <v>0</v>
          </cell>
          <cell r="U1871">
            <v>-143</v>
          </cell>
          <cell r="V1871">
            <v>-232</v>
          </cell>
          <cell r="W1871">
            <v>-257.62</v>
          </cell>
          <cell r="X1871" t="str">
            <v>*</v>
          </cell>
          <cell r="Y1871">
            <v>1.7</v>
          </cell>
          <cell r="Z1871">
            <v>-0.1</v>
          </cell>
          <cell r="AA1871">
            <v>0.6</v>
          </cell>
          <cell r="AB1871">
            <v>1.4</v>
          </cell>
          <cell r="AC1871">
            <v>20.456400000000002</v>
          </cell>
          <cell r="AD1871" t="str">
            <v>Y</v>
          </cell>
          <cell r="AE1871" t="str">
            <v>Y</v>
          </cell>
          <cell r="AF1871" t="str">
            <v>Y</v>
          </cell>
        </row>
        <row r="1872">
          <cell r="A1872">
            <v>602213</v>
          </cell>
          <cell r="B1872">
            <v>67</v>
          </cell>
          <cell r="C1872" t="str">
            <v>JENSGOLDEN PERFECT HICKORY</v>
          </cell>
          <cell r="D1872">
            <v>0</v>
          </cell>
          <cell r="E1872">
            <v>69</v>
          </cell>
          <cell r="F1872">
            <v>-39</v>
          </cell>
          <cell r="G1872">
            <v>-9</v>
          </cell>
          <cell r="H1872">
            <v>-1.1000000000000001</v>
          </cell>
          <cell r="I1872">
            <v>-0.13</v>
          </cell>
          <cell r="J1872">
            <v>0</v>
          </cell>
          <cell r="K1872">
            <v>-10.1</v>
          </cell>
          <cell r="L1872">
            <v>-87.4</v>
          </cell>
          <cell r="M1872">
            <v>0.8</v>
          </cell>
          <cell r="N1872">
            <v>-0.8</v>
          </cell>
          <cell r="O1872">
            <v>-0.1</v>
          </cell>
          <cell r="P1872">
            <v>-8</v>
          </cell>
          <cell r="Q1872">
            <v>-6.5</v>
          </cell>
          <cell r="R1872">
            <v>3.56</v>
          </cell>
          <cell r="S1872">
            <v>-2</v>
          </cell>
          <cell r="T1872">
            <v>-0.2</v>
          </cell>
          <cell r="U1872">
            <v>-120</v>
          </cell>
          <cell r="V1872">
            <v>-222</v>
          </cell>
          <cell r="W1872">
            <v>-255.42000000000002</v>
          </cell>
          <cell r="X1872" t="str">
            <v>*</v>
          </cell>
          <cell r="Y1872">
            <v>0</v>
          </cell>
          <cell r="Z1872">
            <v>-0.9</v>
          </cell>
          <cell r="AA1872">
            <v>-0.1</v>
          </cell>
          <cell r="AB1872">
            <v>0.2</v>
          </cell>
          <cell r="AC1872">
            <v>-5.6776999999999997</v>
          </cell>
          <cell r="AD1872" t="str">
            <v>Y</v>
          </cell>
          <cell r="AE1872" t="str">
            <v>Y</v>
          </cell>
          <cell r="AF1872" t="str">
            <v>Y</v>
          </cell>
        </row>
        <row r="1873">
          <cell r="A1873">
            <v>602214</v>
          </cell>
          <cell r="B1873">
            <v>67</v>
          </cell>
          <cell r="C1873" t="str">
            <v>JENSGOLDEN PERFECT HAMLET</v>
          </cell>
          <cell r="D1873">
            <v>0</v>
          </cell>
          <cell r="E1873">
            <v>63</v>
          </cell>
          <cell r="F1873">
            <v>27</v>
          </cell>
          <cell r="G1873">
            <v>-10.7</v>
          </cell>
          <cell r="H1873">
            <v>-0.9</v>
          </cell>
          <cell r="I1873">
            <v>-0.21</v>
          </cell>
          <cell r="J1873">
            <v>-0.03</v>
          </cell>
          <cell r="K1873">
            <v>-11.6</v>
          </cell>
          <cell r="L1873">
            <v>-125.1</v>
          </cell>
          <cell r="M1873">
            <v>1.5</v>
          </cell>
          <cell r="N1873">
            <v>-0.9</v>
          </cell>
          <cell r="O1873">
            <v>1.3</v>
          </cell>
          <cell r="P1873">
            <v>-5</v>
          </cell>
          <cell r="Q1873">
            <v>-6</v>
          </cell>
          <cell r="R1873">
            <v>3.24</v>
          </cell>
          <cell r="S1873">
            <v>-1.9</v>
          </cell>
          <cell r="T1873">
            <v>-0.2</v>
          </cell>
          <cell r="U1873">
            <v>-188</v>
          </cell>
          <cell r="V1873">
            <v>-247</v>
          </cell>
          <cell r="W1873">
            <v>-277.37</v>
          </cell>
          <cell r="X1873" t="str">
            <v>*</v>
          </cell>
          <cell r="Y1873">
            <v>1.6</v>
          </cell>
          <cell r="Z1873">
            <v>0.3</v>
          </cell>
          <cell r="AA1873">
            <v>1.1000000000000001</v>
          </cell>
          <cell r="AB1873">
            <v>1.6</v>
          </cell>
          <cell r="AC1873">
            <v>20.9831</v>
          </cell>
          <cell r="AD1873" t="str">
            <v>Y</v>
          </cell>
          <cell r="AE1873" t="str">
            <v>Y</v>
          </cell>
          <cell r="AF1873" t="str">
            <v>Y</v>
          </cell>
        </row>
        <row r="1874">
          <cell r="A1874">
            <v>602216</v>
          </cell>
          <cell r="B1874">
            <v>67</v>
          </cell>
          <cell r="C1874" t="str">
            <v>JENSGOLDEN PROKING ROYAL OAK</v>
          </cell>
          <cell r="D1874">
            <v>318</v>
          </cell>
          <cell r="E1874">
            <v>99</v>
          </cell>
          <cell r="F1874">
            <v>179</v>
          </cell>
          <cell r="G1874">
            <v>8.4</v>
          </cell>
          <cell r="H1874">
            <v>6.2</v>
          </cell>
          <cell r="I1874">
            <v>-0.01</v>
          </cell>
          <cell r="J1874">
            <v>0.01</v>
          </cell>
          <cell r="K1874">
            <v>14.600000000000001</v>
          </cell>
          <cell r="L1874">
            <v>128</v>
          </cell>
          <cell r="M1874">
            <v>0.2</v>
          </cell>
          <cell r="N1874">
            <v>1.8</v>
          </cell>
          <cell r="O1874">
            <v>2.9</v>
          </cell>
          <cell r="P1874">
            <v>-5</v>
          </cell>
          <cell r="Q1874">
            <v>-17.100000000000001</v>
          </cell>
          <cell r="R1874">
            <v>8.77</v>
          </cell>
          <cell r="S1874">
            <v>-5.8</v>
          </cell>
          <cell r="T1874">
            <v>-0.3</v>
          </cell>
          <cell r="U1874">
            <v>-180</v>
          </cell>
          <cell r="V1874">
            <v>-164</v>
          </cell>
          <cell r="W1874">
            <v>-250.33000000000004</v>
          </cell>
          <cell r="X1874">
            <v>0.5</v>
          </cell>
          <cell r="Y1874">
            <v>2.7</v>
          </cell>
          <cell r="Z1874">
            <v>2.2000000000000002</v>
          </cell>
          <cell r="AA1874">
            <v>3</v>
          </cell>
          <cell r="AB1874">
            <v>3.4</v>
          </cell>
          <cell r="AC1874">
            <v>43.651499999999999</v>
          </cell>
          <cell r="AD1874" t="str">
            <v>Y</v>
          </cell>
          <cell r="AE1874" t="str">
            <v>Y</v>
          </cell>
          <cell r="AF1874" t="str">
            <v>Y</v>
          </cell>
        </row>
        <row r="1875">
          <cell r="A1875">
            <v>602228</v>
          </cell>
          <cell r="B1875">
            <v>67</v>
          </cell>
          <cell r="C1875" t="str">
            <v>ROZELYN PERFECT GOLD</v>
          </cell>
          <cell r="D1875">
            <v>0</v>
          </cell>
          <cell r="E1875">
            <v>58</v>
          </cell>
          <cell r="F1875">
            <v>-22</v>
          </cell>
          <cell r="G1875">
            <v>-6.8</v>
          </cell>
          <cell r="H1875">
            <v>-0.2</v>
          </cell>
          <cell r="I1875">
            <v>-0.1</v>
          </cell>
          <cell r="J1875">
            <v>0.01</v>
          </cell>
          <cell r="K1875">
            <v>-7</v>
          </cell>
          <cell r="L1875">
            <v>-56.399999999999991</v>
          </cell>
          <cell r="M1875">
            <v>0.2</v>
          </cell>
          <cell r="N1875">
            <v>-0.2</v>
          </cell>
          <cell r="O1875">
            <v>0</v>
          </cell>
          <cell r="P1875">
            <v>-9</v>
          </cell>
          <cell r="Q1875">
            <v>3.4</v>
          </cell>
          <cell r="R1875">
            <v>-2.25</v>
          </cell>
          <cell r="S1875">
            <v>0.73</v>
          </cell>
          <cell r="T1875">
            <v>0.1</v>
          </cell>
          <cell r="U1875">
            <v>36</v>
          </cell>
          <cell r="V1875">
            <v>15</v>
          </cell>
          <cell r="W1875">
            <v>31.77000000000001</v>
          </cell>
          <cell r="X1875" t="str">
            <v>*</v>
          </cell>
          <cell r="Y1875">
            <v>0.8</v>
          </cell>
          <cell r="Z1875">
            <v>-0.7</v>
          </cell>
          <cell r="AA1875">
            <v>-0.3</v>
          </cell>
          <cell r="AB1875">
            <v>-0.1</v>
          </cell>
          <cell r="AC1875">
            <v>7.7079000000000013</v>
          </cell>
          <cell r="AD1875" t="str">
            <v>Y</v>
          </cell>
          <cell r="AE1875" t="str">
            <v>Y</v>
          </cell>
          <cell r="AF1875" t="str">
            <v>Y</v>
          </cell>
        </row>
        <row r="1876">
          <cell r="A1876">
            <v>602230</v>
          </cell>
          <cell r="B1876">
            <v>67</v>
          </cell>
          <cell r="C1876" t="str">
            <v>ROZELYN PATMAR EL GATO</v>
          </cell>
          <cell r="D1876">
            <v>0</v>
          </cell>
          <cell r="E1876">
            <v>69</v>
          </cell>
          <cell r="F1876">
            <v>-215</v>
          </cell>
          <cell r="G1876">
            <v>-7.4</v>
          </cell>
          <cell r="H1876">
            <v>-3.3</v>
          </cell>
          <cell r="I1876">
            <v>0.06</v>
          </cell>
          <cell r="J1876">
            <v>7.0000000000000007E-2</v>
          </cell>
          <cell r="K1876">
            <v>-10.7</v>
          </cell>
          <cell r="L1876">
            <v>-46.600000000000009</v>
          </cell>
          <cell r="M1876">
            <v>0.3</v>
          </cell>
          <cell r="N1876">
            <v>0.3</v>
          </cell>
          <cell r="O1876">
            <v>-0.8</v>
          </cell>
          <cell r="P1876">
            <v>-21</v>
          </cell>
          <cell r="Q1876">
            <v>1.7</v>
          </cell>
          <cell r="R1876">
            <v>-1.1399999999999999</v>
          </cell>
          <cell r="S1876">
            <v>0.37</v>
          </cell>
          <cell r="T1876">
            <v>0.1</v>
          </cell>
          <cell r="U1876">
            <v>125</v>
          </cell>
          <cell r="V1876">
            <v>12</v>
          </cell>
          <cell r="W1876">
            <v>20.109999999999992</v>
          </cell>
          <cell r="X1876" t="str">
            <v>*</v>
          </cell>
          <cell r="Y1876">
            <v>-0.6</v>
          </cell>
          <cell r="Z1876">
            <v>-2.1</v>
          </cell>
          <cell r="AA1876">
            <v>-1.1000000000000001</v>
          </cell>
          <cell r="AB1876">
            <v>-0.3</v>
          </cell>
          <cell r="AC1876">
            <v>-20.2593</v>
          </cell>
          <cell r="AD1876" t="str">
            <v>Y</v>
          </cell>
          <cell r="AE1876" t="str">
            <v>Y</v>
          </cell>
          <cell r="AF1876" t="str">
            <v>Y</v>
          </cell>
        </row>
        <row r="1877">
          <cell r="A1877">
            <v>602247</v>
          </cell>
          <cell r="B1877">
            <v>67</v>
          </cell>
          <cell r="C1877" t="str">
            <v>SPRING WALK PERF ENCORE</v>
          </cell>
          <cell r="D1877">
            <v>0</v>
          </cell>
          <cell r="E1877">
            <v>55</v>
          </cell>
          <cell r="F1877">
            <v>99</v>
          </cell>
          <cell r="G1877">
            <v>-8.5</v>
          </cell>
          <cell r="H1877">
            <v>1.5</v>
          </cell>
          <cell r="I1877">
            <v>-0.23</v>
          </cell>
          <cell r="J1877">
            <v>-0.03</v>
          </cell>
          <cell r="K1877">
            <v>-7</v>
          </cell>
          <cell r="L1877">
            <v>-86.1</v>
          </cell>
          <cell r="M1877">
            <v>0.3</v>
          </cell>
          <cell r="N1877">
            <v>-2.1</v>
          </cell>
          <cell r="O1877">
            <v>1</v>
          </cell>
          <cell r="P1877">
            <v>-5</v>
          </cell>
          <cell r="Q1877">
            <v>-3.1</v>
          </cell>
          <cell r="R1877">
            <v>2.0499999999999998</v>
          </cell>
          <cell r="S1877">
            <v>-0.66</v>
          </cell>
          <cell r="T1877">
            <v>-0.1</v>
          </cell>
          <cell r="U1877">
            <v>-161</v>
          </cell>
          <cell r="V1877">
            <v>-193</v>
          </cell>
          <cell r="W1877">
            <v>-208.11</v>
          </cell>
          <cell r="X1877" t="str">
            <v>*</v>
          </cell>
          <cell r="Y1877">
            <v>1.2</v>
          </cell>
          <cell r="Z1877">
            <v>-0.3</v>
          </cell>
          <cell r="AA1877">
            <v>0.7</v>
          </cell>
          <cell r="AB1877">
            <v>1.6</v>
          </cell>
          <cell r="AC1877">
            <v>11.620099999999999</v>
          </cell>
          <cell r="AD1877" t="str">
            <v>Y</v>
          </cell>
          <cell r="AE1877" t="str">
            <v>Y</v>
          </cell>
          <cell r="AF1877" t="str">
            <v>Y</v>
          </cell>
        </row>
        <row r="1878">
          <cell r="A1878">
            <v>602254</v>
          </cell>
          <cell r="B1878">
            <v>67</v>
          </cell>
          <cell r="C1878" t="str">
            <v>RIVERWOOD MAGIC FABLE</v>
          </cell>
          <cell r="D1878">
            <v>219</v>
          </cell>
          <cell r="E1878">
            <v>98</v>
          </cell>
          <cell r="F1878">
            <v>31</v>
          </cell>
          <cell r="G1878">
            <v>-6.2</v>
          </cell>
          <cell r="H1878">
            <v>-1.2</v>
          </cell>
          <cell r="I1878">
            <v>-0.14000000000000001</v>
          </cell>
          <cell r="J1878">
            <v>-0.04</v>
          </cell>
          <cell r="K1878">
            <v>-7.4</v>
          </cell>
          <cell r="L1878">
            <v>-92.2</v>
          </cell>
          <cell r="M1878">
            <v>-1.2</v>
          </cell>
          <cell r="N1878">
            <v>-1.1000000000000001</v>
          </cell>
          <cell r="O1878">
            <v>-0.2</v>
          </cell>
          <cell r="P1878">
            <v>-1</v>
          </cell>
          <cell r="Q1878">
            <v>-7.8</v>
          </cell>
          <cell r="R1878">
            <v>4.5999999999999996</v>
          </cell>
          <cell r="S1878">
            <v>-2.1</v>
          </cell>
          <cell r="T1878">
            <v>-0.1</v>
          </cell>
          <cell r="U1878">
            <v>-223</v>
          </cell>
          <cell r="V1878">
            <v>-286</v>
          </cell>
          <cell r="W1878">
            <v>-326.36</v>
          </cell>
          <cell r="X1878">
            <v>-1.7</v>
          </cell>
          <cell r="Y1878">
            <v>0.1</v>
          </cell>
          <cell r="Z1878">
            <v>-1.2</v>
          </cell>
          <cell r="AA1878">
            <v>-0.6</v>
          </cell>
          <cell r="AB1878">
            <v>0.2</v>
          </cell>
          <cell r="AC1878">
            <v>-6.184099999999999</v>
          </cell>
          <cell r="AD1878" t="str">
            <v>Y</v>
          </cell>
          <cell r="AE1878" t="str">
            <v>Y</v>
          </cell>
          <cell r="AF1878" t="str">
            <v>Y</v>
          </cell>
        </row>
        <row r="1879">
          <cell r="A1879">
            <v>602261</v>
          </cell>
          <cell r="B1879">
            <v>67</v>
          </cell>
          <cell r="C1879" t="str">
            <v>GREENWOOD M TAZ</v>
          </cell>
          <cell r="D1879">
            <v>0</v>
          </cell>
          <cell r="E1879">
            <v>55</v>
          </cell>
          <cell r="F1879">
            <v>284</v>
          </cell>
          <cell r="G1879">
            <v>-4.0999999999999996</v>
          </cell>
          <cell r="H1879">
            <v>3.9</v>
          </cell>
          <cell r="I1879">
            <v>-0.3</v>
          </cell>
          <cell r="J1879">
            <v>-0.09</v>
          </cell>
          <cell r="K1879">
            <v>-0.19999999999999973</v>
          </cell>
          <cell r="L1879">
            <v>-72.5</v>
          </cell>
          <cell r="M1879">
            <v>-0.3</v>
          </cell>
          <cell r="N1879">
            <v>-2.2000000000000002</v>
          </cell>
          <cell r="O1879">
            <v>1</v>
          </cell>
          <cell r="P1879">
            <v>13</v>
          </cell>
          <cell r="Q1879">
            <v>-5.8</v>
          </cell>
          <cell r="R1879">
            <v>3.8</v>
          </cell>
          <cell r="S1879">
            <v>-1.22</v>
          </cell>
          <cell r="T1879">
            <v>-0.5</v>
          </cell>
          <cell r="U1879">
            <v>-303</v>
          </cell>
          <cell r="V1879">
            <v>-253</v>
          </cell>
          <cell r="W1879">
            <v>-282.68</v>
          </cell>
          <cell r="X1879" t="str">
            <v>*</v>
          </cell>
          <cell r="Y1879">
            <v>0.8</v>
          </cell>
          <cell r="Z1879">
            <v>-0.3</v>
          </cell>
          <cell r="AA1879">
            <v>1</v>
          </cell>
          <cell r="AB1879">
            <v>1.9</v>
          </cell>
          <cell r="AC1879">
            <v>5.1857000000000006</v>
          </cell>
          <cell r="AD1879" t="str">
            <v>Y</v>
          </cell>
          <cell r="AE1879" t="str">
            <v>Y</v>
          </cell>
          <cell r="AF1879" t="str">
            <v>Y</v>
          </cell>
        </row>
        <row r="1880">
          <cell r="A1880">
            <v>602264</v>
          </cell>
          <cell r="B1880">
            <v>67</v>
          </cell>
          <cell r="C1880" t="str">
            <v>TAMARACKS PERFECTOS WAYLON</v>
          </cell>
          <cell r="D1880">
            <v>0</v>
          </cell>
          <cell r="E1880">
            <v>53</v>
          </cell>
          <cell r="F1880">
            <v>-85</v>
          </cell>
          <cell r="G1880">
            <v>-10.8</v>
          </cell>
          <cell r="H1880">
            <v>-3.4</v>
          </cell>
          <cell r="I1880">
            <v>-0.12</v>
          </cell>
          <cell r="J1880">
            <v>-0.01</v>
          </cell>
          <cell r="K1880">
            <v>-14.200000000000001</v>
          </cell>
          <cell r="L1880">
            <v>-131.19999999999999</v>
          </cell>
          <cell r="M1880">
            <v>0.8</v>
          </cell>
          <cell r="N1880">
            <v>0.4</v>
          </cell>
          <cell r="O1880">
            <v>0</v>
          </cell>
          <cell r="P1880">
            <v>1</v>
          </cell>
          <cell r="Q1880">
            <v>-1.6</v>
          </cell>
          <cell r="R1880">
            <v>1.03</v>
          </cell>
          <cell r="S1880">
            <v>-0.33</v>
          </cell>
          <cell r="T1880">
            <v>-0.1</v>
          </cell>
          <cell r="U1880">
            <v>-92</v>
          </cell>
          <cell r="V1880">
            <v>-145</v>
          </cell>
          <cell r="W1880">
            <v>-153.41</v>
          </cell>
          <cell r="X1880" t="str">
            <v>*</v>
          </cell>
          <cell r="Y1880">
            <v>0.6</v>
          </cell>
          <cell r="Z1880">
            <v>-0.7</v>
          </cell>
          <cell r="AA1880">
            <v>-0.1</v>
          </cell>
          <cell r="AB1880">
            <v>0</v>
          </cell>
          <cell r="AC1880">
            <v>4.6523000000000003</v>
          </cell>
          <cell r="AD1880" t="str">
            <v>Y</v>
          </cell>
          <cell r="AE1880" t="str">
            <v>Y</v>
          </cell>
          <cell r="AF1880" t="str">
            <v>Y</v>
          </cell>
        </row>
        <row r="1881">
          <cell r="A1881">
            <v>602269</v>
          </cell>
          <cell r="B1881">
            <v>67</v>
          </cell>
          <cell r="C1881" t="str">
            <v>PINE RIDGE PERFECT LEE</v>
          </cell>
          <cell r="D1881">
            <v>0</v>
          </cell>
          <cell r="E1881">
            <v>68</v>
          </cell>
          <cell r="F1881">
            <v>-29</v>
          </cell>
          <cell r="G1881">
            <v>-5.5</v>
          </cell>
          <cell r="H1881">
            <v>-1.3</v>
          </cell>
          <cell r="I1881">
            <v>-7.0000000000000007E-2</v>
          </cell>
          <cell r="J1881">
            <v>-0.01</v>
          </cell>
          <cell r="K1881">
            <v>-6.8</v>
          </cell>
          <cell r="L1881">
            <v>-63.9</v>
          </cell>
          <cell r="M1881">
            <v>0.5</v>
          </cell>
          <cell r="N1881">
            <v>0.3</v>
          </cell>
          <cell r="O1881">
            <v>1</v>
          </cell>
          <cell r="P1881">
            <v>-1</v>
          </cell>
          <cell r="Q1881">
            <v>-2.1</v>
          </cell>
          <cell r="R1881">
            <v>1.38</v>
          </cell>
          <cell r="S1881">
            <v>-0.44</v>
          </cell>
          <cell r="T1881">
            <v>0.1</v>
          </cell>
          <cell r="U1881">
            <v>-49</v>
          </cell>
          <cell r="V1881">
            <v>-92</v>
          </cell>
          <cell r="W1881">
            <v>-103.00999999999999</v>
          </cell>
          <cell r="X1881" t="str">
            <v>*</v>
          </cell>
          <cell r="Y1881">
            <v>1.1000000000000001</v>
          </cell>
          <cell r="Z1881">
            <v>-0.1</v>
          </cell>
          <cell r="AA1881">
            <v>1</v>
          </cell>
          <cell r="AB1881">
            <v>1.3</v>
          </cell>
          <cell r="AC1881">
            <v>12.276400000000001</v>
          </cell>
          <cell r="AD1881" t="str">
            <v>Y</v>
          </cell>
          <cell r="AE1881" t="str">
            <v>Y</v>
          </cell>
          <cell r="AF1881" t="str">
            <v>Y</v>
          </cell>
        </row>
        <row r="1882">
          <cell r="A1882">
            <v>602285</v>
          </cell>
          <cell r="B1882">
            <v>67</v>
          </cell>
          <cell r="C1882" t="str">
            <v>NELLS GLOW PRO KING BURLE</v>
          </cell>
          <cell r="D1882">
            <v>0</v>
          </cell>
          <cell r="E1882">
            <v>55</v>
          </cell>
          <cell r="F1882">
            <v>-98</v>
          </cell>
          <cell r="G1882">
            <v>2.2999999999999998</v>
          </cell>
          <cell r="H1882">
            <v>-1.5</v>
          </cell>
          <cell r="I1882">
            <v>0.13</v>
          </cell>
          <cell r="J1882">
            <v>0.03</v>
          </cell>
          <cell r="K1882">
            <v>0.79999999999999982</v>
          </cell>
          <cell r="L1882">
            <v>29.900000000000006</v>
          </cell>
          <cell r="M1882">
            <v>-1.2</v>
          </cell>
          <cell r="N1882">
            <v>-1.3</v>
          </cell>
          <cell r="O1882">
            <v>0.5</v>
          </cell>
          <cell r="P1882">
            <v>3</v>
          </cell>
          <cell r="Q1882">
            <v>0.4</v>
          </cell>
          <cell r="R1882">
            <v>-0.25</v>
          </cell>
          <cell r="S1882">
            <v>0.08</v>
          </cell>
          <cell r="T1882">
            <v>-0.3</v>
          </cell>
          <cell r="U1882">
            <v>-134</v>
          </cell>
          <cell r="V1882">
            <v>-9</v>
          </cell>
          <cell r="W1882">
            <v>-6.7199999999999953</v>
          </cell>
          <cell r="X1882" t="str">
            <v>*</v>
          </cell>
          <cell r="Y1882">
            <v>0.2</v>
          </cell>
          <cell r="Z1882">
            <v>0.2</v>
          </cell>
          <cell r="AA1882">
            <v>1.5</v>
          </cell>
          <cell r="AB1882">
            <v>0.8</v>
          </cell>
          <cell r="AC1882">
            <v>2.6021999999999998</v>
          </cell>
          <cell r="AD1882" t="str">
            <v>Y</v>
          </cell>
          <cell r="AE1882" t="str">
            <v>Y</v>
          </cell>
          <cell r="AF1882" t="str">
            <v>Y</v>
          </cell>
        </row>
        <row r="1883">
          <cell r="A1883">
            <v>602300</v>
          </cell>
          <cell r="B1883">
            <v>67</v>
          </cell>
          <cell r="C1883" t="str">
            <v>TAMARACKS PERFECTOS VALIANT</v>
          </cell>
          <cell r="D1883">
            <v>0</v>
          </cell>
          <cell r="E1883">
            <v>73</v>
          </cell>
          <cell r="F1883">
            <v>40</v>
          </cell>
          <cell r="G1883">
            <v>-1.9</v>
          </cell>
          <cell r="H1883">
            <v>-0.7</v>
          </cell>
          <cell r="I1883">
            <v>-7.0000000000000007E-2</v>
          </cell>
          <cell r="J1883">
            <v>-0.04</v>
          </cell>
          <cell r="K1883">
            <v>-2.5999999999999996</v>
          </cell>
          <cell r="L1883">
            <v>-47.099999999999994</v>
          </cell>
          <cell r="M1883">
            <v>0.2</v>
          </cell>
          <cell r="N1883">
            <v>1</v>
          </cell>
          <cell r="O1883">
            <v>1.3</v>
          </cell>
          <cell r="P1883">
            <v>11</v>
          </cell>
          <cell r="Q1883">
            <v>-10.3</v>
          </cell>
          <cell r="R1883">
            <v>5.78</v>
          </cell>
          <cell r="S1883">
            <v>-3.1</v>
          </cell>
          <cell r="T1883">
            <v>-0.5</v>
          </cell>
          <cell r="U1883">
            <v>-281</v>
          </cell>
          <cell r="V1883">
            <v>-234</v>
          </cell>
          <cell r="W1883">
            <v>-285.27</v>
          </cell>
          <cell r="X1883" t="str">
            <v>*</v>
          </cell>
          <cell r="Y1883">
            <v>1.7</v>
          </cell>
          <cell r="Z1883">
            <v>0.4</v>
          </cell>
          <cell r="AA1883">
            <v>1</v>
          </cell>
          <cell r="AB1883">
            <v>1.6</v>
          </cell>
          <cell r="AC1883">
            <v>22.939500000000002</v>
          </cell>
          <cell r="AD1883" t="str">
            <v>Y</v>
          </cell>
          <cell r="AE1883" t="str">
            <v>Y</v>
          </cell>
          <cell r="AF1883" t="str">
            <v>Y</v>
          </cell>
        </row>
        <row r="1884">
          <cell r="A1884">
            <v>602301</v>
          </cell>
          <cell r="B1884">
            <v>67</v>
          </cell>
          <cell r="C1884" t="str">
            <v>TAMARACKS PERFECTOS VALOR</v>
          </cell>
          <cell r="D1884">
            <v>0</v>
          </cell>
          <cell r="E1884">
            <v>69</v>
          </cell>
          <cell r="F1884">
            <v>185</v>
          </cell>
          <cell r="G1884">
            <v>-3.3</v>
          </cell>
          <cell r="H1884">
            <v>3.8</v>
          </cell>
          <cell r="I1884">
            <v>-0.21</v>
          </cell>
          <cell r="J1884">
            <v>-0.04</v>
          </cell>
          <cell r="K1884">
            <v>0.5</v>
          </cell>
          <cell r="L1884">
            <v>-27.700000000000003</v>
          </cell>
          <cell r="M1884">
            <v>0.6</v>
          </cell>
          <cell r="N1884">
            <v>-0.4</v>
          </cell>
          <cell r="O1884">
            <v>1</v>
          </cell>
          <cell r="P1884">
            <v>17</v>
          </cell>
          <cell r="Q1884">
            <v>-7.4</v>
          </cell>
          <cell r="R1884">
            <v>4.07</v>
          </cell>
          <cell r="S1884">
            <v>-2.2999999999999998</v>
          </cell>
          <cell r="T1884">
            <v>-0.6</v>
          </cell>
          <cell r="U1884">
            <v>-271</v>
          </cell>
          <cell r="V1884">
            <v>-190</v>
          </cell>
          <cell r="W1884">
            <v>-226.93</v>
          </cell>
          <cell r="X1884" t="str">
            <v>*</v>
          </cell>
          <cell r="Y1884">
            <v>0.9</v>
          </cell>
          <cell r="Z1884">
            <v>1.1000000000000001</v>
          </cell>
          <cell r="AA1884">
            <v>1.3</v>
          </cell>
          <cell r="AB1884">
            <v>1.4</v>
          </cell>
          <cell r="AC1884">
            <v>16.048199999999998</v>
          </cell>
          <cell r="AD1884" t="str">
            <v>Y</v>
          </cell>
          <cell r="AE1884" t="str">
            <v>Y</v>
          </cell>
          <cell r="AF1884" t="str">
            <v>Y</v>
          </cell>
        </row>
        <row r="1885">
          <cell r="A1885">
            <v>602353</v>
          </cell>
          <cell r="B1885">
            <v>67</v>
          </cell>
          <cell r="C1885" t="str">
            <v>PINE RIDGE MAGIC LEE</v>
          </cell>
          <cell r="D1885">
            <v>0</v>
          </cell>
          <cell r="E1885">
            <v>61</v>
          </cell>
          <cell r="F1885">
            <v>70</v>
          </cell>
          <cell r="G1885">
            <v>-1.4</v>
          </cell>
          <cell r="H1885">
            <v>-1.3</v>
          </cell>
          <cell r="I1885">
            <v>-0.08</v>
          </cell>
          <cell r="J1885">
            <v>-0.06</v>
          </cell>
          <cell r="K1885">
            <v>-2.7</v>
          </cell>
          <cell r="L1885">
            <v>-66.599999999999994</v>
          </cell>
          <cell r="M1885">
            <v>-0.6</v>
          </cell>
          <cell r="N1885">
            <v>0</v>
          </cell>
          <cell r="O1885">
            <v>1</v>
          </cell>
          <cell r="P1885">
            <v>0</v>
          </cell>
          <cell r="Q1885">
            <v>-4.9000000000000004</v>
          </cell>
          <cell r="R1885">
            <v>3.26</v>
          </cell>
          <cell r="S1885">
            <v>-1.05</v>
          </cell>
          <cell r="T1885">
            <v>-0.4</v>
          </cell>
          <cell r="U1885">
            <v>-185</v>
          </cell>
          <cell r="V1885">
            <v>-172</v>
          </cell>
          <cell r="W1885">
            <v>-195.64000000000001</v>
          </cell>
          <cell r="X1885" t="str">
            <v>*</v>
          </cell>
          <cell r="Y1885">
            <v>0.3</v>
          </cell>
          <cell r="Z1885">
            <v>-0.3</v>
          </cell>
          <cell r="AA1885">
            <v>1.5</v>
          </cell>
          <cell r="AB1885">
            <v>1.9</v>
          </cell>
          <cell r="AC1885">
            <v>-1.7727999999999988</v>
          </cell>
          <cell r="AD1885" t="str">
            <v>Y</v>
          </cell>
          <cell r="AE1885" t="str">
            <v>Y</v>
          </cell>
          <cell r="AF1885" t="str">
            <v>Y</v>
          </cell>
        </row>
        <row r="1886">
          <cell r="A1886">
            <v>602365</v>
          </cell>
          <cell r="B1886">
            <v>67</v>
          </cell>
          <cell r="C1886" t="str">
            <v>AYARS AND WINTERS L GAMBLER</v>
          </cell>
          <cell r="D1886">
            <v>0</v>
          </cell>
          <cell r="E1886">
            <v>70</v>
          </cell>
          <cell r="F1886">
            <v>-162</v>
          </cell>
          <cell r="G1886">
            <v>-15.8</v>
          </cell>
          <cell r="H1886">
            <v>-7.2</v>
          </cell>
          <cell r="I1886">
            <v>-0.15</v>
          </cell>
          <cell r="J1886">
            <v>-0.04</v>
          </cell>
          <cell r="K1886">
            <v>-23</v>
          </cell>
          <cell r="L1886">
            <v>-221.40000000000003</v>
          </cell>
          <cell r="M1886" t="str">
            <v>*</v>
          </cell>
          <cell r="N1886" t="str">
            <v>*</v>
          </cell>
          <cell r="O1886" t="str">
            <v>*</v>
          </cell>
          <cell r="P1886">
            <v>19</v>
          </cell>
          <cell r="Q1886">
            <v>4.9000000000000004</v>
          </cell>
          <cell r="R1886">
            <v>-3.24</v>
          </cell>
          <cell r="S1886">
            <v>1.04</v>
          </cell>
          <cell r="T1886">
            <v>-0.4</v>
          </cell>
          <cell r="U1886">
            <v>-264</v>
          </cell>
          <cell r="V1886">
            <v>-126</v>
          </cell>
          <cell r="W1886">
            <v>-221.40000000000003</v>
          </cell>
          <cell r="X1886" t="str">
            <v>*</v>
          </cell>
          <cell r="Y1886" t="str">
            <v>*</v>
          </cell>
          <cell r="Z1886" t="str">
            <v>*</v>
          </cell>
          <cell r="AA1886" t="str">
            <v>*</v>
          </cell>
          <cell r="AB1886" t="str">
            <v>*</v>
          </cell>
          <cell r="AC1886" t="str">
            <v>*</v>
          </cell>
          <cell r="AD1886" t="str">
            <v>PI</v>
          </cell>
          <cell r="AE1886" t="str">
            <v>Y</v>
          </cell>
          <cell r="AF1886" t="str">
            <v>Y</v>
          </cell>
        </row>
        <row r="1887">
          <cell r="A1887">
            <v>602367</v>
          </cell>
          <cell r="B1887">
            <v>67</v>
          </cell>
          <cell r="C1887" t="str">
            <v>ROYAL ACRES PERFECTO JUSTINO</v>
          </cell>
          <cell r="D1887">
            <v>0</v>
          </cell>
          <cell r="E1887">
            <v>59</v>
          </cell>
          <cell r="F1887">
            <v>-78</v>
          </cell>
          <cell r="G1887">
            <v>-8.4</v>
          </cell>
          <cell r="H1887">
            <v>-2.1</v>
          </cell>
          <cell r="I1887">
            <v>-0.08</v>
          </cell>
          <cell r="J1887">
            <v>0.01</v>
          </cell>
          <cell r="K1887">
            <v>-10.5</v>
          </cell>
          <cell r="L1887">
            <v>-86.4</v>
          </cell>
          <cell r="M1887">
            <v>0.1</v>
          </cell>
          <cell r="N1887">
            <v>-0.3</v>
          </cell>
          <cell r="O1887">
            <v>0.6</v>
          </cell>
          <cell r="P1887">
            <v>-3</v>
          </cell>
          <cell r="Q1887">
            <v>-1.4</v>
          </cell>
          <cell r="R1887">
            <v>0.95</v>
          </cell>
          <cell r="S1887">
            <v>-0.31</v>
          </cell>
          <cell r="T1887">
            <v>0</v>
          </cell>
          <cell r="U1887">
            <v>-102</v>
          </cell>
          <cell r="V1887">
            <v>-120</v>
          </cell>
          <cell r="W1887">
            <v>-125.65</v>
          </cell>
          <cell r="X1887" t="str">
            <v>*</v>
          </cell>
          <cell r="Y1887">
            <v>1.3</v>
          </cell>
          <cell r="Z1887">
            <v>-0.4</v>
          </cell>
          <cell r="AA1887">
            <v>0</v>
          </cell>
          <cell r="AB1887">
            <v>0.7</v>
          </cell>
          <cell r="AC1887">
            <v>14.590899999999998</v>
          </cell>
          <cell r="AD1887" t="str">
            <v>Y</v>
          </cell>
          <cell r="AE1887" t="str">
            <v>Y</v>
          </cell>
          <cell r="AF1887" t="str">
            <v>Y</v>
          </cell>
        </row>
        <row r="1888">
          <cell r="A1888">
            <v>602409</v>
          </cell>
          <cell r="B1888">
            <v>67</v>
          </cell>
          <cell r="C1888" t="str">
            <v>TWIN L FARMS MAGIC FORTRESS - ET</v>
          </cell>
          <cell r="D1888">
            <v>0</v>
          </cell>
          <cell r="E1888">
            <v>72</v>
          </cell>
          <cell r="F1888">
            <v>300</v>
          </cell>
          <cell r="G1888">
            <v>-4.5999999999999996</v>
          </cell>
          <cell r="H1888">
            <v>4.3</v>
          </cell>
          <cell r="I1888">
            <v>-0.33</v>
          </cell>
          <cell r="J1888">
            <v>-0.09</v>
          </cell>
          <cell r="K1888">
            <v>-0.29999999999999982</v>
          </cell>
          <cell r="L1888">
            <v>-75.400000000000006</v>
          </cell>
          <cell r="M1888">
            <v>1.4</v>
          </cell>
          <cell r="N1888">
            <v>-0.8</v>
          </cell>
          <cell r="O1888">
            <v>0.9</v>
          </cell>
          <cell r="P1888">
            <v>6</v>
          </cell>
          <cell r="Q1888">
            <v>-5.6</v>
          </cell>
          <cell r="R1888">
            <v>2.66</v>
          </cell>
          <cell r="S1888">
            <v>-2.1</v>
          </cell>
          <cell r="T1888">
            <v>0.1</v>
          </cell>
          <cell r="U1888">
            <v>-103</v>
          </cell>
          <cell r="V1888">
            <v>-196</v>
          </cell>
          <cell r="W1888">
            <v>-223.48000000000002</v>
          </cell>
          <cell r="X1888" t="str">
            <v>*</v>
          </cell>
          <cell r="Y1888">
            <v>0.7</v>
          </cell>
          <cell r="Z1888">
            <v>0.9</v>
          </cell>
          <cell r="AA1888">
            <v>1.2</v>
          </cell>
          <cell r="AB1888">
            <v>1.4</v>
          </cell>
          <cell r="AC1888">
            <v>11.982399999999998</v>
          </cell>
          <cell r="AD1888" t="str">
            <v>Y</v>
          </cell>
          <cell r="AE1888" t="str">
            <v>Y</v>
          </cell>
          <cell r="AF1888" t="str">
            <v>Y</v>
          </cell>
        </row>
        <row r="1889">
          <cell r="A1889">
            <v>602410</v>
          </cell>
          <cell r="B1889">
            <v>67</v>
          </cell>
          <cell r="C1889" t="str">
            <v>TWIN L FARMS MAGIC FARO</v>
          </cell>
          <cell r="D1889">
            <v>0</v>
          </cell>
          <cell r="E1889">
            <v>71</v>
          </cell>
          <cell r="F1889">
            <v>250</v>
          </cell>
          <cell r="G1889">
            <v>-0.9</v>
          </cell>
          <cell r="H1889">
            <v>5.6</v>
          </cell>
          <cell r="I1889">
            <v>-0.22</v>
          </cell>
          <cell r="J1889">
            <v>-0.04</v>
          </cell>
          <cell r="K1889">
            <v>4.6999999999999993</v>
          </cell>
          <cell r="L1889">
            <v>3.9000000000000057</v>
          </cell>
          <cell r="M1889">
            <v>-0.1</v>
          </cell>
          <cell r="N1889">
            <v>-0.5</v>
          </cell>
          <cell r="O1889">
            <v>-0.1</v>
          </cell>
          <cell r="P1889">
            <v>5</v>
          </cell>
          <cell r="Q1889">
            <v>-3.4</v>
          </cell>
          <cell r="R1889">
            <v>1</v>
          </cell>
          <cell r="S1889">
            <v>-1.8</v>
          </cell>
          <cell r="T1889">
            <v>0.3</v>
          </cell>
          <cell r="U1889">
            <v>0</v>
          </cell>
          <cell r="V1889">
            <v>-80</v>
          </cell>
          <cell r="W1889">
            <v>-97.589999999999989</v>
          </cell>
          <cell r="X1889" t="str">
            <v>*</v>
          </cell>
          <cell r="Y1889">
            <v>0.1</v>
          </cell>
          <cell r="Z1889">
            <v>-0.6</v>
          </cell>
          <cell r="AA1889">
            <v>-0.3</v>
          </cell>
          <cell r="AB1889">
            <v>0.2</v>
          </cell>
          <cell r="AC1889">
            <v>-2.6428999999999996</v>
          </cell>
          <cell r="AD1889" t="str">
            <v>Y</v>
          </cell>
          <cell r="AE1889" t="str">
            <v>Y</v>
          </cell>
          <cell r="AF1889" t="str">
            <v>Y</v>
          </cell>
        </row>
        <row r="1890">
          <cell r="A1890">
            <v>602416</v>
          </cell>
          <cell r="B1890">
            <v>67</v>
          </cell>
          <cell r="C1890" t="str">
            <v>PINE RIDGE PERFECTOS LENNY</v>
          </cell>
          <cell r="D1890">
            <v>0</v>
          </cell>
          <cell r="E1890">
            <v>57</v>
          </cell>
          <cell r="F1890">
            <v>-31</v>
          </cell>
          <cell r="G1890">
            <v>-3.7</v>
          </cell>
          <cell r="H1890">
            <v>-0.4</v>
          </cell>
          <cell r="I1890">
            <v>-0.04</v>
          </cell>
          <cell r="J1890">
            <v>0.01</v>
          </cell>
          <cell r="K1890">
            <v>-4.1000000000000005</v>
          </cell>
          <cell r="L1890">
            <v>-28.900000000000006</v>
          </cell>
          <cell r="M1890">
            <v>0.4</v>
          </cell>
          <cell r="N1890">
            <v>-0.2</v>
          </cell>
          <cell r="O1890">
            <v>0.6</v>
          </cell>
          <cell r="P1890">
            <v>-5</v>
          </cell>
          <cell r="Q1890">
            <v>-1.7</v>
          </cell>
          <cell r="R1890">
            <v>1.1399999999999999</v>
          </cell>
          <cell r="S1890">
            <v>-0.37</v>
          </cell>
          <cell r="T1890">
            <v>0</v>
          </cell>
          <cell r="U1890">
            <v>-23</v>
          </cell>
          <cell r="V1890">
            <v>-61</v>
          </cell>
          <cell r="W1890">
            <v>-68.650000000000006</v>
          </cell>
          <cell r="X1890" t="str">
            <v>*</v>
          </cell>
          <cell r="Y1890">
            <v>0.7</v>
          </cell>
          <cell r="Z1890">
            <v>-0.2</v>
          </cell>
          <cell r="AA1890">
            <v>0.8</v>
          </cell>
          <cell r="AB1890">
            <v>1</v>
          </cell>
          <cell r="AC1890">
            <v>6.6554999999999982</v>
          </cell>
          <cell r="AD1890" t="str">
            <v>Y</v>
          </cell>
          <cell r="AE1890" t="str">
            <v>Y</v>
          </cell>
          <cell r="AF1890" t="str">
            <v>Y</v>
          </cell>
        </row>
        <row r="1891">
          <cell r="A1891">
            <v>602421</v>
          </cell>
          <cell r="B1891">
            <v>67</v>
          </cell>
          <cell r="C1891" t="str">
            <v>YELLOW CREEK MAGIC ROCKEY</v>
          </cell>
          <cell r="D1891">
            <v>0</v>
          </cell>
          <cell r="E1891">
            <v>55</v>
          </cell>
          <cell r="F1891">
            <v>-40</v>
          </cell>
          <cell r="G1891">
            <v>-10.7</v>
          </cell>
          <cell r="H1891">
            <v>-3.5</v>
          </cell>
          <cell r="I1891">
            <v>-0.16</v>
          </cell>
          <cell r="J1891">
            <v>-0.04</v>
          </cell>
          <cell r="K1891">
            <v>-14.2</v>
          </cell>
          <cell r="L1891">
            <v>-150.30000000000001</v>
          </cell>
          <cell r="M1891">
            <v>-0.5</v>
          </cell>
          <cell r="N1891">
            <v>-1.7</v>
          </cell>
          <cell r="O1891">
            <v>1.6</v>
          </cell>
          <cell r="P1891">
            <v>3</v>
          </cell>
          <cell r="Q1891">
            <v>-4.8</v>
          </cell>
          <cell r="R1891">
            <v>3.2</v>
          </cell>
          <cell r="S1891">
            <v>-1.03</v>
          </cell>
          <cell r="T1891">
            <v>-0.7</v>
          </cell>
          <cell r="U1891">
            <v>-426</v>
          </cell>
          <cell r="V1891">
            <v>-296</v>
          </cell>
          <cell r="W1891">
            <v>-319.01</v>
          </cell>
          <cell r="X1891" t="str">
            <v>*</v>
          </cell>
          <cell r="Y1891">
            <v>1.6</v>
          </cell>
          <cell r="Z1891">
            <v>2</v>
          </cell>
          <cell r="AA1891">
            <v>2.4</v>
          </cell>
          <cell r="AB1891">
            <v>1.7</v>
          </cell>
          <cell r="AC1891">
            <v>30.973799999999997</v>
          </cell>
          <cell r="AD1891" t="str">
            <v>Y</v>
          </cell>
          <cell r="AE1891" t="str">
            <v>Y</v>
          </cell>
          <cell r="AF1891" t="str">
            <v>Y</v>
          </cell>
        </row>
        <row r="1892">
          <cell r="A1892">
            <v>602442</v>
          </cell>
          <cell r="B1892">
            <v>67</v>
          </cell>
          <cell r="C1892" t="str">
            <v>ROZELYN PATMAR PERFECT TONY</v>
          </cell>
          <cell r="D1892">
            <v>108</v>
          </cell>
          <cell r="E1892">
            <v>96</v>
          </cell>
          <cell r="F1892">
            <v>-116</v>
          </cell>
          <cell r="G1892">
            <v>-8.6</v>
          </cell>
          <cell r="H1892">
            <v>-2.4</v>
          </cell>
          <cell r="I1892">
            <v>-0.05</v>
          </cell>
          <cell r="J1892">
            <v>0.03</v>
          </cell>
          <cell r="K1892">
            <v>-11</v>
          </cell>
          <cell r="L1892">
            <v>-78.999999999999986</v>
          </cell>
          <cell r="M1892">
            <v>2.1</v>
          </cell>
          <cell r="N1892">
            <v>1</v>
          </cell>
          <cell r="O1892">
            <v>0.7</v>
          </cell>
          <cell r="P1892">
            <v>-30</v>
          </cell>
          <cell r="Q1892">
            <v>-4.4000000000000004</v>
          </cell>
          <cell r="R1892">
            <v>0.4</v>
          </cell>
          <cell r="S1892">
            <v>-3.1</v>
          </cell>
          <cell r="T1892">
            <v>0.2</v>
          </cell>
          <cell r="U1892">
            <v>85</v>
          </cell>
          <cell r="V1892">
            <v>-100</v>
          </cell>
          <cell r="W1892">
            <v>-122.31</v>
          </cell>
          <cell r="X1892">
            <v>2.9</v>
          </cell>
          <cell r="Y1892">
            <v>1.4</v>
          </cell>
          <cell r="Z1892">
            <v>-0.3</v>
          </cell>
          <cell r="AA1892">
            <v>0.2</v>
          </cell>
          <cell r="AB1892">
            <v>0.7</v>
          </cell>
          <cell r="AC1892">
            <v>16.700299999999999</v>
          </cell>
          <cell r="AD1892" t="str">
            <v>Y</v>
          </cell>
          <cell r="AE1892" t="str">
            <v>Y</v>
          </cell>
          <cell r="AF1892" t="str">
            <v>Y</v>
          </cell>
        </row>
        <row r="1893">
          <cell r="A1893">
            <v>602468</v>
          </cell>
          <cell r="B1893">
            <v>67</v>
          </cell>
          <cell r="C1893" t="str">
            <v>SOLUM FORESTAR OLE</v>
          </cell>
          <cell r="D1893">
            <v>0</v>
          </cell>
          <cell r="E1893">
            <v>60</v>
          </cell>
          <cell r="F1893">
            <v>14</v>
          </cell>
          <cell r="G1893">
            <v>-11.1</v>
          </cell>
          <cell r="H1893">
            <v>-1.5</v>
          </cell>
          <cell r="I1893">
            <v>-0.21</v>
          </cell>
          <cell r="J1893">
            <v>-0.03</v>
          </cell>
          <cell r="K1893">
            <v>-12.6</v>
          </cell>
          <cell r="L1893">
            <v>-135.5</v>
          </cell>
          <cell r="M1893">
            <v>-1</v>
          </cell>
          <cell r="N1893">
            <v>0.7</v>
          </cell>
          <cell r="O1893">
            <v>-0.1</v>
          </cell>
          <cell r="P1893">
            <v>-2</v>
          </cell>
          <cell r="Q1893">
            <v>0.1</v>
          </cell>
          <cell r="R1893">
            <v>-7.0000000000000007E-2</v>
          </cell>
          <cell r="S1893">
            <v>0.02</v>
          </cell>
          <cell r="T1893">
            <v>-0.3</v>
          </cell>
          <cell r="U1893">
            <v>-130</v>
          </cell>
          <cell r="V1893">
            <v>-126</v>
          </cell>
          <cell r="W1893">
            <v>-125.59</v>
          </cell>
          <cell r="X1893" t="str">
            <v>*</v>
          </cell>
          <cell r="Y1893">
            <v>0.6</v>
          </cell>
          <cell r="Z1893">
            <v>-1</v>
          </cell>
          <cell r="AA1893">
            <v>-0.6</v>
          </cell>
          <cell r="AB1893">
            <v>0</v>
          </cell>
          <cell r="AC1893">
            <v>2.7031999999999998</v>
          </cell>
          <cell r="AD1893" t="str">
            <v>Y</v>
          </cell>
          <cell r="AE1893" t="str">
            <v>Y</v>
          </cell>
          <cell r="AF1893" t="str">
            <v>Y</v>
          </cell>
        </row>
        <row r="1894">
          <cell r="A1894">
            <v>602480</v>
          </cell>
          <cell r="B1894">
            <v>67</v>
          </cell>
          <cell r="C1894" t="str">
            <v>GOLDEN WHEY MAGIC ENTICER</v>
          </cell>
          <cell r="D1894">
            <v>143</v>
          </cell>
          <cell r="E1894">
            <v>97</v>
          </cell>
          <cell r="F1894">
            <v>-48</v>
          </cell>
          <cell r="G1894">
            <v>-10.7</v>
          </cell>
          <cell r="H1894">
            <v>-2.4</v>
          </cell>
          <cell r="I1894">
            <v>-0.15</v>
          </cell>
          <cell r="J1894">
            <v>-0.01</v>
          </cell>
          <cell r="K1894">
            <v>-13.1</v>
          </cell>
          <cell r="L1894">
            <v>-125.1</v>
          </cell>
          <cell r="M1894">
            <v>0.3</v>
          </cell>
          <cell r="N1894">
            <v>1.5</v>
          </cell>
          <cell r="O1894">
            <v>0.1</v>
          </cell>
          <cell r="P1894">
            <v>-12</v>
          </cell>
          <cell r="Q1894">
            <v>-7.3</v>
          </cell>
          <cell r="R1894">
            <v>1.45</v>
          </cell>
          <cell r="S1894">
            <v>-4.5</v>
          </cell>
          <cell r="T1894">
            <v>0.5</v>
          </cell>
          <cell r="U1894">
            <v>10</v>
          </cell>
          <cell r="V1894">
            <v>-223</v>
          </cell>
          <cell r="W1894">
            <v>-260.08</v>
          </cell>
          <cell r="X1894">
            <v>1.3</v>
          </cell>
          <cell r="Y1894">
            <v>0.4</v>
          </cell>
          <cell r="Z1894">
            <v>0.5</v>
          </cell>
          <cell r="AA1894">
            <v>0.2</v>
          </cell>
          <cell r="AB1894">
            <v>0.2</v>
          </cell>
          <cell r="AC1894">
            <v>8.1519000000000013</v>
          </cell>
          <cell r="AD1894" t="str">
            <v>Y</v>
          </cell>
          <cell r="AE1894" t="str">
            <v>Y</v>
          </cell>
          <cell r="AF1894" t="str">
            <v>Y</v>
          </cell>
        </row>
        <row r="1895">
          <cell r="A1895">
            <v>602491</v>
          </cell>
          <cell r="B1895">
            <v>67</v>
          </cell>
          <cell r="C1895" t="str">
            <v>MAPLE GROVE FORESTAR CARTER</v>
          </cell>
          <cell r="D1895">
            <v>0</v>
          </cell>
          <cell r="E1895">
            <v>54</v>
          </cell>
          <cell r="F1895">
            <v>109</v>
          </cell>
          <cell r="G1895">
            <v>-6.6</v>
          </cell>
          <cell r="H1895">
            <v>5</v>
          </cell>
          <cell r="I1895">
            <v>-0.21</v>
          </cell>
          <cell r="J1895">
            <v>0.02</v>
          </cell>
          <cell r="K1895">
            <v>-1.5999999999999996</v>
          </cell>
          <cell r="L1895">
            <v>-3</v>
          </cell>
          <cell r="M1895">
            <v>-0.9</v>
          </cell>
          <cell r="N1895">
            <v>-0.1</v>
          </cell>
          <cell r="O1895">
            <v>-0.9</v>
          </cell>
          <cell r="P1895">
            <v>3</v>
          </cell>
          <cell r="Q1895">
            <v>4.3</v>
          </cell>
          <cell r="R1895">
            <v>-2.87</v>
          </cell>
          <cell r="S1895">
            <v>0.92</v>
          </cell>
          <cell r="T1895">
            <v>-0.2</v>
          </cell>
          <cell r="U1895">
            <v>16</v>
          </cell>
          <cell r="V1895">
            <v>70</v>
          </cell>
          <cell r="W1895">
            <v>90.31</v>
          </cell>
          <cell r="X1895" t="str">
            <v>*</v>
          </cell>
          <cell r="Y1895">
            <v>-0.2</v>
          </cell>
          <cell r="Z1895">
            <v>-1.5</v>
          </cell>
          <cell r="AA1895">
            <v>-1.4</v>
          </cell>
          <cell r="AB1895">
            <v>-0.7</v>
          </cell>
          <cell r="AC1895">
            <v>-10.164500000000002</v>
          </cell>
          <cell r="AD1895" t="str">
            <v>Y</v>
          </cell>
          <cell r="AE1895" t="str">
            <v>Y</v>
          </cell>
          <cell r="AF1895" t="str">
            <v>Y</v>
          </cell>
        </row>
        <row r="1896">
          <cell r="A1896">
            <v>602508</v>
          </cell>
          <cell r="B1896">
            <v>67</v>
          </cell>
          <cell r="C1896" t="str">
            <v>LAESCHLAND FORESTAR BRENT</v>
          </cell>
          <cell r="D1896">
            <v>101</v>
          </cell>
          <cell r="E1896">
            <v>95</v>
          </cell>
          <cell r="F1896">
            <v>-122</v>
          </cell>
          <cell r="G1896">
            <v>-11.2</v>
          </cell>
          <cell r="H1896">
            <v>-4.9000000000000004</v>
          </cell>
          <cell r="I1896">
            <v>-0.1</v>
          </cell>
          <cell r="J1896">
            <v>-0.02</v>
          </cell>
          <cell r="K1896">
            <v>-16.100000000000001</v>
          </cell>
          <cell r="L1896">
            <v>-150</v>
          </cell>
          <cell r="M1896">
            <v>-1</v>
          </cell>
          <cell r="N1896">
            <v>-0.2</v>
          </cell>
          <cell r="O1896">
            <v>-0.8</v>
          </cell>
          <cell r="P1896">
            <v>1</v>
          </cell>
          <cell r="Q1896">
            <v>0.2</v>
          </cell>
          <cell r="R1896">
            <v>0.04</v>
          </cell>
          <cell r="S1896">
            <v>0.2</v>
          </cell>
          <cell r="T1896">
            <v>-0.2</v>
          </cell>
          <cell r="U1896">
            <v>-135</v>
          </cell>
          <cell r="V1896">
            <v>-162</v>
          </cell>
          <cell r="W1896">
            <v>-161.41000000000003</v>
          </cell>
          <cell r="X1896">
            <v>0.4</v>
          </cell>
          <cell r="Y1896">
            <v>-0.2</v>
          </cell>
          <cell r="Z1896">
            <v>-1.7</v>
          </cell>
          <cell r="AA1896">
            <v>-1.5</v>
          </cell>
          <cell r="AB1896">
            <v>-0.5</v>
          </cell>
          <cell r="AC1896">
            <v>-11.8893</v>
          </cell>
          <cell r="AD1896" t="str">
            <v>Y</v>
          </cell>
          <cell r="AE1896" t="str">
            <v>Y</v>
          </cell>
          <cell r="AF1896" t="str">
            <v>Y</v>
          </cell>
        </row>
        <row r="1897">
          <cell r="A1897">
            <v>602567</v>
          </cell>
          <cell r="B1897">
            <v>67</v>
          </cell>
          <cell r="C1897" t="str">
            <v>ROYAL ACRES FORESTAR JON</v>
          </cell>
          <cell r="D1897">
            <v>0</v>
          </cell>
          <cell r="E1897">
            <v>56</v>
          </cell>
          <cell r="F1897">
            <v>17</v>
          </cell>
          <cell r="G1897">
            <v>-6.8</v>
          </cell>
          <cell r="H1897">
            <v>-3.1</v>
          </cell>
          <cell r="I1897">
            <v>-0.13</v>
          </cell>
          <cell r="J1897">
            <v>-7.0000000000000007E-2</v>
          </cell>
          <cell r="K1897">
            <v>-9.9</v>
          </cell>
          <cell r="L1897">
            <v>-130</v>
          </cell>
          <cell r="M1897">
            <v>-0.7</v>
          </cell>
          <cell r="N1897">
            <v>-1.3</v>
          </cell>
          <cell r="O1897">
            <v>0.9</v>
          </cell>
          <cell r="P1897">
            <v>-2</v>
          </cell>
          <cell r="Q1897">
            <v>2.9</v>
          </cell>
          <cell r="R1897">
            <v>-1.95</v>
          </cell>
          <cell r="S1897">
            <v>0.63</v>
          </cell>
          <cell r="T1897">
            <v>-0.4</v>
          </cell>
          <cell r="U1897">
            <v>-218</v>
          </cell>
          <cell r="V1897">
            <v>-109</v>
          </cell>
          <cell r="W1897">
            <v>-95.419999999999987</v>
          </cell>
          <cell r="X1897" t="str">
            <v>*</v>
          </cell>
          <cell r="Y1897">
            <v>1.4</v>
          </cell>
          <cell r="Z1897">
            <v>-0.1</v>
          </cell>
          <cell r="AA1897">
            <v>0.3</v>
          </cell>
          <cell r="AB1897">
            <v>1.3</v>
          </cell>
          <cell r="AC1897">
            <v>16.247499999999999</v>
          </cell>
          <cell r="AD1897" t="str">
            <v>Y</v>
          </cell>
          <cell r="AE1897" t="str">
            <v>Y</v>
          </cell>
          <cell r="AF1897" t="str">
            <v>Y</v>
          </cell>
        </row>
        <row r="1898">
          <cell r="A1898">
            <v>602575</v>
          </cell>
          <cell r="B1898">
            <v>67</v>
          </cell>
          <cell r="C1898" t="str">
            <v>NELLS GLOW MAGIC BOND</v>
          </cell>
          <cell r="D1898">
            <v>0</v>
          </cell>
          <cell r="E1898">
            <v>60</v>
          </cell>
          <cell r="F1898">
            <v>41</v>
          </cell>
          <cell r="G1898">
            <v>0.6</v>
          </cell>
          <cell r="H1898">
            <v>1.4</v>
          </cell>
          <cell r="I1898">
            <v>-0.02</v>
          </cell>
          <cell r="J1898">
            <v>0</v>
          </cell>
          <cell r="K1898">
            <v>2</v>
          </cell>
          <cell r="L1898">
            <v>16.999999999999996</v>
          </cell>
          <cell r="M1898">
            <v>-0.8</v>
          </cell>
          <cell r="N1898">
            <v>-1</v>
          </cell>
          <cell r="O1898">
            <v>0.7</v>
          </cell>
          <cell r="P1898">
            <v>7</v>
          </cell>
          <cell r="Q1898">
            <v>-2.4</v>
          </cell>
          <cell r="R1898">
            <v>1.58</v>
          </cell>
          <cell r="S1898">
            <v>-0.51</v>
          </cell>
          <cell r="T1898">
            <v>-0.2</v>
          </cell>
          <cell r="U1898">
            <v>-165</v>
          </cell>
          <cell r="V1898">
            <v>-69</v>
          </cell>
          <cell r="W1898">
            <v>-80.570000000000007</v>
          </cell>
          <cell r="X1898" t="str">
            <v>*</v>
          </cell>
          <cell r="Y1898">
            <v>0.7</v>
          </cell>
          <cell r="Z1898">
            <v>1.2</v>
          </cell>
          <cell r="AA1898">
            <v>1.2</v>
          </cell>
          <cell r="AB1898">
            <v>1</v>
          </cell>
          <cell r="AC1898">
            <v>14.765299999999998</v>
          </cell>
          <cell r="AD1898" t="str">
            <v>Y</v>
          </cell>
          <cell r="AE1898" t="str">
            <v>Y</v>
          </cell>
          <cell r="AF1898" t="str">
            <v>Y</v>
          </cell>
        </row>
        <row r="1899">
          <cell r="A1899">
            <v>602588</v>
          </cell>
          <cell r="B1899">
            <v>67</v>
          </cell>
          <cell r="C1899" t="str">
            <v>LANTZ FARM FORESTARS OSCAR</v>
          </cell>
          <cell r="D1899">
            <v>0</v>
          </cell>
          <cell r="E1899">
            <v>60</v>
          </cell>
          <cell r="F1899">
            <v>7</v>
          </cell>
          <cell r="G1899">
            <v>-7.7</v>
          </cell>
          <cell r="H1899">
            <v>-2.2000000000000002</v>
          </cell>
          <cell r="I1899">
            <v>-0.14000000000000001</v>
          </cell>
          <cell r="J1899">
            <v>-0.04</v>
          </cell>
          <cell r="K1899">
            <v>-9.9</v>
          </cell>
          <cell r="L1899">
            <v>-116.1</v>
          </cell>
          <cell r="M1899">
            <v>-0.5</v>
          </cell>
          <cell r="N1899">
            <v>-1.7</v>
          </cell>
          <cell r="O1899">
            <v>-1</v>
          </cell>
          <cell r="P1899">
            <v>-2</v>
          </cell>
          <cell r="Q1899">
            <v>1.9</v>
          </cell>
          <cell r="R1899">
            <v>-1.27</v>
          </cell>
          <cell r="S1899">
            <v>0.41</v>
          </cell>
          <cell r="T1899">
            <v>-0.1</v>
          </cell>
          <cell r="U1899">
            <v>-78</v>
          </cell>
          <cell r="V1899">
            <v>-123</v>
          </cell>
          <cell r="W1899">
            <v>-114.06</v>
          </cell>
          <cell r="X1899" t="str">
            <v>*</v>
          </cell>
          <cell r="Y1899">
            <v>-0.8</v>
          </cell>
          <cell r="Z1899">
            <v>-1.7</v>
          </cell>
          <cell r="AA1899">
            <v>-1.3</v>
          </cell>
          <cell r="AB1899">
            <v>-0.4</v>
          </cell>
          <cell r="AC1899">
            <v>-20.715700000000002</v>
          </cell>
          <cell r="AD1899" t="str">
            <v>Y</v>
          </cell>
          <cell r="AE1899" t="str">
            <v>Y</v>
          </cell>
          <cell r="AF1899" t="str">
            <v>Y</v>
          </cell>
        </row>
        <row r="1900">
          <cell r="A1900">
            <v>602598</v>
          </cell>
          <cell r="B1900">
            <v>67</v>
          </cell>
          <cell r="C1900" t="str">
            <v>JENSGOLDEN MAGIC OUTLAW</v>
          </cell>
          <cell r="D1900">
            <v>0</v>
          </cell>
          <cell r="E1900">
            <v>60</v>
          </cell>
          <cell r="F1900">
            <v>15</v>
          </cell>
          <cell r="G1900">
            <v>0</v>
          </cell>
          <cell r="H1900">
            <v>1.4</v>
          </cell>
          <cell r="I1900">
            <v>-0.01</v>
          </cell>
          <cell r="J1900">
            <v>0.02</v>
          </cell>
          <cell r="K1900">
            <v>1.4</v>
          </cell>
          <cell r="L1900">
            <v>22</v>
          </cell>
          <cell r="M1900">
            <v>-0.5</v>
          </cell>
          <cell r="N1900">
            <v>-0.4</v>
          </cell>
          <cell r="O1900">
            <v>-0.2</v>
          </cell>
          <cell r="P1900">
            <v>-5</v>
          </cell>
          <cell r="Q1900">
            <v>-8.6999999999999993</v>
          </cell>
          <cell r="R1900">
            <v>5.72</v>
          </cell>
          <cell r="S1900">
            <v>-1.84</v>
          </cell>
          <cell r="T1900">
            <v>-0.1</v>
          </cell>
          <cell r="U1900">
            <v>-96</v>
          </cell>
          <cell r="V1900">
            <v>-163</v>
          </cell>
          <cell r="W1900">
            <v>-207.41999999999996</v>
          </cell>
          <cell r="X1900" t="str">
            <v>*</v>
          </cell>
          <cell r="Y1900">
            <v>-0.1</v>
          </cell>
          <cell r="Z1900">
            <v>-0.6</v>
          </cell>
          <cell r="AA1900">
            <v>0.1</v>
          </cell>
          <cell r="AB1900">
            <v>0.2</v>
          </cell>
          <cell r="AC1900">
            <v>-5.3242999999999991</v>
          </cell>
          <cell r="AD1900" t="str">
            <v>Y</v>
          </cell>
          <cell r="AE1900" t="str">
            <v>Y</v>
          </cell>
          <cell r="AF1900" t="str">
            <v>Y</v>
          </cell>
        </row>
        <row r="1901">
          <cell r="A1901">
            <v>602609</v>
          </cell>
          <cell r="B1901">
            <v>67</v>
          </cell>
          <cell r="C1901" t="str">
            <v>FLAMBEAU MANOR CAMEROM</v>
          </cell>
          <cell r="D1901">
            <v>0</v>
          </cell>
          <cell r="E1901">
            <v>60</v>
          </cell>
          <cell r="F1901">
            <v>140</v>
          </cell>
          <cell r="G1901">
            <v>0.4</v>
          </cell>
          <cell r="H1901">
            <v>5.6</v>
          </cell>
          <cell r="I1901">
            <v>-0.11</v>
          </cell>
          <cell r="J1901">
            <v>0.02</v>
          </cell>
          <cell r="K1901">
            <v>6</v>
          </cell>
          <cell r="L1901">
            <v>59.6</v>
          </cell>
          <cell r="M1901">
            <v>0.3</v>
          </cell>
          <cell r="N1901">
            <v>-0.1</v>
          </cell>
          <cell r="O1901">
            <v>-0.2</v>
          </cell>
          <cell r="P1901">
            <v>0</v>
          </cell>
          <cell r="Q1901">
            <v>-4.5999999999999996</v>
          </cell>
          <cell r="R1901">
            <v>3.06</v>
          </cell>
          <cell r="S1901">
            <v>-0.98</v>
          </cell>
          <cell r="T1901">
            <v>-0.1</v>
          </cell>
          <cell r="U1901">
            <v>24</v>
          </cell>
          <cell r="V1901">
            <v>-32</v>
          </cell>
          <cell r="W1901">
            <v>-54.559999999999981</v>
          </cell>
          <cell r="X1901" t="str">
            <v>*</v>
          </cell>
          <cell r="Y1901">
            <v>-0.1</v>
          </cell>
          <cell r="Z1901">
            <v>-1.9</v>
          </cell>
          <cell r="AA1901">
            <v>-1</v>
          </cell>
          <cell r="AB1901">
            <v>0.9</v>
          </cell>
          <cell r="AC1901">
            <v>-15.1318</v>
          </cell>
          <cell r="AD1901" t="str">
            <v>Y</v>
          </cell>
          <cell r="AE1901" t="str">
            <v>Y</v>
          </cell>
          <cell r="AF1901" t="str">
            <v>Y</v>
          </cell>
        </row>
        <row r="1902">
          <cell r="A1902">
            <v>602642</v>
          </cell>
          <cell r="B1902">
            <v>67</v>
          </cell>
          <cell r="C1902" t="str">
            <v>JENSGOLDEN JAY HRBEK</v>
          </cell>
          <cell r="D1902">
            <v>0</v>
          </cell>
          <cell r="E1902">
            <v>63</v>
          </cell>
          <cell r="F1902">
            <v>-149</v>
          </cell>
          <cell r="G1902">
            <v>-11.2</v>
          </cell>
          <cell r="H1902">
            <v>-0.4</v>
          </cell>
          <cell r="I1902">
            <v>-7.0000000000000007E-2</v>
          </cell>
          <cell r="J1902">
            <v>0.08</v>
          </cell>
          <cell r="K1902">
            <v>-11.6</v>
          </cell>
          <cell r="L1902">
            <v>-49.199999999999996</v>
          </cell>
          <cell r="M1902">
            <v>-0.1</v>
          </cell>
          <cell r="N1902">
            <v>-1.7</v>
          </cell>
          <cell r="O1902">
            <v>-0.1</v>
          </cell>
          <cell r="P1902">
            <v>4</v>
          </cell>
          <cell r="Q1902">
            <v>0.2</v>
          </cell>
          <cell r="R1902">
            <v>-0.13</v>
          </cell>
          <cell r="S1902">
            <v>0.04</v>
          </cell>
          <cell r="T1902">
            <v>-0.6</v>
          </cell>
          <cell r="U1902">
            <v>-179</v>
          </cell>
          <cell r="V1902">
            <v>-90</v>
          </cell>
          <cell r="W1902">
            <v>-89.199999999999989</v>
          </cell>
          <cell r="X1902" t="str">
            <v>*</v>
          </cell>
          <cell r="Y1902">
            <v>0.5</v>
          </cell>
          <cell r="Z1902">
            <v>-1.7</v>
          </cell>
          <cell r="AA1902">
            <v>-0.8</v>
          </cell>
          <cell r="AB1902">
            <v>0.1</v>
          </cell>
          <cell r="AC1902">
            <v>-3.0666000000000002</v>
          </cell>
          <cell r="AD1902" t="str">
            <v>Y</v>
          </cell>
          <cell r="AE1902" t="str">
            <v>Y</v>
          </cell>
          <cell r="AF1902" t="str">
            <v>Y</v>
          </cell>
        </row>
        <row r="1903">
          <cell r="A1903">
            <v>602643</v>
          </cell>
          <cell r="B1903">
            <v>67</v>
          </cell>
          <cell r="C1903" t="str">
            <v>JENSGOLDEN BIONIC OPTION</v>
          </cell>
          <cell r="D1903">
            <v>0</v>
          </cell>
          <cell r="E1903">
            <v>76</v>
          </cell>
          <cell r="F1903">
            <v>137</v>
          </cell>
          <cell r="G1903">
            <v>5.8</v>
          </cell>
          <cell r="H1903">
            <v>3.8</v>
          </cell>
          <cell r="I1903">
            <v>-0.02</v>
          </cell>
          <cell r="J1903">
            <v>-0.01</v>
          </cell>
          <cell r="K1903">
            <v>9.6</v>
          </cell>
          <cell r="L1903">
            <v>73.399999999999991</v>
          </cell>
          <cell r="M1903">
            <v>0.4</v>
          </cell>
          <cell r="N1903">
            <v>-0.7</v>
          </cell>
          <cell r="O1903">
            <v>1.8</v>
          </cell>
          <cell r="P1903">
            <v>5</v>
          </cell>
          <cell r="Q1903">
            <v>-12.2</v>
          </cell>
          <cell r="R1903">
            <v>7.09</v>
          </cell>
          <cell r="S1903">
            <v>-3.4</v>
          </cell>
          <cell r="T1903">
            <v>-0.6</v>
          </cell>
          <cell r="U1903">
            <v>-251</v>
          </cell>
          <cell r="V1903">
            <v>-186</v>
          </cell>
          <cell r="W1903">
            <v>-247.5</v>
          </cell>
          <cell r="X1903" t="str">
            <v>*</v>
          </cell>
          <cell r="Y1903">
            <v>1.9</v>
          </cell>
          <cell r="Z1903">
            <v>-0.4</v>
          </cell>
          <cell r="AA1903">
            <v>0.8</v>
          </cell>
          <cell r="AB1903">
            <v>2.8</v>
          </cell>
          <cell r="AC1903">
            <v>17.938899999999997</v>
          </cell>
          <cell r="AD1903" t="str">
            <v>Y</v>
          </cell>
          <cell r="AE1903" t="str">
            <v>Y</v>
          </cell>
          <cell r="AF1903" t="str">
            <v>Y</v>
          </cell>
        </row>
        <row r="1904">
          <cell r="A1904">
            <v>602650</v>
          </cell>
          <cell r="B1904">
            <v>67</v>
          </cell>
          <cell r="C1904" t="str">
            <v>LAND OF LIVING TF KIRK</v>
          </cell>
          <cell r="D1904">
            <v>0</v>
          </cell>
          <cell r="E1904">
            <v>69</v>
          </cell>
          <cell r="F1904">
            <v>52</v>
          </cell>
          <cell r="G1904">
            <v>-3.6</v>
          </cell>
          <cell r="H1904">
            <v>3.8</v>
          </cell>
          <cell r="I1904">
            <v>-0.11</v>
          </cell>
          <cell r="J1904">
            <v>0.04</v>
          </cell>
          <cell r="K1904">
            <v>0.19999999999999973</v>
          </cell>
          <cell r="L1904">
            <v>22.799999999999997</v>
          </cell>
          <cell r="M1904">
            <v>0.15000000000000002</v>
          </cell>
          <cell r="N1904">
            <v>0.625</v>
          </cell>
          <cell r="O1904">
            <v>1.0750000000000002</v>
          </cell>
          <cell r="P1904">
            <v>6.5</v>
          </cell>
          <cell r="Q1904">
            <v>-3.3</v>
          </cell>
          <cell r="R1904">
            <v>2.15</v>
          </cell>
          <cell r="S1904">
            <v>-0.69</v>
          </cell>
          <cell r="T1904">
            <v>-0.2</v>
          </cell>
          <cell r="U1904">
            <v>-70</v>
          </cell>
          <cell r="V1904">
            <v>-35</v>
          </cell>
          <cell r="W1904">
            <v>-47.102499999999999</v>
          </cell>
          <cell r="X1904">
            <v>0.55000000000000004</v>
          </cell>
          <cell r="Y1904">
            <v>1.625</v>
          </cell>
          <cell r="Z1904">
            <v>0.67500000000000004</v>
          </cell>
          <cell r="AA1904">
            <v>1.05</v>
          </cell>
          <cell r="AB1904">
            <v>0.875</v>
          </cell>
          <cell r="AC1904">
            <v>25.409349999999996</v>
          </cell>
          <cell r="AD1904" t="str">
            <v>PI</v>
          </cell>
          <cell r="AE1904" t="str">
            <v>N</v>
          </cell>
          <cell r="AF1904" t="str">
            <v>Y</v>
          </cell>
        </row>
        <row r="1905">
          <cell r="A1905">
            <v>602713</v>
          </cell>
          <cell r="B1905">
            <v>67</v>
          </cell>
          <cell r="C1905" t="str">
            <v>SHERMA JAY ROSIES JASON</v>
          </cell>
          <cell r="D1905">
            <v>0</v>
          </cell>
          <cell r="E1905">
            <v>57</v>
          </cell>
          <cell r="F1905">
            <v>28</v>
          </cell>
          <cell r="G1905">
            <v>-4.2</v>
          </cell>
          <cell r="H1905">
            <v>0.6</v>
          </cell>
          <cell r="I1905">
            <v>-0.1</v>
          </cell>
          <cell r="J1905">
            <v>-0.01</v>
          </cell>
          <cell r="K1905">
            <v>-3.6</v>
          </cell>
          <cell r="L1905">
            <v>-37.000000000000007</v>
          </cell>
          <cell r="M1905">
            <v>-1.3</v>
          </cell>
          <cell r="N1905">
            <v>-1.6</v>
          </cell>
          <cell r="O1905">
            <v>0.9</v>
          </cell>
          <cell r="P1905">
            <v>19</v>
          </cell>
          <cell r="Q1905">
            <v>2.2000000000000002</v>
          </cell>
          <cell r="R1905">
            <v>-1.43</v>
          </cell>
          <cell r="S1905">
            <v>0.46</v>
          </cell>
          <cell r="T1905">
            <v>-0.3</v>
          </cell>
          <cell r="U1905">
            <v>-217</v>
          </cell>
          <cell r="V1905">
            <v>-59</v>
          </cell>
          <cell r="W1905">
            <v>-47.4</v>
          </cell>
          <cell r="X1905" t="str">
            <v>*</v>
          </cell>
          <cell r="Y1905">
            <v>1.3</v>
          </cell>
          <cell r="Z1905">
            <v>-1.1000000000000001</v>
          </cell>
          <cell r="AA1905">
            <v>0.1</v>
          </cell>
          <cell r="AB1905">
            <v>1.2</v>
          </cell>
          <cell r="AC1905">
            <v>9.3279999999999994</v>
          </cell>
          <cell r="AD1905" t="str">
            <v>Y</v>
          </cell>
          <cell r="AE1905" t="str">
            <v>Y</v>
          </cell>
          <cell r="AF1905" t="str">
            <v>Y</v>
          </cell>
        </row>
        <row r="1906">
          <cell r="A1906">
            <v>602714</v>
          </cell>
          <cell r="B1906">
            <v>67</v>
          </cell>
          <cell r="C1906" t="str">
            <v>SHERMA JAY ROSIES JUSTIN</v>
          </cell>
          <cell r="D1906">
            <v>0</v>
          </cell>
          <cell r="E1906">
            <v>54</v>
          </cell>
          <cell r="F1906">
            <v>-66</v>
          </cell>
          <cell r="G1906">
            <v>-3.9</v>
          </cell>
          <cell r="H1906">
            <v>-1.6</v>
          </cell>
          <cell r="I1906">
            <v>-0.01</v>
          </cell>
          <cell r="J1906">
            <v>0.01</v>
          </cell>
          <cell r="K1906">
            <v>-5.5</v>
          </cell>
          <cell r="L1906">
            <v>-40.700000000000003</v>
          </cell>
          <cell r="M1906">
            <v>-0.54768800000000006</v>
          </cell>
          <cell r="N1906">
            <v>-1.3270200000000001</v>
          </cell>
          <cell r="O1906">
            <v>0.375</v>
          </cell>
          <cell r="P1906">
            <v>21</v>
          </cell>
          <cell r="Q1906">
            <v>2</v>
          </cell>
          <cell r="R1906">
            <v>-1.29</v>
          </cell>
          <cell r="S1906">
            <v>0.42</v>
          </cell>
          <cell r="T1906">
            <v>-0.2</v>
          </cell>
          <cell r="U1906">
            <v>-116</v>
          </cell>
          <cell r="V1906">
            <v>-6</v>
          </cell>
          <cell r="W1906">
            <v>-42.566385200000013</v>
          </cell>
          <cell r="X1906" t="str">
            <v>*</v>
          </cell>
          <cell r="Y1906">
            <v>1.1069550000000001</v>
          </cell>
          <cell r="Z1906">
            <v>-0.31006</v>
          </cell>
          <cell r="AA1906">
            <v>0.38661499999999999</v>
          </cell>
          <cell r="AB1906">
            <v>0.91308</v>
          </cell>
          <cell r="AC1906">
            <v>11.930900855000001</v>
          </cell>
          <cell r="AD1906" t="str">
            <v>PI</v>
          </cell>
          <cell r="AE1906" t="str">
            <v>Y</v>
          </cell>
          <cell r="AF1906" t="str">
            <v>Y</v>
          </cell>
        </row>
        <row r="1907">
          <cell r="A1907">
            <v>602715</v>
          </cell>
          <cell r="B1907">
            <v>67</v>
          </cell>
          <cell r="C1907" t="str">
            <v>SHERMA FORESTAR PAT FLASH</v>
          </cell>
          <cell r="D1907">
            <v>0</v>
          </cell>
          <cell r="E1907">
            <v>67</v>
          </cell>
          <cell r="F1907">
            <v>277</v>
          </cell>
          <cell r="G1907">
            <v>2.9</v>
          </cell>
          <cell r="H1907">
            <v>4.4000000000000004</v>
          </cell>
          <cell r="I1907">
            <v>-0.18</v>
          </cell>
          <cell r="J1907">
            <v>-0.08</v>
          </cell>
          <cell r="K1907">
            <v>7.3000000000000007</v>
          </cell>
          <cell r="L1907">
            <v>3.2999999999999829</v>
          </cell>
          <cell r="M1907">
            <v>-0.5</v>
          </cell>
          <cell r="N1907">
            <v>-0.1</v>
          </cell>
          <cell r="O1907">
            <v>0.4</v>
          </cell>
          <cell r="P1907">
            <v>6</v>
          </cell>
          <cell r="Q1907">
            <v>0.5</v>
          </cell>
          <cell r="R1907">
            <v>0.48</v>
          </cell>
          <cell r="S1907">
            <v>0.8</v>
          </cell>
          <cell r="T1907">
            <v>-0.2</v>
          </cell>
          <cell r="U1907">
            <v>-38</v>
          </cell>
          <cell r="V1907">
            <v>1</v>
          </cell>
          <cell r="W1907">
            <v>4.0199999999999818</v>
          </cell>
          <cell r="X1907" t="str">
            <v>*</v>
          </cell>
          <cell r="Y1907">
            <v>0.8</v>
          </cell>
          <cell r="Z1907">
            <v>-1.6</v>
          </cell>
          <cell r="AA1907">
            <v>-1.1000000000000001</v>
          </cell>
          <cell r="AB1907">
            <v>1.5</v>
          </cell>
          <cell r="AC1907">
            <v>-2.1376000000000008</v>
          </cell>
          <cell r="AD1907" t="str">
            <v>Y</v>
          </cell>
          <cell r="AE1907" t="str">
            <v>Y</v>
          </cell>
          <cell r="AF1907" t="str">
            <v>Y</v>
          </cell>
        </row>
        <row r="1908">
          <cell r="A1908">
            <v>602721</v>
          </cell>
          <cell r="B1908">
            <v>67</v>
          </cell>
          <cell r="C1908" t="str">
            <v>MARODORE FORESTAR LEVI</v>
          </cell>
          <cell r="D1908">
            <v>0</v>
          </cell>
          <cell r="E1908">
            <v>61</v>
          </cell>
          <cell r="F1908">
            <v>41</v>
          </cell>
          <cell r="G1908">
            <v>-9.9</v>
          </cell>
          <cell r="H1908">
            <v>2.7</v>
          </cell>
          <cell r="I1908">
            <v>-0.21</v>
          </cell>
          <cell r="J1908">
            <v>0.02</v>
          </cell>
          <cell r="K1908">
            <v>-7.2</v>
          </cell>
          <cell r="L1908">
            <v>-51.500000000000014</v>
          </cell>
          <cell r="M1908">
            <v>-1</v>
          </cell>
          <cell r="N1908">
            <v>-1.4</v>
          </cell>
          <cell r="O1908">
            <v>0</v>
          </cell>
          <cell r="P1908">
            <v>7</v>
          </cell>
          <cell r="Q1908">
            <v>4</v>
          </cell>
          <cell r="R1908">
            <v>-2.67</v>
          </cell>
          <cell r="S1908">
            <v>0.86</v>
          </cell>
          <cell r="T1908">
            <v>-0.5</v>
          </cell>
          <cell r="U1908">
            <v>-140</v>
          </cell>
          <cell r="V1908">
            <v>-20</v>
          </cell>
          <cell r="W1908">
            <v>-0.97000000000001307</v>
          </cell>
          <cell r="X1908" t="str">
            <v>*</v>
          </cell>
          <cell r="Y1908">
            <v>0.4</v>
          </cell>
          <cell r="Z1908">
            <v>-1.5</v>
          </cell>
          <cell r="AA1908">
            <v>-1</v>
          </cell>
          <cell r="AB1908">
            <v>0.6</v>
          </cell>
          <cell r="AC1908">
            <v>-4.8429000000000002</v>
          </cell>
          <cell r="AD1908" t="str">
            <v>Y</v>
          </cell>
          <cell r="AE1908" t="str">
            <v>Y</v>
          </cell>
          <cell r="AF1908" t="str">
            <v>Y</v>
          </cell>
        </row>
        <row r="1909">
          <cell r="A1909">
            <v>602729</v>
          </cell>
          <cell r="B1909">
            <v>67</v>
          </cell>
          <cell r="C1909" t="str">
            <v>LAND OF LIVING F KEYNOTE</v>
          </cell>
          <cell r="D1909">
            <v>34</v>
          </cell>
          <cell r="E1909">
            <v>88</v>
          </cell>
          <cell r="F1909">
            <v>7</v>
          </cell>
          <cell r="G1909">
            <v>-13.8</v>
          </cell>
          <cell r="H1909">
            <v>0.7</v>
          </cell>
          <cell r="I1909">
            <v>-0.25</v>
          </cell>
          <cell r="J1909">
            <v>0.01</v>
          </cell>
          <cell r="K1909">
            <v>-13.100000000000001</v>
          </cell>
          <cell r="L1909">
            <v>-113</v>
          </cell>
          <cell r="M1909">
            <v>-0.6</v>
          </cell>
          <cell r="N1909">
            <v>0.3</v>
          </cell>
          <cell r="O1909">
            <v>1.1000000000000001</v>
          </cell>
          <cell r="P1909">
            <v>11</v>
          </cell>
          <cell r="Q1909">
            <v>1</v>
          </cell>
          <cell r="R1909">
            <v>-1.48</v>
          </cell>
          <cell r="S1909">
            <v>-0.5</v>
          </cell>
          <cell r="T1909">
            <v>-0.8</v>
          </cell>
          <cell r="U1909">
            <v>-289</v>
          </cell>
          <cell r="V1909">
            <v>-99</v>
          </cell>
          <cell r="W1909">
            <v>-94.4</v>
          </cell>
          <cell r="X1909" t="str">
            <v>*</v>
          </cell>
          <cell r="Y1909">
            <v>1.6</v>
          </cell>
          <cell r="Z1909">
            <v>1.9</v>
          </cell>
          <cell r="AA1909">
            <v>1.2</v>
          </cell>
          <cell r="AB1909">
            <v>1</v>
          </cell>
          <cell r="AC1909">
            <v>31.702500000000001</v>
          </cell>
          <cell r="AD1909" t="str">
            <v>Y</v>
          </cell>
          <cell r="AE1909" t="str">
            <v>Y</v>
          </cell>
          <cell r="AF1909" t="str">
            <v>Y</v>
          </cell>
        </row>
        <row r="1910">
          <cell r="A1910">
            <v>602737</v>
          </cell>
          <cell r="B1910">
            <v>67</v>
          </cell>
          <cell r="C1910" t="str">
            <v>TAG LANE JAY STAR</v>
          </cell>
          <cell r="D1910">
            <v>0</v>
          </cell>
          <cell r="E1910">
            <v>56</v>
          </cell>
          <cell r="F1910">
            <v>-33</v>
          </cell>
          <cell r="G1910">
            <v>-0.1</v>
          </cell>
          <cell r="H1910">
            <v>3.5</v>
          </cell>
          <cell r="I1910">
            <v>0.03</v>
          </cell>
          <cell r="J1910">
            <v>0.08</v>
          </cell>
          <cell r="K1910">
            <v>3.4</v>
          </cell>
          <cell r="L1910">
            <v>82.3</v>
          </cell>
          <cell r="M1910">
            <v>-0.6</v>
          </cell>
          <cell r="N1910">
            <v>-1.9</v>
          </cell>
          <cell r="O1910">
            <v>0.9</v>
          </cell>
          <cell r="P1910">
            <v>19</v>
          </cell>
          <cell r="Q1910">
            <v>-1.7</v>
          </cell>
          <cell r="R1910">
            <v>1.1100000000000001</v>
          </cell>
          <cell r="S1910">
            <v>-0.36</v>
          </cell>
          <cell r="T1910">
            <v>-0.2</v>
          </cell>
          <cell r="U1910">
            <v>-161</v>
          </cell>
          <cell r="V1910">
            <v>-16</v>
          </cell>
          <cell r="W1910">
            <v>-25.260000000000012</v>
          </cell>
          <cell r="X1910" t="str">
            <v>*</v>
          </cell>
          <cell r="Y1910">
            <v>1</v>
          </cell>
          <cell r="Z1910">
            <v>0.1</v>
          </cell>
          <cell r="AA1910">
            <v>1.3</v>
          </cell>
          <cell r="AB1910">
            <v>1</v>
          </cell>
          <cell r="AC1910">
            <v>12.932700000000001</v>
          </cell>
          <cell r="AD1910" t="str">
            <v>Y</v>
          </cell>
          <cell r="AE1910" t="str">
            <v>Y</v>
          </cell>
          <cell r="AF1910" t="str">
            <v>Y</v>
          </cell>
        </row>
        <row r="1911">
          <cell r="A1911">
            <v>602738</v>
          </cell>
          <cell r="B1911">
            <v>67</v>
          </cell>
          <cell r="C1911" t="str">
            <v>TAG LANE FORESTAR STAN</v>
          </cell>
          <cell r="D1911">
            <v>0</v>
          </cell>
          <cell r="E1911">
            <v>59</v>
          </cell>
          <cell r="F1911">
            <v>-47</v>
          </cell>
          <cell r="G1911">
            <v>-0.3</v>
          </cell>
          <cell r="H1911">
            <v>-0.4</v>
          </cell>
          <cell r="I1911">
            <v>0.04</v>
          </cell>
          <cell r="J1911">
            <v>0.02</v>
          </cell>
          <cell r="K1911">
            <v>-0.7</v>
          </cell>
          <cell r="L1911">
            <v>8.1000000000000014</v>
          </cell>
          <cell r="M1911">
            <v>-0.6</v>
          </cell>
          <cell r="N1911">
            <v>-1.1000000000000001</v>
          </cell>
          <cell r="O1911">
            <v>0.6</v>
          </cell>
          <cell r="P1911">
            <v>-4</v>
          </cell>
          <cell r="Q1911">
            <v>-2.5</v>
          </cell>
          <cell r="R1911">
            <v>1.66</v>
          </cell>
          <cell r="S1911">
            <v>-0.53</v>
          </cell>
          <cell r="T1911">
            <v>-0.2</v>
          </cell>
          <cell r="U1911">
            <v>-140</v>
          </cell>
          <cell r="V1911">
            <v>-73</v>
          </cell>
          <cell r="W1911">
            <v>-85.07</v>
          </cell>
          <cell r="X1911" t="str">
            <v>*</v>
          </cell>
          <cell r="Y1911">
            <v>1</v>
          </cell>
          <cell r="Z1911">
            <v>0.2</v>
          </cell>
          <cell r="AA1911">
            <v>0.6</v>
          </cell>
          <cell r="AB1911">
            <v>0.7</v>
          </cell>
          <cell r="AC1911">
            <v>13.956999999999999</v>
          </cell>
          <cell r="AD1911" t="str">
            <v>Y</v>
          </cell>
          <cell r="AE1911" t="str">
            <v>Y</v>
          </cell>
          <cell r="AF1911" t="str">
            <v>Y</v>
          </cell>
        </row>
        <row r="1912">
          <cell r="A1912">
            <v>602746</v>
          </cell>
          <cell r="B1912">
            <v>67</v>
          </cell>
          <cell r="C1912" t="str">
            <v>TROTACRE JAY LOTTERY</v>
          </cell>
          <cell r="D1912">
            <v>0</v>
          </cell>
          <cell r="E1912">
            <v>64</v>
          </cell>
          <cell r="F1912">
            <v>184</v>
          </cell>
          <cell r="G1912">
            <v>1.9</v>
          </cell>
          <cell r="H1912">
            <v>6.7</v>
          </cell>
          <cell r="I1912">
            <v>-0.12</v>
          </cell>
          <cell r="J1912">
            <v>0.01</v>
          </cell>
          <cell r="K1912">
            <v>8.6</v>
          </cell>
          <cell r="L1912">
            <v>77.499999999999986</v>
          </cell>
          <cell r="M1912">
            <v>0.1</v>
          </cell>
          <cell r="N1912">
            <v>-1.6</v>
          </cell>
          <cell r="O1912">
            <v>1.8</v>
          </cell>
          <cell r="P1912">
            <v>18</v>
          </cell>
          <cell r="Q1912">
            <v>-0.9</v>
          </cell>
          <cell r="R1912">
            <v>0.51</v>
          </cell>
          <cell r="S1912">
            <v>-0.3</v>
          </cell>
          <cell r="T1912">
            <v>-0.4</v>
          </cell>
          <cell r="U1912">
            <v>-207</v>
          </cell>
          <cell r="V1912">
            <v>9</v>
          </cell>
          <cell r="W1912">
            <v>5.5099999999999838</v>
          </cell>
          <cell r="X1912" t="str">
            <v>*</v>
          </cell>
          <cell r="Y1912">
            <v>2.4</v>
          </cell>
          <cell r="Z1912">
            <v>1.5</v>
          </cell>
          <cell r="AA1912">
            <v>1.6</v>
          </cell>
          <cell r="AB1912">
            <v>1.8</v>
          </cell>
          <cell r="AC1912">
            <v>39.011700000000005</v>
          </cell>
          <cell r="AD1912" t="str">
            <v>Y</v>
          </cell>
          <cell r="AE1912" t="str">
            <v>Y</v>
          </cell>
          <cell r="AF1912" t="str">
            <v>Y</v>
          </cell>
        </row>
        <row r="1913">
          <cell r="A1913">
            <v>602750</v>
          </cell>
          <cell r="B1913">
            <v>67</v>
          </cell>
          <cell r="C1913" t="str">
            <v>TROTACRE JAY MR LUCK</v>
          </cell>
          <cell r="D1913">
            <v>238</v>
          </cell>
          <cell r="E1913">
            <v>98</v>
          </cell>
          <cell r="F1913">
            <v>645</v>
          </cell>
          <cell r="G1913">
            <v>14.1</v>
          </cell>
          <cell r="H1913">
            <v>18.2</v>
          </cell>
          <cell r="I1913">
            <v>-0.28000000000000003</v>
          </cell>
          <cell r="J1913">
            <v>-0.04</v>
          </cell>
          <cell r="K1913">
            <v>32.299999999999997</v>
          </cell>
          <cell r="L1913">
            <v>232.89999999999998</v>
          </cell>
          <cell r="M1913">
            <v>0.1</v>
          </cell>
          <cell r="N1913">
            <v>-0.8</v>
          </cell>
          <cell r="O1913">
            <v>1.4</v>
          </cell>
          <cell r="P1913">
            <v>9</v>
          </cell>
          <cell r="Q1913">
            <v>-1.3</v>
          </cell>
          <cell r="R1913">
            <v>1.39</v>
          </cell>
          <cell r="S1913">
            <v>0.2</v>
          </cell>
          <cell r="T1913">
            <v>-0.2</v>
          </cell>
          <cell r="U1913">
            <v>71</v>
          </cell>
          <cell r="V1913">
            <v>183</v>
          </cell>
          <cell r="W1913">
            <v>176.2</v>
          </cell>
          <cell r="X1913">
            <v>0</v>
          </cell>
          <cell r="Y1913">
            <v>1.2</v>
          </cell>
          <cell r="Z1913">
            <v>-0.5</v>
          </cell>
          <cell r="AA1913">
            <v>1</v>
          </cell>
          <cell r="AB1913">
            <v>2.2999999999999998</v>
          </cell>
          <cell r="AC1913">
            <v>8.7383000000000024</v>
          </cell>
          <cell r="AD1913" t="str">
            <v>Y</v>
          </cell>
          <cell r="AE1913" t="str">
            <v>Y</v>
          </cell>
          <cell r="AF1913" t="str">
            <v>Y</v>
          </cell>
        </row>
        <row r="1914">
          <cell r="A1914">
            <v>602751</v>
          </cell>
          <cell r="B1914">
            <v>67</v>
          </cell>
          <cell r="C1914" t="str">
            <v>TROTACRE JAY MR LUXURY</v>
          </cell>
          <cell r="D1914">
            <v>230</v>
          </cell>
          <cell r="E1914">
            <v>98</v>
          </cell>
          <cell r="F1914">
            <v>297</v>
          </cell>
          <cell r="G1914">
            <v>3.5</v>
          </cell>
          <cell r="H1914">
            <v>9.3000000000000007</v>
          </cell>
          <cell r="I1914">
            <v>-0.18</v>
          </cell>
          <cell r="J1914">
            <v>0</v>
          </cell>
          <cell r="K1914">
            <v>12.8</v>
          </cell>
          <cell r="L1914">
            <v>98.699999999999989</v>
          </cell>
          <cell r="M1914">
            <v>0.4</v>
          </cell>
          <cell r="N1914">
            <v>1.1000000000000001</v>
          </cell>
          <cell r="O1914">
            <v>1.8</v>
          </cell>
          <cell r="P1914">
            <v>14</v>
          </cell>
          <cell r="Q1914">
            <v>1.8</v>
          </cell>
          <cell r="R1914">
            <v>-1.58</v>
          </cell>
          <cell r="S1914">
            <v>0</v>
          </cell>
          <cell r="T1914">
            <v>0</v>
          </cell>
          <cell r="U1914">
            <v>96</v>
          </cell>
          <cell r="V1914">
            <v>156</v>
          </cell>
          <cell r="W1914">
            <v>165.69</v>
          </cell>
          <cell r="X1914">
            <v>0.5</v>
          </cell>
          <cell r="Y1914">
            <v>1.6</v>
          </cell>
          <cell r="Z1914">
            <v>-1</v>
          </cell>
          <cell r="AA1914">
            <v>1.3</v>
          </cell>
          <cell r="AB1914">
            <v>3</v>
          </cell>
          <cell r="AC1914">
            <v>9.9331999999999994</v>
          </cell>
          <cell r="AD1914" t="str">
            <v>Y</v>
          </cell>
          <cell r="AE1914" t="str">
            <v>Y</v>
          </cell>
          <cell r="AF1914" t="str">
            <v>Y</v>
          </cell>
        </row>
        <row r="1915">
          <cell r="A1915">
            <v>602752</v>
          </cell>
          <cell r="B1915">
            <v>67</v>
          </cell>
          <cell r="C1915" t="str">
            <v>TROTACRE JAY MR LUIGI</v>
          </cell>
          <cell r="D1915">
            <v>0</v>
          </cell>
          <cell r="E1915">
            <v>58</v>
          </cell>
          <cell r="F1915">
            <v>105</v>
          </cell>
          <cell r="G1915">
            <v>4.5999999999999996</v>
          </cell>
          <cell r="H1915">
            <v>6.5</v>
          </cell>
          <cell r="I1915">
            <v>-0.01</v>
          </cell>
          <cell r="J1915">
            <v>0.05</v>
          </cell>
          <cell r="K1915">
            <v>11.1</v>
          </cell>
          <cell r="L1915">
            <v>129.4</v>
          </cell>
          <cell r="M1915">
            <v>-0.4</v>
          </cell>
          <cell r="N1915">
            <v>-0.1</v>
          </cell>
          <cell r="O1915">
            <v>-0.1</v>
          </cell>
          <cell r="P1915">
            <v>3</v>
          </cell>
          <cell r="Q1915">
            <v>0.2</v>
          </cell>
          <cell r="R1915">
            <v>-0.11</v>
          </cell>
          <cell r="S1915">
            <v>0.04</v>
          </cell>
          <cell r="T1915">
            <v>-0.1</v>
          </cell>
          <cell r="U1915">
            <v>56</v>
          </cell>
          <cell r="V1915">
            <v>124</v>
          </cell>
          <cell r="W1915">
            <v>125.66</v>
          </cell>
          <cell r="X1915" t="str">
            <v>*</v>
          </cell>
          <cell r="Y1915">
            <v>0.3</v>
          </cell>
          <cell r="Z1915">
            <v>-1.1000000000000001</v>
          </cell>
          <cell r="AA1915">
            <v>-0.1</v>
          </cell>
          <cell r="AB1915">
            <v>0.1</v>
          </cell>
          <cell r="AC1915">
            <v>-2.2068000000000003</v>
          </cell>
          <cell r="AD1915" t="str">
            <v>Y</v>
          </cell>
          <cell r="AE1915" t="str">
            <v>Y</v>
          </cell>
          <cell r="AF1915" t="str">
            <v>Y</v>
          </cell>
        </row>
        <row r="1916">
          <cell r="A1916">
            <v>602755</v>
          </cell>
          <cell r="B1916">
            <v>67</v>
          </cell>
          <cell r="C1916" t="str">
            <v>WILSONVIEW FORESTAR GARRETT</v>
          </cell>
          <cell r="D1916">
            <v>28</v>
          </cell>
          <cell r="E1916">
            <v>88</v>
          </cell>
          <cell r="F1916">
            <v>315</v>
          </cell>
          <cell r="G1916">
            <v>1.1000000000000001</v>
          </cell>
          <cell r="H1916">
            <v>7.1</v>
          </cell>
          <cell r="I1916">
            <v>-0.24</v>
          </cell>
          <cell r="J1916">
            <v>-0.05</v>
          </cell>
          <cell r="K1916">
            <v>8.1999999999999993</v>
          </cell>
          <cell r="L1916">
            <v>25.900000000000006</v>
          </cell>
          <cell r="M1916">
            <v>-1</v>
          </cell>
          <cell r="N1916">
            <v>-0.5</v>
          </cell>
          <cell r="O1916">
            <v>0.3</v>
          </cell>
          <cell r="P1916">
            <v>3</v>
          </cell>
          <cell r="Q1916">
            <v>0.7</v>
          </cell>
          <cell r="R1916">
            <v>-0.55000000000000004</v>
          </cell>
          <cell r="S1916">
            <v>0.06</v>
          </cell>
          <cell r="T1916">
            <v>-0.4</v>
          </cell>
          <cell r="U1916">
            <v>-64</v>
          </cell>
          <cell r="V1916">
            <v>15</v>
          </cell>
          <cell r="W1916">
            <v>18.400000000000006</v>
          </cell>
          <cell r="X1916" t="str">
            <v>*</v>
          </cell>
          <cell r="Y1916">
            <v>0.5</v>
          </cell>
          <cell r="Z1916">
            <v>-1.7</v>
          </cell>
          <cell r="AA1916">
            <v>-0.5</v>
          </cell>
          <cell r="AB1916">
            <v>1.1000000000000001</v>
          </cell>
          <cell r="AC1916">
            <v>-5.6356000000000002</v>
          </cell>
          <cell r="AD1916" t="str">
            <v>Y</v>
          </cell>
          <cell r="AE1916" t="str">
            <v>Y</v>
          </cell>
          <cell r="AF1916" t="str">
            <v>Y</v>
          </cell>
        </row>
        <row r="1917">
          <cell r="A1917">
            <v>602756</v>
          </cell>
          <cell r="B1917">
            <v>67</v>
          </cell>
          <cell r="C1917" t="str">
            <v>LAESCHLAND MAGIC BILLY BEAU</v>
          </cell>
          <cell r="D1917">
            <v>98</v>
          </cell>
          <cell r="E1917">
            <v>95</v>
          </cell>
          <cell r="F1917">
            <v>190</v>
          </cell>
          <cell r="G1917">
            <v>-5.4</v>
          </cell>
          <cell r="H1917">
            <v>4.5</v>
          </cell>
          <cell r="I1917">
            <v>-0.25</v>
          </cell>
          <cell r="J1917">
            <v>-0.03</v>
          </cell>
          <cell r="K1917">
            <v>-0.90000000000000036</v>
          </cell>
          <cell r="L1917">
            <v>-34.599999999999994</v>
          </cell>
          <cell r="M1917">
            <v>-0.8</v>
          </cell>
          <cell r="N1917">
            <v>-0.2</v>
          </cell>
          <cell r="O1917">
            <v>0</v>
          </cell>
          <cell r="P1917">
            <v>-7</v>
          </cell>
          <cell r="Q1917">
            <v>-4.8</v>
          </cell>
          <cell r="R1917">
            <v>2.0499999999999998</v>
          </cell>
          <cell r="S1917">
            <v>-2</v>
          </cell>
          <cell r="T1917">
            <v>0.1</v>
          </cell>
          <cell r="U1917">
            <v>-21</v>
          </cell>
          <cell r="V1917">
            <v>-140</v>
          </cell>
          <cell r="W1917">
            <v>-163.63</v>
          </cell>
          <cell r="X1917" t="str">
            <v>*</v>
          </cell>
          <cell r="Y1917">
            <v>-0.4</v>
          </cell>
          <cell r="Z1917">
            <v>-1.6</v>
          </cell>
          <cell r="AA1917">
            <v>-0.4</v>
          </cell>
          <cell r="AB1917">
            <v>1.1000000000000001</v>
          </cell>
          <cell r="AC1917">
            <v>-18.004200000000001</v>
          </cell>
          <cell r="AD1917" t="str">
            <v>Y</v>
          </cell>
          <cell r="AE1917" t="str">
            <v>Y</v>
          </cell>
          <cell r="AF1917" t="str">
            <v>Y</v>
          </cell>
        </row>
        <row r="1918">
          <cell r="A1918">
            <v>602765</v>
          </cell>
          <cell r="B1918">
            <v>67</v>
          </cell>
          <cell r="C1918" t="str">
            <v>CRESTHILL MAGIC LUCKY</v>
          </cell>
          <cell r="D1918">
            <v>155</v>
          </cell>
          <cell r="E1918">
            <v>97</v>
          </cell>
          <cell r="F1918">
            <v>197</v>
          </cell>
          <cell r="G1918">
            <v>-2.2000000000000002</v>
          </cell>
          <cell r="H1918">
            <v>1.5</v>
          </cell>
          <cell r="I1918">
            <v>-0.2</v>
          </cell>
          <cell r="J1918">
            <v>-0.08</v>
          </cell>
          <cell r="K1918">
            <v>-0.70000000000000018</v>
          </cell>
          <cell r="L1918">
            <v>-68.600000000000009</v>
          </cell>
          <cell r="M1918">
            <v>-0.4</v>
          </cell>
          <cell r="N1918">
            <v>0.2</v>
          </cell>
          <cell r="O1918">
            <v>0.8</v>
          </cell>
          <cell r="P1918">
            <v>2</v>
          </cell>
          <cell r="Q1918">
            <v>-9.4</v>
          </cell>
          <cell r="R1918">
            <v>3.23</v>
          </cell>
          <cell r="S1918">
            <v>-4.5999999999999996</v>
          </cell>
          <cell r="T1918">
            <v>-0.2</v>
          </cell>
          <cell r="U1918">
            <v>-208</v>
          </cell>
          <cell r="V1918">
            <v>-257</v>
          </cell>
          <cell r="W1918">
            <v>-304.39999999999998</v>
          </cell>
          <cell r="X1918">
            <v>-0.1</v>
          </cell>
          <cell r="Y1918">
            <v>1</v>
          </cell>
          <cell r="Z1918">
            <v>-0.3</v>
          </cell>
          <cell r="AA1918">
            <v>0.6</v>
          </cell>
          <cell r="AB1918">
            <v>1.3</v>
          </cell>
          <cell r="AC1918">
            <v>9.5002999999999975</v>
          </cell>
          <cell r="AD1918" t="str">
            <v>Y</v>
          </cell>
          <cell r="AE1918" t="str">
            <v>Y</v>
          </cell>
          <cell r="AF1918" t="str">
            <v>Y</v>
          </cell>
        </row>
        <row r="1919">
          <cell r="A1919">
            <v>602791</v>
          </cell>
          <cell r="B1919">
            <v>67</v>
          </cell>
          <cell r="C1919" t="str">
            <v>SOLUM GH NORMAN</v>
          </cell>
          <cell r="D1919">
            <v>0</v>
          </cell>
          <cell r="E1919">
            <v>50</v>
          </cell>
          <cell r="F1919">
            <v>143</v>
          </cell>
          <cell r="G1919">
            <v>-9.8000000000000007</v>
          </cell>
          <cell r="H1919">
            <v>-2.1</v>
          </cell>
          <cell r="I1919">
            <v>-0.28999999999999998</v>
          </cell>
          <cell r="J1919">
            <v>-0.12</v>
          </cell>
          <cell r="K1919">
            <v>-11.9</v>
          </cell>
          <cell r="L1919">
            <v>-187.4</v>
          </cell>
          <cell r="M1919">
            <v>-0.8</v>
          </cell>
          <cell r="N1919">
            <v>-1.7</v>
          </cell>
          <cell r="O1919">
            <v>0.4</v>
          </cell>
          <cell r="P1919">
            <v>4</v>
          </cell>
          <cell r="Q1919">
            <v>-2</v>
          </cell>
          <cell r="R1919">
            <v>1.29</v>
          </cell>
          <cell r="S1919">
            <v>-0.42</v>
          </cell>
          <cell r="T1919">
            <v>-0.5</v>
          </cell>
          <cell r="U1919">
            <v>-329</v>
          </cell>
          <cell r="V1919">
            <v>-279</v>
          </cell>
          <cell r="W1919">
            <v>-290.02999999999997</v>
          </cell>
          <cell r="X1919" t="str">
            <v>*</v>
          </cell>
          <cell r="Y1919">
            <v>0.9</v>
          </cell>
          <cell r="Z1919">
            <v>-0.5</v>
          </cell>
          <cell r="AA1919">
            <v>-0.2</v>
          </cell>
          <cell r="AB1919">
            <v>0.7</v>
          </cell>
          <cell r="AC1919">
            <v>8.1533999999999978</v>
          </cell>
          <cell r="AD1919" t="str">
            <v>Y</v>
          </cell>
          <cell r="AE1919" t="str">
            <v>Y</v>
          </cell>
          <cell r="AF1919" t="str">
            <v>Y</v>
          </cell>
        </row>
        <row r="1920">
          <cell r="A1920">
            <v>602797</v>
          </cell>
          <cell r="B1920">
            <v>67</v>
          </cell>
          <cell r="C1920" t="str">
            <v>MARODORE JIMCO RAPTOR</v>
          </cell>
          <cell r="D1920">
            <v>0</v>
          </cell>
          <cell r="E1920">
            <v>70</v>
          </cell>
          <cell r="F1920">
            <v>285</v>
          </cell>
          <cell r="G1920">
            <v>3.5</v>
          </cell>
          <cell r="H1920">
            <v>7.8</v>
          </cell>
          <cell r="I1920">
            <v>-0.18</v>
          </cell>
          <cell r="J1920">
            <v>-0.02</v>
          </cell>
          <cell r="K1920">
            <v>11.3</v>
          </cell>
          <cell r="L1920">
            <v>73.5</v>
          </cell>
          <cell r="M1920">
            <v>-1.3</v>
          </cell>
          <cell r="N1920">
            <v>-1.9</v>
          </cell>
          <cell r="O1920">
            <v>1.2</v>
          </cell>
          <cell r="P1920">
            <v>13</v>
          </cell>
          <cell r="Q1920">
            <v>-2.8</v>
          </cell>
          <cell r="R1920">
            <v>2.2200000000000002</v>
          </cell>
          <cell r="S1920">
            <v>-0.3</v>
          </cell>
          <cell r="T1920">
            <v>-0.6</v>
          </cell>
          <cell r="U1920">
            <v>-217</v>
          </cell>
          <cell r="V1920">
            <v>-52</v>
          </cell>
          <cell r="W1920">
            <v>-65.290000000000006</v>
          </cell>
          <cell r="X1920" t="str">
            <v>*</v>
          </cell>
          <cell r="Y1920">
            <v>1.2</v>
          </cell>
          <cell r="Z1920">
            <v>-1.1000000000000001</v>
          </cell>
          <cell r="AA1920">
            <v>-0.2</v>
          </cell>
          <cell r="AB1920">
            <v>2.5</v>
          </cell>
          <cell r="AC1920">
            <v>4.1936999999999998</v>
          </cell>
          <cell r="AD1920" t="str">
            <v>Y</v>
          </cell>
          <cell r="AE1920" t="str">
            <v>Y</v>
          </cell>
          <cell r="AF1920" t="str">
            <v>Y</v>
          </cell>
        </row>
        <row r="1921">
          <cell r="A1921">
            <v>602825</v>
          </cell>
          <cell r="B1921">
            <v>67</v>
          </cell>
          <cell r="C1921" t="str">
            <v>BLACKWATER LORD AMEN</v>
          </cell>
          <cell r="D1921">
            <v>0</v>
          </cell>
          <cell r="E1921">
            <v>70</v>
          </cell>
          <cell r="F1921">
            <v>184</v>
          </cell>
          <cell r="G1921">
            <v>2.8</v>
          </cell>
          <cell r="H1921">
            <v>6.6</v>
          </cell>
          <cell r="I1921">
            <v>-0.11</v>
          </cell>
          <cell r="J1921">
            <v>0.01</v>
          </cell>
          <cell r="K1921">
            <v>9.3999999999999986</v>
          </cell>
          <cell r="L1921">
            <v>83.6</v>
          </cell>
          <cell r="M1921">
            <v>-0.4</v>
          </cell>
          <cell r="N1921">
            <v>-2.8</v>
          </cell>
          <cell r="O1921">
            <v>2.2000000000000002</v>
          </cell>
          <cell r="P1921">
            <v>6</v>
          </cell>
          <cell r="Q1921">
            <v>-0.3</v>
          </cell>
          <cell r="R1921">
            <v>0.36</v>
          </cell>
          <cell r="S1921">
            <v>0.1</v>
          </cell>
          <cell r="T1921">
            <v>-0.5</v>
          </cell>
          <cell r="U1921">
            <v>-230</v>
          </cell>
          <cell r="V1921">
            <v>2</v>
          </cell>
          <cell r="W1921">
            <v>-0.19999999999999751</v>
          </cell>
          <cell r="X1921" t="str">
            <v>*</v>
          </cell>
          <cell r="Y1921">
            <v>2.2999999999999998</v>
          </cell>
          <cell r="Z1921">
            <v>1.6</v>
          </cell>
          <cell r="AA1921">
            <v>2.1</v>
          </cell>
          <cell r="AB1921">
            <v>2.6</v>
          </cell>
          <cell r="AC1921">
            <v>36.211100000000002</v>
          </cell>
          <cell r="AD1921" t="str">
            <v>Y</v>
          </cell>
          <cell r="AE1921" t="str">
            <v>Y</v>
          </cell>
          <cell r="AF1921" t="str">
            <v>Y</v>
          </cell>
        </row>
        <row r="1922">
          <cell r="A1922">
            <v>602833</v>
          </cell>
          <cell r="B1922">
            <v>67</v>
          </cell>
          <cell r="C1922" t="str">
            <v>NELLS GLOW MAGIC BANKER</v>
          </cell>
          <cell r="D1922">
            <v>0</v>
          </cell>
          <cell r="E1922">
            <v>61</v>
          </cell>
          <cell r="F1922">
            <v>130</v>
          </cell>
          <cell r="G1922">
            <v>-3.7</v>
          </cell>
          <cell r="H1922">
            <v>1.4</v>
          </cell>
          <cell r="I1922">
            <v>-0.17</v>
          </cell>
          <cell r="J1922">
            <v>-0.05</v>
          </cell>
          <cell r="K1922">
            <v>-2.3000000000000003</v>
          </cell>
          <cell r="L1922">
            <v>-57.300000000000011</v>
          </cell>
          <cell r="M1922">
            <v>-1.4</v>
          </cell>
          <cell r="N1922">
            <v>-0.8</v>
          </cell>
          <cell r="O1922">
            <v>1.6</v>
          </cell>
          <cell r="P1922">
            <v>2</v>
          </cell>
          <cell r="Q1922">
            <v>-2.4</v>
          </cell>
          <cell r="R1922">
            <v>1.58</v>
          </cell>
          <cell r="S1922">
            <v>-0.51</v>
          </cell>
          <cell r="T1922">
            <v>-0.4</v>
          </cell>
          <cell r="U1922">
            <v>-263</v>
          </cell>
          <cell r="V1922">
            <v>-141</v>
          </cell>
          <cell r="W1922">
            <v>-153.30000000000001</v>
          </cell>
          <cell r="X1922" t="str">
            <v>*</v>
          </cell>
          <cell r="Y1922">
            <v>1.8</v>
          </cell>
          <cell r="Z1922">
            <v>0.9</v>
          </cell>
          <cell r="AA1922">
            <v>1.6</v>
          </cell>
          <cell r="AB1922">
            <v>1.7</v>
          </cell>
          <cell r="AC1922">
            <v>27.2395</v>
          </cell>
          <cell r="AD1922" t="str">
            <v>Y</v>
          </cell>
          <cell r="AE1922" t="str">
            <v>Y</v>
          </cell>
          <cell r="AF1922" t="str">
            <v>Y</v>
          </cell>
        </row>
        <row r="1923">
          <cell r="A1923">
            <v>602889</v>
          </cell>
          <cell r="B1923">
            <v>67</v>
          </cell>
          <cell r="C1923" t="str">
            <v>MYOWN MAGIC POKER</v>
          </cell>
          <cell r="D1923">
            <v>0</v>
          </cell>
          <cell r="E1923">
            <v>73</v>
          </cell>
          <cell r="F1923">
            <v>353</v>
          </cell>
          <cell r="G1923">
            <v>7</v>
          </cell>
          <cell r="H1923">
            <v>8.6</v>
          </cell>
          <cell r="I1923">
            <v>-0.17</v>
          </cell>
          <cell r="J1923">
            <v>-0.05</v>
          </cell>
          <cell r="K1923">
            <v>15.6</v>
          </cell>
          <cell r="L1923">
            <v>93.799999999999983</v>
          </cell>
          <cell r="M1923">
            <v>-0.9</v>
          </cell>
          <cell r="N1923">
            <v>-1.4</v>
          </cell>
          <cell r="O1923">
            <v>1.2</v>
          </cell>
          <cell r="P1923">
            <v>-2</v>
          </cell>
          <cell r="Q1923">
            <v>-4.2</v>
          </cell>
          <cell r="R1923">
            <v>3.22</v>
          </cell>
          <cell r="S1923">
            <v>-0.5</v>
          </cell>
          <cell r="T1923">
            <v>0</v>
          </cell>
          <cell r="U1923">
            <v>-79</v>
          </cell>
          <cell r="V1923">
            <v>-33</v>
          </cell>
          <cell r="W1923">
            <v>-53.730000000000018</v>
          </cell>
          <cell r="X1923" t="str">
            <v>*</v>
          </cell>
          <cell r="Y1923">
            <v>1.7</v>
          </cell>
          <cell r="Z1923">
            <v>-0.2</v>
          </cell>
          <cell r="AA1923">
            <v>-0.6</v>
          </cell>
          <cell r="AB1923">
            <v>2</v>
          </cell>
          <cell r="AC1923">
            <v>17.6465</v>
          </cell>
          <cell r="AD1923" t="str">
            <v>Y</v>
          </cell>
          <cell r="AE1923" t="str">
            <v>Y</v>
          </cell>
          <cell r="AF1923" t="str">
            <v>Y</v>
          </cell>
        </row>
        <row r="1924">
          <cell r="A1924">
            <v>602894</v>
          </cell>
          <cell r="B1924">
            <v>67</v>
          </cell>
          <cell r="C1924" t="str">
            <v>WILSONVIEW JIMCO JOSH</v>
          </cell>
          <cell r="D1924">
            <v>0</v>
          </cell>
          <cell r="E1924">
            <v>52</v>
          </cell>
          <cell r="F1924">
            <v>64</v>
          </cell>
          <cell r="G1924">
            <v>1.3</v>
          </cell>
          <cell r="H1924">
            <v>3.5</v>
          </cell>
          <cell r="I1924">
            <v>-0.03</v>
          </cell>
          <cell r="J1924">
            <v>0.02</v>
          </cell>
          <cell r="K1924">
            <v>4.8</v>
          </cell>
          <cell r="L1924">
            <v>56.1</v>
          </cell>
          <cell r="M1924">
            <v>-0.8</v>
          </cell>
          <cell r="N1924">
            <v>-1.25</v>
          </cell>
          <cell r="O1924">
            <v>-0.35</v>
          </cell>
          <cell r="P1924">
            <v>4</v>
          </cell>
          <cell r="Q1924">
            <v>-0.2</v>
          </cell>
          <cell r="R1924">
            <v>0.12</v>
          </cell>
          <cell r="S1924">
            <v>-0.04</v>
          </cell>
          <cell r="T1924">
            <v>-0.4</v>
          </cell>
          <cell r="U1924">
            <v>-56</v>
          </cell>
          <cell r="V1924">
            <v>59</v>
          </cell>
          <cell r="W1924">
            <v>9.4050000000000029</v>
          </cell>
          <cell r="X1924" t="str">
            <v>*</v>
          </cell>
          <cell r="Y1924">
            <v>-0.25</v>
          </cell>
          <cell r="Z1924">
            <v>-1.1499999999999999</v>
          </cell>
          <cell r="AA1924">
            <v>-0.95</v>
          </cell>
          <cell r="AB1924">
            <v>0.2</v>
          </cell>
          <cell r="AC1924">
            <v>-11.1297</v>
          </cell>
          <cell r="AD1924" t="str">
            <v>PI</v>
          </cell>
          <cell r="AE1924" t="str">
            <v>Y</v>
          </cell>
          <cell r="AF1924" t="str">
            <v>Y</v>
          </cell>
        </row>
        <row r="1925">
          <cell r="A1925">
            <v>602946</v>
          </cell>
          <cell r="B1925">
            <v>67</v>
          </cell>
          <cell r="C1925" t="str">
            <v>ALCHRIST CLINT</v>
          </cell>
          <cell r="D1925">
            <v>0</v>
          </cell>
          <cell r="E1925">
            <v>53</v>
          </cell>
          <cell r="F1925">
            <v>150</v>
          </cell>
          <cell r="G1925">
            <v>-0.5</v>
          </cell>
          <cell r="H1925">
            <v>3.7</v>
          </cell>
          <cell r="I1925">
            <v>-0.14000000000000001</v>
          </cell>
          <cell r="J1925">
            <v>-0.02</v>
          </cell>
          <cell r="K1925">
            <v>3.2</v>
          </cell>
          <cell r="L1925">
            <v>9.5</v>
          </cell>
          <cell r="M1925">
            <v>-0.7</v>
          </cell>
          <cell r="N1925">
            <v>-1.1000000000000001</v>
          </cell>
          <cell r="O1925">
            <v>1.4</v>
          </cell>
          <cell r="P1925">
            <v>0</v>
          </cell>
          <cell r="Q1925">
            <v>-4.9000000000000004</v>
          </cell>
          <cell r="R1925">
            <v>3.23</v>
          </cell>
          <cell r="S1925">
            <v>-1.04</v>
          </cell>
          <cell r="T1925">
            <v>-0.2</v>
          </cell>
          <cell r="U1925">
            <v>-171</v>
          </cell>
          <cell r="V1925">
            <v>-123</v>
          </cell>
          <cell r="W1925">
            <v>-147.36000000000001</v>
          </cell>
          <cell r="X1925" t="str">
            <v>*</v>
          </cell>
          <cell r="Y1925">
            <v>1.2</v>
          </cell>
          <cell r="Z1925">
            <v>0.7</v>
          </cell>
          <cell r="AA1925">
            <v>1.6</v>
          </cell>
          <cell r="AB1925">
            <v>1.9</v>
          </cell>
          <cell r="AC1925">
            <v>16.909500000000001</v>
          </cell>
          <cell r="AD1925" t="str">
            <v>Y</v>
          </cell>
          <cell r="AE1925" t="str">
            <v>Y</v>
          </cell>
          <cell r="AF1925" t="str">
            <v>Y</v>
          </cell>
        </row>
        <row r="1926">
          <cell r="A1926">
            <v>602948</v>
          </cell>
          <cell r="B1926">
            <v>67</v>
          </cell>
          <cell r="C1926" t="str">
            <v>NEDROW FARMS JAYS LUCKY</v>
          </cell>
          <cell r="D1926">
            <v>0</v>
          </cell>
          <cell r="E1926">
            <v>51</v>
          </cell>
          <cell r="F1926">
            <v>-12</v>
          </cell>
          <cell r="G1926">
            <v>-3.2</v>
          </cell>
          <cell r="H1926">
            <v>1.6</v>
          </cell>
          <cell r="I1926">
            <v>-0.05</v>
          </cell>
          <cell r="J1926">
            <v>0.04</v>
          </cell>
          <cell r="K1926">
            <v>-1.6</v>
          </cell>
          <cell r="L1926">
            <v>8</v>
          </cell>
          <cell r="M1926">
            <v>-1.3</v>
          </cell>
          <cell r="N1926">
            <v>-0.8</v>
          </cell>
          <cell r="O1926">
            <v>0.4</v>
          </cell>
          <cell r="P1926">
            <v>5</v>
          </cell>
          <cell r="Q1926">
            <v>3.7</v>
          </cell>
          <cell r="R1926">
            <v>-2.44</v>
          </cell>
          <cell r="S1926">
            <v>0.79</v>
          </cell>
          <cell r="T1926">
            <v>0.1</v>
          </cell>
          <cell r="U1926">
            <v>-22</v>
          </cell>
          <cell r="V1926">
            <v>45</v>
          </cell>
          <cell r="W1926">
            <v>63.64</v>
          </cell>
          <cell r="X1926" t="str">
            <v>*</v>
          </cell>
          <cell r="Y1926">
            <v>0.6</v>
          </cell>
          <cell r="Z1926">
            <v>-0.8</v>
          </cell>
          <cell r="AA1926">
            <v>0.3</v>
          </cell>
          <cell r="AB1926">
            <v>1</v>
          </cell>
          <cell r="AC1926">
            <v>1.569599999999999</v>
          </cell>
          <cell r="AD1926" t="str">
            <v>Y</v>
          </cell>
          <cell r="AE1926" t="str">
            <v>Y</v>
          </cell>
          <cell r="AF1926" t="str">
            <v>Y</v>
          </cell>
        </row>
        <row r="1927">
          <cell r="A1927">
            <v>602952</v>
          </cell>
          <cell r="B1927">
            <v>67</v>
          </cell>
          <cell r="C1927" t="str">
            <v>VALLEY OAKS JAY FIESTA ET</v>
          </cell>
          <cell r="D1927">
            <v>0</v>
          </cell>
          <cell r="E1927">
            <v>51</v>
          </cell>
          <cell r="F1927">
            <v>-1</v>
          </cell>
          <cell r="G1927">
            <v>5.7</v>
          </cell>
          <cell r="H1927">
            <v>6.3</v>
          </cell>
          <cell r="I1927">
            <v>0.1</v>
          </cell>
          <cell r="J1927">
            <v>0.11</v>
          </cell>
          <cell r="K1927">
            <v>12</v>
          </cell>
          <cell r="L1927">
            <v>177.7</v>
          </cell>
          <cell r="M1927">
            <v>-1.1000000000000001</v>
          </cell>
          <cell r="N1927">
            <v>-1.6</v>
          </cell>
          <cell r="O1927">
            <v>0.3</v>
          </cell>
          <cell r="P1927">
            <v>11</v>
          </cell>
          <cell r="Q1927">
            <v>0.2</v>
          </cell>
          <cell r="R1927">
            <v>-0.16</v>
          </cell>
          <cell r="S1927">
            <v>0.05</v>
          </cell>
          <cell r="T1927">
            <v>-0.2</v>
          </cell>
          <cell r="U1927">
            <v>-51</v>
          </cell>
          <cell r="V1927">
            <v>124</v>
          </cell>
          <cell r="W1927">
            <v>124.67999999999998</v>
          </cell>
          <cell r="X1927" t="str">
            <v>*</v>
          </cell>
          <cell r="Y1927">
            <v>0.8</v>
          </cell>
          <cell r="Z1927">
            <v>-0.3</v>
          </cell>
          <cell r="AA1927">
            <v>0.4</v>
          </cell>
          <cell r="AB1927">
            <v>0.3</v>
          </cell>
          <cell r="AC1927">
            <v>9.2349000000000014</v>
          </cell>
          <cell r="AD1927" t="str">
            <v>Y</v>
          </cell>
          <cell r="AE1927" t="str">
            <v>Y</v>
          </cell>
          <cell r="AF1927" t="str">
            <v>Y</v>
          </cell>
        </row>
        <row r="1928">
          <cell r="A1928">
            <v>602960</v>
          </cell>
          <cell r="B1928">
            <v>67</v>
          </cell>
          <cell r="C1928" t="str">
            <v>ROZELYN PATMAR P JAY GALACTIC</v>
          </cell>
          <cell r="D1928">
            <v>0</v>
          </cell>
          <cell r="E1928">
            <v>60</v>
          </cell>
          <cell r="F1928">
            <v>-235</v>
          </cell>
          <cell r="G1928">
            <v>-4.5999999999999996</v>
          </cell>
          <cell r="H1928">
            <v>0.1</v>
          </cell>
          <cell r="I1928">
            <v>0.13</v>
          </cell>
          <cell r="J1928">
            <v>0.14000000000000001</v>
          </cell>
          <cell r="K1928">
            <v>-4.5</v>
          </cell>
          <cell r="L1928">
            <v>54.6</v>
          </cell>
          <cell r="M1928">
            <v>-0.7</v>
          </cell>
          <cell r="N1928">
            <v>-1.2</v>
          </cell>
          <cell r="O1928">
            <v>0.8</v>
          </cell>
          <cell r="P1928">
            <v>4</v>
          </cell>
          <cell r="Q1928">
            <v>4.3</v>
          </cell>
          <cell r="R1928">
            <v>-2.85</v>
          </cell>
          <cell r="S1928">
            <v>0.92</v>
          </cell>
          <cell r="T1928">
            <v>-0.3</v>
          </cell>
          <cell r="U1928">
            <v>-74</v>
          </cell>
          <cell r="V1928">
            <v>102</v>
          </cell>
          <cell r="W1928">
            <v>122.71</v>
          </cell>
          <cell r="X1928" t="str">
            <v>*</v>
          </cell>
          <cell r="Y1928">
            <v>0.9</v>
          </cell>
          <cell r="Z1928">
            <v>0.3</v>
          </cell>
          <cell r="AA1928">
            <v>1.1000000000000001</v>
          </cell>
          <cell r="AB1928">
            <v>0.9</v>
          </cell>
          <cell r="AC1928">
            <v>12.7896</v>
          </cell>
          <cell r="AD1928" t="str">
            <v>Y</v>
          </cell>
          <cell r="AE1928" t="str">
            <v>Y</v>
          </cell>
          <cell r="AF1928" t="str">
            <v>Y</v>
          </cell>
        </row>
        <row r="1929">
          <cell r="A1929">
            <v>602961</v>
          </cell>
          <cell r="B1929">
            <v>67</v>
          </cell>
          <cell r="C1929" t="str">
            <v>ROZELYN PATMAR JAY GLACIER</v>
          </cell>
          <cell r="D1929">
            <v>294</v>
          </cell>
          <cell r="E1929">
            <v>98</v>
          </cell>
          <cell r="F1929">
            <v>-111</v>
          </cell>
          <cell r="G1929">
            <v>-0.7</v>
          </cell>
          <cell r="H1929">
            <v>1</v>
          </cell>
          <cell r="I1929">
            <v>0.09</v>
          </cell>
          <cell r="J1929">
            <v>0.08</v>
          </cell>
          <cell r="K1929">
            <v>0.30000000000000004</v>
          </cell>
          <cell r="L1929">
            <v>58.100000000000009</v>
          </cell>
          <cell r="M1929">
            <v>0.3</v>
          </cell>
          <cell r="N1929">
            <v>0.6</v>
          </cell>
          <cell r="O1929">
            <v>0.9</v>
          </cell>
          <cell r="P1929">
            <v>1</v>
          </cell>
          <cell r="Q1929">
            <v>-0.8</v>
          </cell>
          <cell r="R1929">
            <v>0.12</v>
          </cell>
          <cell r="S1929">
            <v>-0.5</v>
          </cell>
          <cell r="T1929">
            <v>0</v>
          </cell>
          <cell r="U1929">
            <v>2</v>
          </cell>
          <cell r="V1929">
            <v>60</v>
          </cell>
          <cell r="W1929">
            <v>55.300000000000011</v>
          </cell>
          <cell r="X1929">
            <v>0.2</v>
          </cell>
          <cell r="Y1929">
            <v>1.4</v>
          </cell>
          <cell r="Z1929">
            <v>0.9</v>
          </cell>
          <cell r="AA1929">
            <v>0.8</v>
          </cell>
          <cell r="AB1929">
            <v>1</v>
          </cell>
          <cell r="AC1929">
            <v>22.966099999999997</v>
          </cell>
          <cell r="AD1929" t="str">
            <v>Y</v>
          </cell>
          <cell r="AE1929" t="str">
            <v>Y</v>
          </cell>
          <cell r="AF1929" t="str">
            <v>Y</v>
          </cell>
        </row>
        <row r="1930">
          <cell r="A1930">
            <v>603000</v>
          </cell>
          <cell r="B1930">
            <v>67</v>
          </cell>
          <cell r="C1930" t="str">
            <v>GOLD STARS MITHOEFER G HARLEY</v>
          </cell>
          <cell r="D1930">
            <v>0</v>
          </cell>
          <cell r="E1930">
            <v>69</v>
          </cell>
          <cell r="F1930">
            <v>79</v>
          </cell>
          <cell r="G1930">
            <v>6.5</v>
          </cell>
          <cell r="H1930">
            <v>0.1</v>
          </cell>
          <cell r="I1930">
            <v>0.05</v>
          </cell>
          <cell r="J1930">
            <v>-0.04</v>
          </cell>
          <cell r="K1930">
            <v>6.6</v>
          </cell>
          <cell r="L1930">
            <v>28.9</v>
          </cell>
          <cell r="M1930">
            <v>-0.7</v>
          </cell>
          <cell r="N1930">
            <v>-1.7</v>
          </cell>
          <cell r="O1930">
            <v>0.8</v>
          </cell>
          <cell r="P1930">
            <v>-5</v>
          </cell>
          <cell r="Q1930">
            <v>10.6</v>
          </cell>
          <cell r="R1930">
            <v>-6.98</v>
          </cell>
          <cell r="S1930">
            <v>2.25</v>
          </cell>
          <cell r="T1930">
            <v>0.3</v>
          </cell>
          <cell r="U1930">
            <v>64</v>
          </cell>
          <cell r="V1930">
            <v>195</v>
          </cell>
          <cell r="W1930">
            <v>248.21</v>
          </cell>
          <cell r="X1930" t="str">
            <v>*</v>
          </cell>
          <cell r="Y1930">
            <v>1.6</v>
          </cell>
          <cell r="Z1930">
            <v>0.6</v>
          </cell>
          <cell r="AA1930">
            <v>0.5</v>
          </cell>
          <cell r="AB1930">
            <v>0.8</v>
          </cell>
          <cell r="AC1930">
            <v>24.5488</v>
          </cell>
          <cell r="AD1930" t="str">
            <v>Y</v>
          </cell>
          <cell r="AE1930" t="str">
            <v>Y</v>
          </cell>
          <cell r="AF1930" t="str">
            <v>Y</v>
          </cell>
        </row>
        <row r="1931">
          <cell r="A1931">
            <v>603023</v>
          </cell>
          <cell r="B1931">
            <v>67</v>
          </cell>
          <cell r="C1931" t="str">
            <v>NEDROW FARMS GOLIATH LUKE</v>
          </cell>
          <cell r="D1931">
            <v>88</v>
          </cell>
          <cell r="E1931">
            <v>94</v>
          </cell>
          <cell r="F1931">
            <v>-300</v>
          </cell>
          <cell r="G1931">
            <v>-13.2</v>
          </cell>
          <cell r="H1931">
            <v>-4.9000000000000004</v>
          </cell>
          <cell r="I1931">
            <v>0.03</v>
          </cell>
          <cell r="J1931">
            <v>0.09</v>
          </cell>
          <cell r="K1931">
            <v>-18.100000000000001</v>
          </cell>
          <cell r="L1931">
            <v>-96.8</v>
          </cell>
          <cell r="M1931">
            <v>-1.5</v>
          </cell>
          <cell r="N1931">
            <v>0.2</v>
          </cell>
          <cell r="O1931">
            <v>-1.3</v>
          </cell>
          <cell r="P1931">
            <v>-6</v>
          </cell>
          <cell r="Q1931">
            <v>15.4</v>
          </cell>
          <cell r="R1931">
            <v>-7.14</v>
          </cell>
          <cell r="S1931">
            <v>5.9</v>
          </cell>
          <cell r="T1931">
            <v>0.2</v>
          </cell>
          <cell r="U1931">
            <v>152</v>
          </cell>
          <cell r="V1931">
            <v>203</v>
          </cell>
          <cell r="W1931">
            <v>280.61</v>
          </cell>
          <cell r="X1931">
            <v>-1.5</v>
          </cell>
          <cell r="Y1931">
            <v>-0.8</v>
          </cell>
          <cell r="Z1931">
            <v>-1.1000000000000001</v>
          </cell>
          <cell r="AA1931">
            <v>-1.4</v>
          </cell>
          <cell r="AB1931">
            <v>-1</v>
          </cell>
          <cell r="AC1931">
            <v>-15.745300000000002</v>
          </cell>
          <cell r="AD1931" t="str">
            <v>Y</v>
          </cell>
          <cell r="AE1931" t="str">
            <v>Y</v>
          </cell>
          <cell r="AF1931" t="str">
            <v>Y</v>
          </cell>
        </row>
        <row r="1932">
          <cell r="A1932">
            <v>603024</v>
          </cell>
          <cell r="B1932">
            <v>67</v>
          </cell>
          <cell r="C1932" t="str">
            <v>NEDROW FARMS GOLIATH LUCAS</v>
          </cell>
          <cell r="D1932">
            <v>31</v>
          </cell>
          <cell r="E1932">
            <v>88</v>
          </cell>
          <cell r="F1932">
            <v>-116</v>
          </cell>
          <cell r="G1932">
            <v>-3.9</v>
          </cell>
          <cell r="H1932">
            <v>-1.7</v>
          </cell>
          <cell r="I1932">
            <v>0.03</v>
          </cell>
          <cell r="J1932">
            <v>0.04</v>
          </cell>
          <cell r="K1932">
            <v>-5.6</v>
          </cell>
          <cell r="L1932">
            <v>-22.699999999999996</v>
          </cell>
          <cell r="M1932">
            <v>-1.8</v>
          </cell>
          <cell r="N1932">
            <v>-0.7</v>
          </cell>
          <cell r="O1932">
            <v>-0.9</v>
          </cell>
          <cell r="P1932">
            <v>2</v>
          </cell>
          <cell r="Q1932">
            <v>10.199999999999999</v>
          </cell>
          <cell r="R1932">
            <v>-5.13</v>
          </cell>
          <cell r="S1932">
            <v>3.6</v>
          </cell>
          <cell r="T1932">
            <v>0.3</v>
          </cell>
          <cell r="U1932">
            <v>81</v>
          </cell>
          <cell r="V1932">
            <v>144</v>
          </cell>
          <cell r="W1932">
            <v>194.36999999999998</v>
          </cell>
          <cell r="X1932" t="str">
            <v>*</v>
          </cell>
          <cell r="Y1932">
            <v>-0.4</v>
          </cell>
          <cell r="Z1932">
            <v>-1.2</v>
          </cell>
          <cell r="AA1932">
            <v>-0.6</v>
          </cell>
          <cell r="AB1932">
            <v>-0.9</v>
          </cell>
          <cell r="AC1932">
            <v>-10.4034</v>
          </cell>
          <cell r="AD1932" t="str">
            <v>Y</v>
          </cell>
          <cell r="AE1932" t="str">
            <v>Y</v>
          </cell>
          <cell r="AF1932" t="str">
            <v>Y</v>
          </cell>
        </row>
        <row r="1933">
          <cell r="A1933">
            <v>603034</v>
          </cell>
          <cell r="B1933">
            <v>67</v>
          </cell>
          <cell r="C1933" t="str">
            <v>SHERMA ENHANCER NITRO</v>
          </cell>
          <cell r="D1933">
            <v>0</v>
          </cell>
          <cell r="E1933">
            <v>74</v>
          </cell>
          <cell r="F1933">
            <v>82</v>
          </cell>
          <cell r="G1933">
            <v>6.9</v>
          </cell>
          <cell r="H1933">
            <v>-0.4</v>
          </cell>
          <cell r="I1933">
            <v>0.05</v>
          </cell>
          <cell r="J1933">
            <v>-0.05</v>
          </cell>
          <cell r="K1933">
            <v>6.5</v>
          </cell>
          <cell r="L1933">
            <v>21.299999999999997</v>
          </cell>
          <cell r="M1933">
            <v>0</v>
          </cell>
          <cell r="N1933">
            <v>1.1000000000000001</v>
          </cell>
          <cell r="O1933">
            <v>0.7</v>
          </cell>
          <cell r="P1933">
            <v>16</v>
          </cell>
          <cell r="Q1933">
            <v>0.5</v>
          </cell>
          <cell r="R1933">
            <v>1.36</v>
          </cell>
          <cell r="S1933">
            <v>1.6</v>
          </cell>
          <cell r="T1933">
            <v>0</v>
          </cell>
          <cell r="U1933">
            <v>-7</v>
          </cell>
          <cell r="V1933">
            <v>48</v>
          </cell>
          <cell r="W1933">
            <v>50.13</v>
          </cell>
          <cell r="X1933" t="str">
            <v>*</v>
          </cell>
          <cell r="Y1933">
            <v>1</v>
          </cell>
          <cell r="Z1933">
            <v>-1.1000000000000001</v>
          </cell>
          <cell r="AA1933">
            <v>0</v>
          </cell>
          <cell r="AB1933">
            <v>1.2</v>
          </cell>
          <cell r="AC1933">
            <v>4.9488999999999992</v>
          </cell>
          <cell r="AD1933" t="str">
            <v>Y</v>
          </cell>
          <cell r="AE1933" t="str">
            <v>Y</v>
          </cell>
          <cell r="AF1933" t="str">
            <v>Y</v>
          </cell>
        </row>
        <row r="1934">
          <cell r="A1934">
            <v>603043</v>
          </cell>
          <cell r="B1934">
            <v>67</v>
          </cell>
          <cell r="C1934" t="str">
            <v>KNAPPS PATRICK JACKPOT</v>
          </cell>
          <cell r="D1934">
            <v>0</v>
          </cell>
          <cell r="E1934">
            <v>65</v>
          </cell>
          <cell r="F1934">
            <v>210</v>
          </cell>
          <cell r="G1934">
            <v>-5.0999999999999996</v>
          </cell>
          <cell r="H1934">
            <v>2.2999999999999998</v>
          </cell>
          <cell r="I1934">
            <v>-0.26</v>
          </cell>
          <cell r="J1934">
            <v>-0.08</v>
          </cell>
          <cell r="K1934">
            <v>-2.8</v>
          </cell>
          <cell r="L1934">
            <v>-83.9</v>
          </cell>
          <cell r="M1934">
            <v>-1</v>
          </cell>
          <cell r="N1934">
            <v>-2.5</v>
          </cell>
          <cell r="O1934">
            <v>0.5</v>
          </cell>
          <cell r="P1934">
            <v>18</v>
          </cell>
          <cell r="Q1934">
            <v>-0.9</v>
          </cell>
          <cell r="R1934">
            <v>0.57999999999999996</v>
          </cell>
          <cell r="S1934">
            <v>-0.19</v>
          </cell>
          <cell r="T1934">
            <v>-0.1</v>
          </cell>
          <cell r="U1934">
            <v>-243</v>
          </cell>
          <cell r="V1934">
            <v>-185</v>
          </cell>
          <cell r="W1934">
            <v>-189.75</v>
          </cell>
          <cell r="X1934" t="str">
            <v>*</v>
          </cell>
          <cell r="Y1934">
            <v>0.9</v>
          </cell>
          <cell r="Z1934">
            <v>-1</v>
          </cell>
          <cell r="AA1934">
            <v>-0.9</v>
          </cell>
          <cell r="AB1934">
            <v>1.3</v>
          </cell>
          <cell r="AC1934">
            <v>3.3396999999999992</v>
          </cell>
          <cell r="AD1934" t="str">
            <v>Y</v>
          </cell>
          <cell r="AE1934" t="str">
            <v>Y</v>
          </cell>
          <cell r="AF1934" t="str">
            <v>Y</v>
          </cell>
        </row>
        <row r="1935">
          <cell r="A1935">
            <v>603078</v>
          </cell>
          <cell r="B1935">
            <v>67</v>
          </cell>
          <cell r="C1935" t="str">
            <v>TROTACRE JIMCO LUCAS</v>
          </cell>
          <cell r="D1935">
            <v>98</v>
          </cell>
          <cell r="E1935">
            <v>95</v>
          </cell>
          <cell r="F1935">
            <v>473</v>
          </cell>
          <cell r="G1935">
            <v>9.4</v>
          </cell>
          <cell r="H1935">
            <v>11.1</v>
          </cell>
          <cell r="I1935">
            <v>-0.22</v>
          </cell>
          <cell r="J1935">
            <v>-7.0000000000000007E-2</v>
          </cell>
          <cell r="K1935">
            <v>20.5</v>
          </cell>
          <cell r="L1935">
            <v>117.39999999999999</v>
          </cell>
          <cell r="M1935">
            <v>0</v>
          </cell>
          <cell r="N1935">
            <v>-2.4</v>
          </cell>
          <cell r="O1935">
            <v>1.3</v>
          </cell>
          <cell r="P1935">
            <v>7</v>
          </cell>
          <cell r="Q1935">
            <v>-2.5</v>
          </cell>
          <cell r="R1935">
            <v>-0.23</v>
          </cell>
          <cell r="S1935">
            <v>-2.2000000000000002</v>
          </cell>
          <cell r="T1935">
            <v>-0.2</v>
          </cell>
          <cell r="U1935">
            <v>-98</v>
          </cell>
          <cell r="V1935">
            <v>4</v>
          </cell>
          <cell r="W1935">
            <v>-7.970000000000006</v>
          </cell>
          <cell r="X1935">
            <v>-0.2</v>
          </cell>
          <cell r="Y1935">
            <v>1.7</v>
          </cell>
          <cell r="Z1935">
            <v>-0.3</v>
          </cell>
          <cell r="AA1935">
            <v>0</v>
          </cell>
          <cell r="AB1935">
            <v>2</v>
          </cell>
          <cell r="AC1935">
            <v>17.387800000000002</v>
          </cell>
          <cell r="AD1935" t="str">
            <v>Y</v>
          </cell>
          <cell r="AE1935" t="str">
            <v>Y</v>
          </cell>
          <cell r="AF1935" t="str">
            <v>Y</v>
          </cell>
        </row>
        <row r="1936">
          <cell r="A1936">
            <v>603080</v>
          </cell>
          <cell r="B1936">
            <v>67</v>
          </cell>
          <cell r="C1936" t="str">
            <v>TROTACRE JIMCO LUTHER</v>
          </cell>
          <cell r="D1936">
            <v>0</v>
          </cell>
          <cell r="E1936">
            <v>66</v>
          </cell>
          <cell r="F1936">
            <v>297</v>
          </cell>
          <cell r="G1936">
            <v>5.5</v>
          </cell>
          <cell r="H1936">
            <v>8.6999999999999993</v>
          </cell>
          <cell r="I1936">
            <v>-0.15</v>
          </cell>
          <cell r="J1936">
            <v>-0.02</v>
          </cell>
          <cell r="K1936">
            <v>14.2</v>
          </cell>
          <cell r="L1936">
            <v>104.69999999999999</v>
          </cell>
          <cell r="M1936">
            <v>-0.6</v>
          </cell>
          <cell r="N1936">
            <v>-0.7</v>
          </cell>
          <cell r="O1936">
            <v>0.2</v>
          </cell>
          <cell r="P1936">
            <v>0</v>
          </cell>
          <cell r="Q1936">
            <v>2.9</v>
          </cell>
          <cell r="R1936">
            <v>-1.74</v>
          </cell>
          <cell r="S1936">
            <v>0.8</v>
          </cell>
          <cell r="T1936">
            <v>-0.1</v>
          </cell>
          <cell r="U1936">
            <v>41</v>
          </cell>
          <cell r="V1936">
            <v>140</v>
          </cell>
          <cell r="W1936">
            <v>153.64999999999998</v>
          </cell>
          <cell r="X1936" t="str">
            <v>*</v>
          </cell>
          <cell r="Y1936">
            <v>0.6</v>
          </cell>
          <cell r="Z1936">
            <v>-0.2</v>
          </cell>
          <cell r="AA1936">
            <v>-0.3</v>
          </cell>
          <cell r="AB1936">
            <v>0.4</v>
          </cell>
          <cell r="AC1936">
            <v>6.2850000000000001</v>
          </cell>
          <cell r="AD1936" t="str">
            <v>Y</v>
          </cell>
          <cell r="AE1936" t="str">
            <v>Y</v>
          </cell>
          <cell r="AF1936" t="str">
            <v>Y</v>
          </cell>
        </row>
        <row r="1937">
          <cell r="A1937">
            <v>603081</v>
          </cell>
          <cell r="B1937">
            <v>67</v>
          </cell>
          <cell r="C1937" t="str">
            <v>TROTACRE GOLIATH LOTTO</v>
          </cell>
          <cell r="D1937">
            <v>0</v>
          </cell>
          <cell r="E1937">
            <v>65</v>
          </cell>
          <cell r="F1937">
            <v>39</v>
          </cell>
          <cell r="G1937">
            <v>-4</v>
          </cell>
          <cell r="H1937">
            <v>-0.2</v>
          </cell>
          <cell r="I1937">
            <v>-0.1</v>
          </cell>
          <cell r="J1937">
            <v>-0.03</v>
          </cell>
          <cell r="K1937">
            <v>-4.2</v>
          </cell>
          <cell r="L1937">
            <v>-55.6</v>
          </cell>
          <cell r="M1937">
            <v>0</v>
          </cell>
          <cell r="N1937">
            <v>0.5</v>
          </cell>
          <cell r="O1937">
            <v>0.8</v>
          </cell>
          <cell r="P1937">
            <v>6</v>
          </cell>
          <cell r="Q1937">
            <v>5.8</v>
          </cell>
          <cell r="R1937">
            <v>-3.83</v>
          </cell>
          <cell r="S1937">
            <v>1.23</v>
          </cell>
          <cell r="T1937">
            <v>0.3</v>
          </cell>
          <cell r="U1937">
            <v>41</v>
          </cell>
          <cell r="V1937">
            <v>69</v>
          </cell>
          <cell r="W1937">
            <v>97.65</v>
          </cell>
          <cell r="X1937" t="str">
            <v>*</v>
          </cell>
          <cell r="Y1937">
            <v>1.2</v>
          </cell>
          <cell r="Z1937">
            <v>0.9</v>
          </cell>
          <cell r="AA1937">
            <v>1</v>
          </cell>
          <cell r="AB1937">
            <v>0.6</v>
          </cell>
          <cell r="AC1937">
            <v>21.271500000000003</v>
          </cell>
          <cell r="AD1937" t="str">
            <v>Y</v>
          </cell>
          <cell r="AE1937" t="str">
            <v>Y</v>
          </cell>
          <cell r="AF1937" t="str">
            <v>Y</v>
          </cell>
        </row>
        <row r="1938">
          <cell r="A1938">
            <v>603094</v>
          </cell>
          <cell r="B1938">
            <v>67</v>
          </cell>
          <cell r="C1938" t="str">
            <v>NELLS GLOW ENHANCER PATTON</v>
          </cell>
          <cell r="D1938">
            <v>0</v>
          </cell>
          <cell r="E1938">
            <v>63</v>
          </cell>
          <cell r="F1938">
            <v>303</v>
          </cell>
          <cell r="G1938">
            <v>2.5</v>
          </cell>
          <cell r="H1938">
            <v>5.8</v>
          </cell>
          <cell r="I1938">
            <v>-0.21</v>
          </cell>
          <cell r="J1938">
            <v>-7.0000000000000007E-2</v>
          </cell>
          <cell r="K1938">
            <v>8.3000000000000007</v>
          </cell>
          <cell r="L1938">
            <v>17.299999999999997</v>
          </cell>
          <cell r="M1938">
            <v>-0.7</v>
          </cell>
          <cell r="N1938">
            <v>0.3</v>
          </cell>
          <cell r="O1938">
            <v>1.1000000000000001</v>
          </cell>
          <cell r="P1938">
            <v>3</v>
          </cell>
          <cell r="Q1938">
            <v>-3.3</v>
          </cell>
          <cell r="R1938">
            <v>2.76</v>
          </cell>
          <cell r="S1938">
            <v>-0.2</v>
          </cell>
          <cell r="T1938">
            <v>-0.2</v>
          </cell>
          <cell r="U1938">
            <v>-112</v>
          </cell>
          <cell r="V1938">
            <v>-51</v>
          </cell>
          <cell r="W1938">
            <v>-67.490000000000009</v>
          </cell>
          <cell r="X1938" t="str">
            <v>*</v>
          </cell>
          <cell r="Y1938">
            <v>1.3</v>
          </cell>
          <cell r="Z1938">
            <v>0.6</v>
          </cell>
          <cell r="AA1938">
            <v>1</v>
          </cell>
          <cell r="AB1938">
            <v>1.4</v>
          </cell>
          <cell r="AC1938">
            <v>18.842500000000001</v>
          </cell>
          <cell r="AD1938" t="str">
            <v>Y</v>
          </cell>
          <cell r="AE1938" t="str">
            <v>Y</v>
          </cell>
          <cell r="AF1938" t="str">
            <v>Y</v>
          </cell>
        </row>
        <row r="1939">
          <cell r="A1939">
            <v>603122</v>
          </cell>
          <cell r="B1939">
            <v>67</v>
          </cell>
          <cell r="C1939" t="str">
            <v>MAPLEHURST MAGICIANS BEST</v>
          </cell>
          <cell r="D1939">
            <v>71</v>
          </cell>
          <cell r="E1939">
            <v>93</v>
          </cell>
          <cell r="F1939">
            <v>333</v>
          </cell>
          <cell r="G1939">
            <v>-3.1</v>
          </cell>
          <cell r="H1939">
            <v>5.8</v>
          </cell>
          <cell r="I1939">
            <v>-0.32</v>
          </cell>
          <cell r="J1939">
            <v>-0.08</v>
          </cell>
          <cell r="K1939">
            <v>2.6999999999999997</v>
          </cell>
          <cell r="L1939">
            <v>-45.100000000000023</v>
          </cell>
          <cell r="M1939">
            <v>0.8</v>
          </cell>
          <cell r="N1939">
            <v>-1.6</v>
          </cell>
          <cell r="O1939">
            <v>1</v>
          </cell>
          <cell r="P1939">
            <v>-8</v>
          </cell>
          <cell r="Q1939">
            <v>-1.8</v>
          </cell>
          <cell r="R1939">
            <v>1.55</v>
          </cell>
          <cell r="S1939">
            <v>-0.1</v>
          </cell>
          <cell r="T1939">
            <v>-0.3</v>
          </cell>
          <cell r="U1939">
            <v>-150</v>
          </cell>
          <cell r="V1939">
            <v>-107</v>
          </cell>
          <cell r="W1939">
            <v>-115.06000000000002</v>
          </cell>
          <cell r="X1939">
            <v>-0.35</v>
          </cell>
          <cell r="Y1939">
            <v>1.8</v>
          </cell>
          <cell r="Z1939">
            <v>1.3</v>
          </cell>
          <cell r="AA1939">
            <v>0.7</v>
          </cell>
          <cell r="AB1939">
            <v>0.8</v>
          </cell>
          <cell r="AC1939">
            <v>31.489100000000001</v>
          </cell>
          <cell r="AD1939" t="str">
            <v>Y</v>
          </cell>
          <cell r="AE1939" t="str">
            <v>Y</v>
          </cell>
          <cell r="AF1939" t="str">
            <v>Y</v>
          </cell>
        </row>
        <row r="1940">
          <cell r="A1940">
            <v>603136</v>
          </cell>
          <cell r="B1940">
            <v>67</v>
          </cell>
          <cell r="C1940" t="str">
            <v>WALNUT HILL ENHANCER SALUTE</v>
          </cell>
          <cell r="D1940">
            <v>0</v>
          </cell>
          <cell r="E1940">
            <v>61</v>
          </cell>
          <cell r="F1940">
            <v>191</v>
          </cell>
          <cell r="G1940">
            <v>-3.2</v>
          </cell>
          <cell r="H1940">
            <v>1.8</v>
          </cell>
          <cell r="I1940">
            <v>-0.22</v>
          </cell>
          <cell r="J1940">
            <v>-0.08</v>
          </cell>
          <cell r="K1940">
            <v>-1.4000000000000001</v>
          </cell>
          <cell r="L1940">
            <v>-69.2</v>
          </cell>
          <cell r="M1940">
            <v>-0.4</v>
          </cell>
          <cell r="N1940">
            <v>-1.1000000000000001</v>
          </cell>
          <cell r="O1940">
            <v>-0.1</v>
          </cell>
          <cell r="P1940">
            <v>12</v>
          </cell>
          <cell r="Q1940">
            <v>-6.7</v>
          </cell>
          <cell r="R1940">
            <v>4.3899999999999997</v>
          </cell>
          <cell r="S1940">
            <v>-1.41</v>
          </cell>
          <cell r="T1940">
            <v>-0.5</v>
          </cell>
          <cell r="U1940">
            <v>-239</v>
          </cell>
          <cell r="V1940">
            <v>-241</v>
          </cell>
          <cell r="W1940">
            <v>-275.59000000000003</v>
          </cell>
          <cell r="X1940" t="str">
            <v>*</v>
          </cell>
          <cell r="Y1940">
            <v>-0.3</v>
          </cell>
          <cell r="Z1940">
            <v>-1.4</v>
          </cell>
          <cell r="AA1940">
            <v>-0.5</v>
          </cell>
          <cell r="AB1940">
            <v>0.8</v>
          </cell>
          <cell r="AC1940">
            <v>-14.666500000000001</v>
          </cell>
          <cell r="AD1940" t="str">
            <v>Y</v>
          </cell>
          <cell r="AE1940" t="str">
            <v>Y</v>
          </cell>
          <cell r="AF1940" t="str">
            <v>Y</v>
          </cell>
        </row>
        <row r="1941">
          <cell r="A1941">
            <v>603148</v>
          </cell>
          <cell r="B1941">
            <v>67</v>
          </cell>
          <cell r="C1941" t="str">
            <v>MAPLEHURST B G ROMEO</v>
          </cell>
          <cell r="D1941">
            <v>36</v>
          </cell>
          <cell r="E1941">
            <v>87</v>
          </cell>
          <cell r="F1941">
            <v>-302</v>
          </cell>
          <cell r="G1941">
            <v>-14.6</v>
          </cell>
          <cell r="H1941">
            <v>-6.3</v>
          </cell>
          <cell r="I1941">
            <v>0</v>
          </cell>
          <cell r="J1941">
            <v>7.0000000000000007E-2</v>
          </cell>
          <cell r="K1941">
            <v>-20.9</v>
          </cell>
          <cell r="L1941">
            <v>-136.6</v>
          </cell>
          <cell r="M1941">
            <v>-1.102228</v>
          </cell>
          <cell r="N1941">
            <v>-0.77022800000000002</v>
          </cell>
          <cell r="O1941">
            <v>0</v>
          </cell>
          <cell r="P1941">
            <v>9</v>
          </cell>
          <cell r="Q1941">
            <v>6.9700000000000006</v>
          </cell>
          <cell r="R1941">
            <v>-4.29</v>
          </cell>
          <cell r="S1941">
            <v>1.7350000000000001</v>
          </cell>
          <cell r="T1941">
            <v>9.9999999999999992E-2</v>
          </cell>
          <cell r="U1941">
            <v>-157</v>
          </cell>
          <cell r="V1941">
            <v>-171</v>
          </cell>
          <cell r="W1941">
            <v>1.0691744000000654</v>
          </cell>
          <cell r="X1941">
            <v>-0.75</v>
          </cell>
          <cell r="Y1941">
            <v>0.79241499999999998</v>
          </cell>
          <cell r="Z1941">
            <v>0.37825999999999999</v>
          </cell>
          <cell r="AA1941">
            <v>0.85927500000000001</v>
          </cell>
          <cell r="AB1941">
            <v>0.47161999999999998</v>
          </cell>
          <cell r="AC1941">
            <v>12.722686034999999</v>
          </cell>
          <cell r="AD1941" t="str">
            <v>PI</v>
          </cell>
          <cell r="AE1941" t="str">
            <v>N</v>
          </cell>
          <cell r="AF1941" t="str">
            <v>N</v>
          </cell>
        </row>
        <row r="1942">
          <cell r="A1942">
            <v>603154</v>
          </cell>
          <cell r="B1942">
            <v>67</v>
          </cell>
          <cell r="C1942" t="str">
            <v>KNAPPS GOLIATH ABRAHAM</v>
          </cell>
          <cell r="D1942">
            <v>0</v>
          </cell>
          <cell r="E1942">
            <v>67</v>
          </cell>
          <cell r="F1942">
            <v>259</v>
          </cell>
          <cell r="G1942">
            <v>0.8</v>
          </cell>
          <cell r="H1942">
            <v>5.0999999999999996</v>
          </cell>
          <cell r="I1942">
            <v>-0.2</v>
          </cell>
          <cell r="J1942">
            <v>-0.06</v>
          </cell>
          <cell r="K1942">
            <v>5.8999999999999995</v>
          </cell>
          <cell r="L1942">
            <v>5.5999999999999943</v>
          </cell>
          <cell r="M1942">
            <v>-2.2999999999999998</v>
          </cell>
          <cell r="N1942">
            <v>-1.2</v>
          </cell>
          <cell r="O1942">
            <v>-0.6</v>
          </cell>
          <cell r="P1942">
            <v>2</v>
          </cell>
          <cell r="Q1942">
            <v>3.6</v>
          </cell>
          <cell r="R1942">
            <v>-1.64</v>
          </cell>
          <cell r="S1942">
            <v>1.4</v>
          </cell>
          <cell r="T1942">
            <v>0</v>
          </cell>
          <cell r="U1942">
            <v>-40</v>
          </cell>
          <cell r="V1942">
            <v>22</v>
          </cell>
          <cell r="W1942">
            <v>40.069999999999993</v>
          </cell>
          <cell r="X1942" t="str">
            <v>*</v>
          </cell>
          <cell r="Y1942">
            <v>-0.1</v>
          </cell>
          <cell r="Z1942">
            <v>-1.5</v>
          </cell>
          <cell r="AA1942">
            <v>-1</v>
          </cell>
          <cell r="AB1942">
            <v>-0.6</v>
          </cell>
          <cell r="AC1942">
            <v>-8.7900000000000009</v>
          </cell>
          <cell r="AD1942" t="str">
            <v>Y</v>
          </cell>
          <cell r="AE1942" t="str">
            <v>Y</v>
          </cell>
          <cell r="AF1942" t="str">
            <v>Y</v>
          </cell>
        </row>
        <row r="1943">
          <cell r="A1943">
            <v>603158</v>
          </cell>
          <cell r="B1943">
            <v>67</v>
          </cell>
          <cell r="C1943" t="str">
            <v>OCS DAIRY DIAS IRON MAN</v>
          </cell>
          <cell r="D1943">
            <v>0</v>
          </cell>
          <cell r="E1943">
            <v>68</v>
          </cell>
          <cell r="F1943">
            <v>261</v>
          </cell>
          <cell r="G1943">
            <v>-7.2</v>
          </cell>
          <cell r="H1943">
            <v>3.9</v>
          </cell>
          <cell r="I1943">
            <v>-0.34</v>
          </cell>
          <cell r="J1943">
            <v>-0.08</v>
          </cell>
          <cell r="K1943">
            <v>-3.3000000000000003</v>
          </cell>
          <cell r="L1943">
            <v>-91.199999999999989</v>
          </cell>
          <cell r="M1943">
            <v>-0.8</v>
          </cell>
          <cell r="N1943">
            <v>-2.5</v>
          </cell>
          <cell r="O1943">
            <v>1.4</v>
          </cell>
          <cell r="P1943">
            <v>13</v>
          </cell>
          <cell r="Q1943">
            <v>-4.2</v>
          </cell>
          <cell r="R1943">
            <v>2.75</v>
          </cell>
          <cell r="S1943">
            <v>-0.89</v>
          </cell>
          <cell r="T1943">
            <v>-0.5</v>
          </cell>
          <cell r="U1943">
            <v>-375</v>
          </cell>
          <cell r="V1943">
            <v>-253</v>
          </cell>
          <cell r="W1943">
            <v>-274.12</v>
          </cell>
          <cell r="X1943" t="str">
            <v>*</v>
          </cell>
          <cell r="Y1943">
            <v>1.8</v>
          </cell>
          <cell r="Z1943">
            <v>0.9</v>
          </cell>
          <cell r="AA1943">
            <v>1.3</v>
          </cell>
          <cell r="AB1943">
            <v>1.4</v>
          </cell>
          <cell r="AC1943">
            <v>27.903099999999998</v>
          </cell>
          <cell r="AD1943" t="str">
            <v>Y</v>
          </cell>
          <cell r="AE1943" t="str">
            <v>Y</v>
          </cell>
          <cell r="AF1943" t="str">
            <v>Y</v>
          </cell>
        </row>
        <row r="1944">
          <cell r="A1944">
            <v>603194</v>
          </cell>
          <cell r="B1944">
            <v>67</v>
          </cell>
          <cell r="C1944" t="str">
            <v>WILSONVIEW GOLIATH JESS</v>
          </cell>
          <cell r="D1944">
            <v>62</v>
          </cell>
          <cell r="E1944">
            <v>92</v>
          </cell>
          <cell r="F1944">
            <v>214</v>
          </cell>
          <cell r="G1944">
            <v>-3.3</v>
          </cell>
          <cell r="H1944">
            <v>3.4</v>
          </cell>
          <cell r="I1944">
            <v>-0.23</v>
          </cell>
          <cell r="J1944">
            <v>-0.06</v>
          </cell>
          <cell r="K1944">
            <v>0.10000000000000009</v>
          </cell>
          <cell r="L1944">
            <v>-47.300000000000011</v>
          </cell>
          <cell r="M1944">
            <v>-4</v>
          </cell>
          <cell r="N1944">
            <v>-2.2999999999999998</v>
          </cell>
          <cell r="O1944">
            <v>-0.2</v>
          </cell>
          <cell r="P1944">
            <v>2</v>
          </cell>
          <cell r="Q1944">
            <v>4</v>
          </cell>
          <cell r="R1944">
            <v>-3.37</v>
          </cell>
          <cell r="S1944">
            <v>0.2</v>
          </cell>
          <cell r="T1944">
            <v>0</v>
          </cell>
          <cell r="U1944">
            <v>-179</v>
          </cell>
          <cell r="V1944">
            <v>-68</v>
          </cell>
          <cell r="W1944">
            <v>-48.090000000000032</v>
          </cell>
          <cell r="X1944">
            <v>-3.6</v>
          </cell>
          <cell r="Y1944">
            <v>0.6</v>
          </cell>
          <cell r="Z1944">
            <v>-2.2000000000000002</v>
          </cell>
          <cell r="AA1944">
            <v>-1.1000000000000001</v>
          </cell>
          <cell r="AB1944">
            <v>0</v>
          </cell>
          <cell r="AC1944">
            <v>-4.3282000000000007</v>
          </cell>
          <cell r="AD1944" t="str">
            <v>Y</v>
          </cell>
          <cell r="AE1944" t="str">
            <v>Y</v>
          </cell>
          <cell r="AF1944" t="str">
            <v>Y</v>
          </cell>
        </row>
        <row r="1945">
          <cell r="A1945">
            <v>603214</v>
          </cell>
          <cell r="B1945">
            <v>67</v>
          </cell>
          <cell r="C1945" t="str">
            <v>LANTZ FARM ENHANCER VILTER</v>
          </cell>
          <cell r="D1945">
            <v>0</v>
          </cell>
          <cell r="E1945">
            <v>70</v>
          </cell>
          <cell r="F1945">
            <v>229</v>
          </cell>
          <cell r="G1945">
            <v>8.5</v>
          </cell>
          <cell r="H1945">
            <v>5.8</v>
          </cell>
          <cell r="I1945">
            <v>-0.05</v>
          </cell>
          <cell r="J1945">
            <v>-0.03</v>
          </cell>
          <cell r="K1945">
            <v>14.3</v>
          </cell>
          <cell r="L1945">
            <v>100.89999999999999</v>
          </cell>
          <cell r="M1945">
            <v>-0.4</v>
          </cell>
          <cell r="N1945">
            <v>1.7</v>
          </cell>
          <cell r="O1945">
            <v>1.3</v>
          </cell>
          <cell r="P1945">
            <v>26</v>
          </cell>
          <cell r="Q1945">
            <v>-6.3</v>
          </cell>
          <cell r="R1945">
            <v>4.96</v>
          </cell>
          <cell r="S1945">
            <v>-0.6</v>
          </cell>
          <cell r="T1945">
            <v>-0.4</v>
          </cell>
          <cell r="U1945">
            <v>-117</v>
          </cell>
          <cell r="V1945">
            <v>-4</v>
          </cell>
          <cell r="W1945">
            <v>-36.550000000000011</v>
          </cell>
          <cell r="X1945" t="str">
            <v>*</v>
          </cell>
          <cell r="Y1945">
            <v>1.2</v>
          </cell>
          <cell r="Z1945">
            <v>-0.6</v>
          </cell>
          <cell r="AA1945">
            <v>1.2</v>
          </cell>
          <cell r="AB1945">
            <v>1.9</v>
          </cell>
          <cell r="AC1945">
            <v>9.3644000000000016</v>
          </cell>
          <cell r="AD1945" t="str">
            <v>Y</v>
          </cell>
          <cell r="AE1945" t="str">
            <v>Y</v>
          </cell>
          <cell r="AF1945" t="str">
            <v>Y</v>
          </cell>
        </row>
        <row r="1946">
          <cell r="A1946">
            <v>603218</v>
          </cell>
          <cell r="B1946">
            <v>67</v>
          </cell>
          <cell r="C1946" t="str">
            <v>MARODORE GOLIATHS RONALD</v>
          </cell>
          <cell r="D1946">
            <v>42</v>
          </cell>
          <cell r="E1946">
            <v>92</v>
          </cell>
          <cell r="F1946">
            <v>125</v>
          </cell>
          <cell r="G1946">
            <v>1.4</v>
          </cell>
          <cell r="H1946">
            <v>1.9</v>
          </cell>
          <cell r="I1946">
            <v>-0.08</v>
          </cell>
          <cell r="J1946">
            <v>-0.04</v>
          </cell>
          <cell r="K1946">
            <v>3.3</v>
          </cell>
          <cell r="L1946">
            <v>0.60000000000000142</v>
          </cell>
          <cell r="M1946">
            <v>-0.4</v>
          </cell>
          <cell r="N1946">
            <v>0.5</v>
          </cell>
          <cell r="O1946">
            <v>0.1</v>
          </cell>
          <cell r="P1946">
            <v>6</v>
          </cell>
          <cell r="Q1946">
            <v>7.6</v>
          </cell>
          <cell r="R1946">
            <v>-3.58</v>
          </cell>
          <cell r="S1946">
            <v>2.9</v>
          </cell>
          <cell r="T1946">
            <v>0</v>
          </cell>
          <cell r="U1946">
            <v>93</v>
          </cell>
          <cell r="V1946">
            <v>157</v>
          </cell>
          <cell r="W1946">
            <v>194.49</v>
          </cell>
          <cell r="X1946">
            <v>-0.6</v>
          </cell>
          <cell r="Y1946">
            <v>0.3</v>
          </cell>
          <cell r="Z1946">
            <v>-1.1000000000000001</v>
          </cell>
          <cell r="AA1946">
            <v>-0.8</v>
          </cell>
          <cell r="AB1946">
            <v>0.9</v>
          </cell>
          <cell r="AC1946">
            <v>-4.7414000000000005</v>
          </cell>
          <cell r="AD1946" t="str">
            <v>Y</v>
          </cell>
          <cell r="AE1946" t="str">
            <v>Y</v>
          </cell>
          <cell r="AF1946" t="str">
            <v>Y</v>
          </cell>
        </row>
        <row r="1947">
          <cell r="A1947">
            <v>603219</v>
          </cell>
          <cell r="B1947">
            <v>67</v>
          </cell>
          <cell r="C1947" t="str">
            <v>MARODORE GOLIATHS RUEBEN</v>
          </cell>
          <cell r="D1947">
            <v>0</v>
          </cell>
          <cell r="E1947">
            <v>61</v>
          </cell>
          <cell r="F1947">
            <v>110</v>
          </cell>
          <cell r="G1947">
            <v>-5.8</v>
          </cell>
          <cell r="H1947">
            <v>0.6</v>
          </cell>
          <cell r="I1947">
            <v>-0.19</v>
          </cell>
          <cell r="J1947">
            <v>-0.05</v>
          </cell>
          <cell r="K1947">
            <v>-5.2</v>
          </cell>
          <cell r="L1947">
            <v>-84.199999999999989</v>
          </cell>
          <cell r="M1947">
            <v>-1.2</v>
          </cell>
          <cell r="N1947">
            <v>0.5</v>
          </cell>
          <cell r="O1947">
            <v>-0.7</v>
          </cell>
          <cell r="P1947">
            <v>2</v>
          </cell>
          <cell r="Q1947">
            <v>5.7</v>
          </cell>
          <cell r="R1947">
            <v>-3.76</v>
          </cell>
          <cell r="S1947">
            <v>1.21</v>
          </cell>
          <cell r="T1947">
            <v>0.6</v>
          </cell>
          <cell r="U1947">
            <v>119</v>
          </cell>
          <cell r="V1947">
            <v>28</v>
          </cell>
          <cell r="W1947">
            <v>56.070000000000022</v>
          </cell>
          <cell r="X1947" t="str">
            <v>*</v>
          </cell>
          <cell r="Y1947">
            <v>-0.3</v>
          </cell>
          <cell r="Z1947">
            <v>-1.4</v>
          </cell>
          <cell r="AA1947">
            <v>-1</v>
          </cell>
          <cell r="AB1947">
            <v>-0.3</v>
          </cell>
          <cell r="AC1947">
            <v>-11.927300000000001</v>
          </cell>
          <cell r="AD1947" t="str">
            <v>Y</v>
          </cell>
          <cell r="AE1947" t="str">
            <v>Y</v>
          </cell>
          <cell r="AF1947" t="str">
            <v>Y</v>
          </cell>
        </row>
        <row r="1948">
          <cell r="A1948">
            <v>603222</v>
          </cell>
          <cell r="B1948">
            <v>67</v>
          </cell>
          <cell r="C1948" t="str">
            <v>MARODORE ENHANCER RHETT - ET</v>
          </cell>
          <cell r="D1948">
            <v>0</v>
          </cell>
          <cell r="E1948">
            <v>59</v>
          </cell>
          <cell r="F1948">
            <v>404</v>
          </cell>
          <cell r="G1948">
            <v>4.8</v>
          </cell>
          <cell r="H1948">
            <v>6.4</v>
          </cell>
          <cell r="I1948">
            <v>-0.25</v>
          </cell>
          <cell r="J1948">
            <v>-0.11</v>
          </cell>
          <cell r="K1948">
            <v>11.2</v>
          </cell>
          <cell r="L1948">
            <v>9.5999999999999659</v>
          </cell>
          <cell r="M1948">
            <v>0.2</v>
          </cell>
          <cell r="N1948">
            <v>-0.9</v>
          </cell>
          <cell r="O1948">
            <v>2.4</v>
          </cell>
          <cell r="P1948">
            <v>19</v>
          </cell>
          <cell r="Q1948">
            <v>-6.8</v>
          </cell>
          <cell r="R1948">
            <v>5.93</v>
          </cell>
          <cell r="S1948">
            <v>-0.2</v>
          </cell>
          <cell r="T1948">
            <v>-0.5</v>
          </cell>
          <cell r="U1948">
            <v>-259</v>
          </cell>
          <cell r="V1948">
            <v>-159</v>
          </cell>
          <cell r="W1948">
            <v>-192.44000000000003</v>
          </cell>
          <cell r="X1948" t="str">
            <v>*</v>
          </cell>
          <cell r="Y1948">
            <v>1.6</v>
          </cell>
          <cell r="Z1948">
            <v>1</v>
          </cell>
          <cell r="AA1948">
            <v>2.4</v>
          </cell>
          <cell r="AB1948">
            <v>3.9</v>
          </cell>
          <cell r="AC1948">
            <v>19.338400000000004</v>
          </cell>
          <cell r="AD1948" t="str">
            <v>Y</v>
          </cell>
          <cell r="AE1948" t="str">
            <v>Y</v>
          </cell>
          <cell r="AF1948" t="str">
            <v>Y</v>
          </cell>
        </row>
        <row r="1949">
          <cell r="A1949">
            <v>603223</v>
          </cell>
          <cell r="B1949">
            <v>67</v>
          </cell>
          <cell r="C1949" t="str">
            <v>MARODORE ENHANCER REGIS</v>
          </cell>
          <cell r="D1949">
            <v>0</v>
          </cell>
          <cell r="E1949">
            <v>73</v>
          </cell>
          <cell r="F1949">
            <v>403</v>
          </cell>
          <cell r="G1949">
            <v>7.8</v>
          </cell>
          <cell r="H1949">
            <v>6.4</v>
          </cell>
          <cell r="I1949">
            <v>-0.2</v>
          </cell>
          <cell r="J1949">
            <v>-0.11</v>
          </cell>
          <cell r="K1949">
            <v>14.2</v>
          </cell>
          <cell r="L1949">
            <v>36.999999999999986</v>
          </cell>
          <cell r="M1949">
            <v>-0.8</v>
          </cell>
          <cell r="N1949">
            <v>1</v>
          </cell>
          <cell r="O1949">
            <v>1.6</v>
          </cell>
          <cell r="P1949">
            <v>12</v>
          </cell>
          <cell r="Q1949">
            <v>-10.7</v>
          </cell>
          <cell r="R1949">
            <v>6.59</v>
          </cell>
          <cell r="S1949">
            <v>-2.7</v>
          </cell>
          <cell r="T1949">
            <v>-0.4</v>
          </cell>
          <cell r="U1949">
            <v>-238</v>
          </cell>
          <cell r="V1949">
            <v>-170</v>
          </cell>
          <cell r="W1949">
            <v>-222.72000000000003</v>
          </cell>
          <cell r="X1949" t="str">
            <v>*</v>
          </cell>
          <cell r="Y1949">
            <v>1.8</v>
          </cell>
          <cell r="Z1949">
            <v>1</v>
          </cell>
          <cell r="AA1949">
            <v>1.6</v>
          </cell>
          <cell r="AB1949">
            <v>1.7</v>
          </cell>
          <cell r="AC1949">
            <v>27.804200000000002</v>
          </cell>
          <cell r="AD1949" t="str">
            <v>Y</v>
          </cell>
          <cell r="AE1949" t="str">
            <v>Y</v>
          </cell>
          <cell r="AF1949" t="str">
            <v>Y</v>
          </cell>
        </row>
        <row r="1950">
          <cell r="A1950">
            <v>603229</v>
          </cell>
          <cell r="B1950">
            <v>67</v>
          </cell>
          <cell r="C1950" t="str">
            <v>MARODORE ENHANCER ROY</v>
          </cell>
          <cell r="D1950">
            <v>0</v>
          </cell>
          <cell r="E1950">
            <v>72</v>
          </cell>
          <cell r="F1950">
            <v>514</v>
          </cell>
          <cell r="G1950">
            <v>3.8</v>
          </cell>
          <cell r="H1950">
            <v>9.9</v>
          </cell>
          <cell r="I1950">
            <v>-0.35</v>
          </cell>
          <cell r="J1950">
            <v>-0.11</v>
          </cell>
          <cell r="K1950">
            <v>13.7</v>
          </cell>
          <cell r="L1950">
            <v>26.599999999999966</v>
          </cell>
          <cell r="M1950">
            <v>0.2</v>
          </cell>
          <cell r="N1950">
            <v>0.2</v>
          </cell>
          <cell r="O1950">
            <v>1</v>
          </cell>
          <cell r="P1950">
            <v>21</v>
          </cell>
          <cell r="Q1950">
            <v>-7</v>
          </cell>
          <cell r="R1950">
            <v>4.6900000000000004</v>
          </cell>
          <cell r="S1950">
            <v>-1.4</v>
          </cell>
          <cell r="T1950">
            <v>-0.5</v>
          </cell>
          <cell r="U1950">
            <v>-194</v>
          </cell>
          <cell r="V1950">
            <v>-119</v>
          </cell>
          <cell r="W1950">
            <v>-155.01000000000005</v>
          </cell>
          <cell r="X1950" t="str">
            <v>*</v>
          </cell>
          <cell r="Y1950">
            <v>1</v>
          </cell>
          <cell r="Z1950">
            <v>0.1</v>
          </cell>
          <cell r="AA1950">
            <v>0.5</v>
          </cell>
          <cell r="AB1950">
            <v>1.8</v>
          </cell>
          <cell r="AC1950">
            <v>10.347100000000001</v>
          </cell>
          <cell r="AD1950" t="str">
            <v>Y</v>
          </cell>
          <cell r="AE1950" t="str">
            <v>Y</v>
          </cell>
          <cell r="AF1950" t="str">
            <v>Y</v>
          </cell>
        </row>
        <row r="1951">
          <cell r="A1951">
            <v>603235</v>
          </cell>
          <cell r="B1951">
            <v>67</v>
          </cell>
          <cell r="C1951" t="str">
            <v>NEDROW FARMS TRIPLE PLAY-TRI</v>
          </cell>
          <cell r="D1951">
            <v>0</v>
          </cell>
          <cell r="E1951">
            <v>52</v>
          </cell>
          <cell r="F1951">
            <v>-43</v>
          </cell>
          <cell r="G1951">
            <v>-11.4</v>
          </cell>
          <cell r="H1951">
            <v>-3</v>
          </cell>
          <cell r="I1951">
            <v>-0.17</v>
          </cell>
          <cell r="J1951">
            <v>-0.03</v>
          </cell>
          <cell r="K1951">
            <v>-14.4</v>
          </cell>
          <cell r="L1951">
            <v>-145.4</v>
          </cell>
          <cell r="M1951">
            <v>-0.5</v>
          </cell>
          <cell r="N1951">
            <v>-0.1</v>
          </cell>
          <cell r="O1951">
            <v>-0.4</v>
          </cell>
          <cell r="P1951">
            <v>0</v>
          </cell>
          <cell r="Q1951">
            <v>3.3</v>
          </cell>
          <cell r="R1951">
            <v>-2.21</v>
          </cell>
          <cell r="S1951">
            <v>0.71</v>
          </cell>
          <cell r="T1951">
            <v>0</v>
          </cell>
          <cell r="U1951">
            <v>-54</v>
          </cell>
          <cell r="V1951">
            <v>-69</v>
          </cell>
          <cell r="W1951">
            <v>-70.78</v>
          </cell>
          <cell r="X1951">
            <v>0.2</v>
          </cell>
          <cell r="Y1951">
            <v>-0.1</v>
          </cell>
          <cell r="Z1951">
            <v>-0.85</v>
          </cell>
          <cell r="AA1951">
            <v>-0.75</v>
          </cell>
          <cell r="AB1951">
            <v>-0.25</v>
          </cell>
          <cell r="AC1951">
            <v>-5.9446500000000002</v>
          </cell>
          <cell r="AD1951" t="str">
            <v>PI</v>
          </cell>
          <cell r="AE1951" t="str">
            <v>Y</v>
          </cell>
          <cell r="AF1951" t="str">
            <v>Y</v>
          </cell>
        </row>
        <row r="1952">
          <cell r="A1952">
            <v>603244</v>
          </cell>
          <cell r="B1952">
            <v>67</v>
          </cell>
          <cell r="C1952" t="str">
            <v>SHERMA GOLIATH PAMS GALAXY</v>
          </cell>
          <cell r="D1952">
            <v>73</v>
          </cell>
          <cell r="E1952">
            <v>94</v>
          </cell>
          <cell r="F1952">
            <v>-87</v>
          </cell>
          <cell r="G1952">
            <v>-11.1</v>
          </cell>
          <cell r="H1952">
            <v>-2.2999999999999998</v>
          </cell>
          <cell r="I1952">
            <v>-0.12</v>
          </cell>
          <cell r="J1952">
            <v>0.01</v>
          </cell>
          <cell r="K1952">
            <v>-13.399999999999999</v>
          </cell>
          <cell r="L1952">
            <v>-111.1</v>
          </cell>
          <cell r="M1952">
            <v>-0.4</v>
          </cell>
          <cell r="N1952">
            <v>0</v>
          </cell>
          <cell r="O1952">
            <v>-1.8</v>
          </cell>
          <cell r="P1952">
            <v>-25</v>
          </cell>
          <cell r="Q1952">
            <v>12</v>
          </cell>
          <cell r="R1952">
            <v>-5.34</v>
          </cell>
          <cell r="S1952">
            <v>4.8</v>
          </cell>
          <cell r="T1952">
            <v>0.4</v>
          </cell>
          <cell r="U1952">
            <v>240</v>
          </cell>
          <cell r="V1952">
            <v>141</v>
          </cell>
          <cell r="W1952">
            <v>200.79000000000002</v>
          </cell>
          <cell r="X1952">
            <v>-0.2</v>
          </cell>
          <cell r="Y1952">
            <v>-1.2</v>
          </cell>
          <cell r="Z1952">
            <v>-1.1000000000000001</v>
          </cell>
          <cell r="AA1952">
            <v>-1.8</v>
          </cell>
          <cell r="AB1952">
            <v>-1.8</v>
          </cell>
          <cell r="AC1952">
            <v>-19.5425</v>
          </cell>
          <cell r="AD1952" t="str">
            <v>Y</v>
          </cell>
          <cell r="AE1952" t="str">
            <v>Y</v>
          </cell>
          <cell r="AF1952" t="str">
            <v>Y</v>
          </cell>
        </row>
        <row r="1953">
          <cell r="A1953">
            <v>603252</v>
          </cell>
          <cell r="B1953">
            <v>67</v>
          </cell>
          <cell r="C1953" t="str">
            <v>LINDENHOF GOLIATH ANCHOR</v>
          </cell>
          <cell r="D1953">
            <v>0</v>
          </cell>
          <cell r="E1953">
            <v>57</v>
          </cell>
          <cell r="F1953">
            <v>20</v>
          </cell>
          <cell r="G1953">
            <v>0.2</v>
          </cell>
          <cell r="H1953">
            <v>-1.6</v>
          </cell>
          <cell r="I1953">
            <v>-0.01</v>
          </cell>
          <cell r="J1953">
            <v>-0.04</v>
          </cell>
          <cell r="K1953">
            <v>-1.4000000000000001</v>
          </cell>
          <cell r="L1953">
            <v>-38.200000000000003</v>
          </cell>
          <cell r="M1953">
            <v>-1.6</v>
          </cell>
          <cell r="N1953">
            <v>-0.7</v>
          </cell>
          <cell r="O1953">
            <v>-2.2000000000000002</v>
          </cell>
          <cell r="P1953">
            <v>0</v>
          </cell>
          <cell r="Q1953">
            <v>10.3</v>
          </cell>
          <cell r="R1953">
            <v>-6.81</v>
          </cell>
          <cell r="S1953">
            <v>2.19</v>
          </cell>
          <cell r="T1953">
            <v>0.6</v>
          </cell>
          <cell r="U1953">
            <v>159</v>
          </cell>
          <cell r="V1953">
            <v>134</v>
          </cell>
          <cell r="W1953">
            <v>184.85</v>
          </cell>
          <cell r="X1953" t="str">
            <v>*</v>
          </cell>
          <cell r="Y1953">
            <v>-1.2</v>
          </cell>
          <cell r="Z1953">
            <v>-1.2</v>
          </cell>
          <cell r="AA1953">
            <v>-2.1</v>
          </cell>
          <cell r="AB1953">
            <v>-2.9</v>
          </cell>
          <cell r="AC1953">
            <v>-17.266000000000002</v>
          </cell>
          <cell r="AD1953" t="str">
            <v>Y</v>
          </cell>
          <cell r="AE1953" t="str">
            <v>Y</v>
          </cell>
          <cell r="AF1953" t="str">
            <v>Y</v>
          </cell>
        </row>
        <row r="1954">
          <cell r="A1954">
            <v>603254</v>
          </cell>
          <cell r="B1954">
            <v>67</v>
          </cell>
          <cell r="C1954" t="str">
            <v>JENSGOLDEN BILLY KIDD</v>
          </cell>
          <cell r="D1954">
            <v>0</v>
          </cell>
          <cell r="E1954">
            <v>52</v>
          </cell>
          <cell r="F1954">
            <v>191</v>
          </cell>
          <cell r="G1954">
            <v>1.8</v>
          </cell>
          <cell r="H1954">
            <v>5.8</v>
          </cell>
          <cell r="I1954">
            <v>-0.13</v>
          </cell>
          <cell r="J1954">
            <v>-0.01</v>
          </cell>
          <cell r="K1954">
            <v>7.6</v>
          </cell>
          <cell r="L1954">
            <v>55.8</v>
          </cell>
          <cell r="M1954">
            <v>-1.4</v>
          </cell>
          <cell r="N1954">
            <v>-1.3</v>
          </cell>
          <cell r="O1954">
            <v>1.4</v>
          </cell>
          <cell r="P1954">
            <v>4</v>
          </cell>
          <cell r="Q1954">
            <v>-1.7</v>
          </cell>
          <cell r="R1954">
            <v>1.1000000000000001</v>
          </cell>
          <cell r="S1954">
            <v>-0.36</v>
          </cell>
          <cell r="T1954">
            <v>-0.5</v>
          </cell>
          <cell r="U1954">
            <v>-198</v>
          </cell>
          <cell r="V1954">
            <v>-27</v>
          </cell>
          <cell r="W1954">
            <v>-36.150000000000006</v>
          </cell>
          <cell r="X1954" t="str">
            <v>*</v>
          </cell>
          <cell r="Y1954">
            <v>1.9</v>
          </cell>
          <cell r="Z1954">
            <v>-0.2</v>
          </cell>
          <cell r="AA1954">
            <v>1.1000000000000001</v>
          </cell>
          <cell r="AB1954">
            <v>1.7</v>
          </cell>
          <cell r="AC1954">
            <v>22.215499999999999</v>
          </cell>
          <cell r="AD1954" t="str">
            <v>Y</v>
          </cell>
          <cell r="AE1954" t="str">
            <v>Y</v>
          </cell>
          <cell r="AF1954" t="str">
            <v>Y</v>
          </cell>
        </row>
        <row r="1955">
          <cell r="A1955">
            <v>603259</v>
          </cell>
          <cell r="B1955">
            <v>67</v>
          </cell>
          <cell r="C1955" t="str">
            <v>JENSGOLDEN IDLE G MAIN EVENT</v>
          </cell>
          <cell r="D1955">
            <v>0</v>
          </cell>
          <cell r="E1955">
            <v>58</v>
          </cell>
          <cell r="F1955">
            <v>9</v>
          </cell>
          <cell r="G1955">
            <v>2.6</v>
          </cell>
          <cell r="H1955">
            <v>0.3</v>
          </cell>
          <cell r="I1955">
            <v>0.04</v>
          </cell>
          <cell r="J1955">
            <v>0</v>
          </cell>
          <cell r="K1955">
            <v>2.9</v>
          </cell>
          <cell r="L1955">
            <v>25.8</v>
          </cell>
          <cell r="M1955">
            <v>-1.5</v>
          </cell>
          <cell r="N1955">
            <v>-1</v>
          </cell>
          <cell r="O1955">
            <v>-0.9</v>
          </cell>
          <cell r="P1955">
            <v>0</v>
          </cell>
          <cell r="Q1955">
            <v>6</v>
          </cell>
          <cell r="R1955">
            <v>-3.97</v>
          </cell>
          <cell r="S1955">
            <v>1.28</v>
          </cell>
          <cell r="T1955">
            <v>0.3</v>
          </cell>
          <cell r="U1955">
            <v>97</v>
          </cell>
          <cell r="V1955">
            <v>106</v>
          </cell>
          <cell r="W1955">
            <v>135.15</v>
          </cell>
          <cell r="X1955" t="str">
            <v>*</v>
          </cell>
          <cell r="Y1955">
            <v>-0.6</v>
          </cell>
          <cell r="Z1955">
            <v>-2.1</v>
          </cell>
          <cell r="AA1955">
            <v>-1.3</v>
          </cell>
          <cell r="AB1955">
            <v>-0.2</v>
          </cell>
          <cell r="AC1955">
            <v>-20.633500000000002</v>
          </cell>
          <cell r="AD1955" t="str">
            <v>Y</v>
          </cell>
          <cell r="AE1955" t="str">
            <v>Y</v>
          </cell>
          <cell r="AF1955" t="str">
            <v>Y</v>
          </cell>
        </row>
        <row r="1956">
          <cell r="A1956">
            <v>603287</v>
          </cell>
          <cell r="B1956">
            <v>67</v>
          </cell>
          <cell r="C1956" t="str">
            <v>ROZELYN ENHANCER JULES</v>
          </cell>
          <cell r="D1956">
            <v>0</v>
          </cell>
          <cell r="E1956">
            <v>71</v>
          </cell>
          <cell r="F1956">
            <v>297</v>
          </cell>
          <cell r="G1956">
            <v>8.6</v>
          </cell>
          <cell r="H1956">
            <v>5.7</v>
          </cell>
          <cell r="I1956">
            <v>-0.1</v>
          </cell>
          <cell r="J1956">
            <v>-7.0000000000000007E-2</v>
          </cell>
          <cell r="K1956">
            <v>14.3</v>
          </cell>
          <cell r="L1956">
            <v>72.59999999999998</v>
          </cell>
          <cell r="M1956">
            <v>-0.8</v>
          </cell>
          <cell r="N1956">
            <v>-1</v>
          </cell>
          <cell r="O1956">
            <v>-0.7</v>
          </cell>
          <cell r="P1956">
            <v>10</v>
          </cell>
          <cell r="Q1956">
            <v>-3.3</v>
          </cell>
          <cell r="R1956">
            <v>3.45</v>
          </cell>
          <cell r="S1956">
            <v>0.4</v>
          </cell>
          <cell r="T1956">
            <v>0</v>
          </cell>
          <cell r="U1956">
            <v>7</v>
          </cell>
          <cell r="V1956">
            <v>-33</v>
          </cell>
          <cell r="W1956">
            <v>-49.420000000000016</v>
          </cell>
          <cell r="X1956" t="str">
            <v>*</v>
          </cell>
          <cell r="Y1956">
            <v>-1</v>
          </cell>
          <cell r="Z1956">
            <v>-2.7</v>
          </cell>
          <cell r="AA1956">
            <v>-1.1000000000000001</v>
          </cell>
          <cell r="AB1956">
            <v>0.6</v>
          </cell>
          <cell r="AC1956">
            <v>-31.868100000000002</v>
          </cell>
          <cell r="AD1956" t="str">
            <v>Y</v>
          </cell>
          <cell r="AE1956" t="str">
            <v>Y</v>
          </cell>
          <cell r="AF1956" t="str">
            <v>Y</v>
          </cell>
        </row>
        <row r="1957">
          <cell r="A1957">
            <v>603300</v>
          </cell>
          <cell r="B1957">
            <v>67</v>
          </cell>
          <cell r="C1957" t="str">
            <v>LAND OF LIVING E GARTH</v>
          </cell>
          <cell r="D1957">
            <v>22</v>
          </cell>
          <cell r="E1957">
            <v>86</v>
          </cell>
          <cell r="F1957">
            <v>135</v>
          </cell>
          <cell r="G1957">
            <v>0.4</v>
          </cell>
          <cell r="H1957">
            <v>-0.9</v>
          </cell>
          <cell r="I1957">
            <v>-0.11</v>
          </cell>
          <cell r="J1957">
            <v>-0.09</v>
          </cell>
          <cell r="K1957">
            <v>-0.5</v>
          </cell>
          <cell r="L1957">
            <v>-68.400000000000006</v>
          </cell>
          <cell r="M1957">
            <v>0.2</v>
          </cell>
          <cell r="N1957">
            <v>1.1000000000000001</v>
          </cell>
          <cell r="O1957">
            <v>0.5</v>
          </cell>
          <cell r="P1957">
            <v>19</v>
          </cell>
          <cell r="Q1957">
            <v>-2.5</v>
          </cell>
          <cell r="R1957">
            <v>2.94</v>
          </cell>
          <cell r="S1957">
            <v>0.64</v>
          </cell>
          <cell r="T1957">
            <v>0</v>
          </cell>
          <cell r="U1957">
            <v>-80</v>
          </cell>
          <cell r="V1957">
            <v>-101</v>
          </cell>
          <cell r="W1957">
            <v>-114.34</v>
          </cell>
          <cell r="X1957" t="str">
            <v>*</v>
          </cell>
          <cell r="Y1957">
            <v>0.6</v>
          </cell>
          <cell r="Z1957">
            <v>-0.9</v>
          </cell>
          <cell r="AA1957">
            <v>-0.5</v>
          </cell>
          <cell r="AB1957">
            <v>1.4</v>
          </cell>
          <cell r="AC1957">
            <v>-0.49189999999999934</v>
          </cell>
          <cell r="AD1957" t="str">
            <v>Y</v>
          </cell>
          <cell r="AE1957" t="str">
            <v>Y</v>
          </cell>
          <cell r="AF1957" t="str">
            <v>Y</v>
          </cell>
        </row>
        <row r="1958">
          <cell r="A1958">
            <v>603307</v>
          </cell>
          <cell r="B1958">
            <v>67</v>
          </cell>
          <cell r="C1958" t="str">
            <v>BLACKWATER ENHANCER AL</v>
          </cell>
          <cell r="D1958">
            <v>115</v>
          </cell>
          <cell r="E1958">
            <v>96</v>
          </cell>
          <cell r="F1958">
            <v>174</v>
          </cell>
          <cell r="G1958">
            <v>5.6</v>
          </cell>
          <cell r="H1958">
            <v>7.6</v>
          </cell>
          <cell r="I1958">
            <v>-0.05</v>
          </cell>
          <cell r="J1958">
            <v>0.03</v>
          </cell>
          <cell r="K1958">
            <v>13.2</v>
          </cell>
          <cell r="L1958">
            <v>132.79999999999998</v>
          </cell>
          <cell r="M1958">
            <v>-0.3</v>
          </cell>
          <cell r="N1958">
            <v>-1.9</v>
          </cell>
          <cell r="O1958">
            <v>0.5</v>
          </cell>
          <cell r="P1958">
            <v>-2</v>
          </cell>
          <cell r="Q1958">
            <v>-0.2</v>
          </cell>
          <cell r="R1958">
            <v>0.41</v>
          </cell>
          <cell r="S1958">
            <v>0.2</v>
          </cell>
          <cell r="T1958">
            <v>-0.7</v>
          </cell>
          <cell r="U1958">
            <v>-103</v>
          </cell>
          <cell r="V1958">
            <v>81</v>
          </cell>
          <cell r="W1958">
            <v>79.659999999999968</v>
          </cell>
          <cell r="X1958">
            <v>-1.2</v>
          </cell>
          <cell r="Y1958">
            <v>0.7</v>
          </cell>
          <cell r="Z1958">
            <v>-0.1</v>
          </cell>
          <cell r="AA1958">
            <v>0</v>
          </cell>
          <cell r="AB1958">
            <v>1.1000000000000001</v>
          </cell>
          <cell r="AC1958">
            <v>6.5399999999999983</v>
          </cell>
          <cell r="AD1958" t="str">
            <v>Y</v>
          </cell>
          <cell r="AE1958" t="str">
            <v>Y</v>
          </cell>
          <cell r="AF1958" t="str">
            <v>Y</v>
          </cell>
        </row>
        <row r="1959">
          <cell r="A1959">
            <v>603340</v>
          </cell>
          <cell r="B1959">
            <v>67</v>
          </cell>
          <cell r="C1959" t="str">
            <v>TROTACRE ENHANCER TYLER</v>
          </cell>
          <cell r="D1959">
            <v>0</v>
          </cell>
          <cell r="E1959">
            <v>73</v>
          </cell>
          <cell r="F1959">
            <v>339</v>
          </cell>
          <cell r="G1959">
            <v>3</v>
          </cell>
          <cell r="H1959">
            <v>7</v>
          </cell>
          <cell r="I1959">
            <v>-0.23</v>
          </cell>
          <cell r="J1959">
            <v>-7.0000000000000007E-2</v>
          </cell>
          <cell r="K1959">
            <v>10</v>
          </cell>
          <cell r="L1959">
            <v>31.400000000000006</v>
          </cell>
          <cell r="M1959">
            <v>-0.2</v>
          </cell>
          <cell r="N1959">
            <v>-0.1</v>
          </cell>
          <cell r="O1959">
            <v>1.8</v>
          </cell>
          <cell r="P1959">
            <v>37</v>
          </cell>
          <cell r="Q1959">
            <v>-12.2</v>
          </cell>
          <cell r="R1959">
            <v>7.14</v>
          </cell>
          <cell r="S1959">
            <v>-3.4</v>
          </cell>
          <cell r="T1959">
            <v>-0.6</v>
          </cell>
          <cell r="U1959">
            <v>-351</v>
          </cell>
          <cell r="V1959">
            <v>-242</v>
          </cell>
          <cell r="W1959">
            <v>-302.26</v>
          </cell>
          <cell r="X1959" t="str">
            <v>*</v>
          </cell>
          <cell r="Y1959">
            <v>1.6</v>
          </cell>
          <cell r="Z1959">
            <v>-0.3</v>
          </cell>
          <cell r="AA1959">
            <v>1</v>
          </cell>
          <cell r="AB1959">
            <v>2.8</v>
          </cell>
          <cell r="AC1959">
            <v>14.277500000000005</v>
          </cell>
          <cell r="AD1959" t="str">
            <v>Y</v>
          </cell>
          <cell r="AE1959" t="str">
            <v>Y</v>
          </cell>
          <cell r="AF1959" t="str">
            <v>Y</v>
          </cell>
        </row>
        <row r="1960">
          <cell r="A1960">
            <v>603341</v>
          </cell>
          <cell r="B1960">
            <v>67</v>
          </cell>
          <cell r="C1960" t="str">
            <v>TROTACRE LORAL TILLER</v>
          </cell>
          <cell r="D1960">
            <v>0</v>
          </cell>
          <cell r="E1960">
            <v>81</v>
          </cell>
          <cell r="F1960">
            <v>346</v>
          </cell>
          <cell r="G1960">
            <v>9.6</v>
          </cell>
          <cell r="H1960">
            <v>7.2</v>
          </cell>
          <cell r="I1960">
            <v>-0.12</v>
          </cell>
          <cell r="J1960">
            <v>-7.0000000000000007E-2</v>
          </cell>
          <cell r="K1960">
            <v>16.8</v>
          </cell>
          <cell r="L1960">
            <v>91.999999999999986</v>
          </cell>
          <cell r="M1960">
            <v>1.1000000000000001</v>
          </cell>
          <cell r="N1960">
            <v>0.9</v>
          </cell>
          <cell r="O1960">
            <v>2.6</v>
          </cell>
          <cell r="P1960">
            <v>15</v>
          </cell>
          <cell r="Q1960">
            <v>-17.100000000000001</v>
          </cell>
          <cell r="R1960">
            <v>8.9</v>
          </cell>
          <cell r="S1960">
            <v>-5.7</v>
          </cell>
          <cell r="T1960">
            <v>-0.4</v>
          </cell>
          <cell r="U1960">
            <v>-277</v>
          </cell>
          <cell r="V1960">
            <v>-225</v>
          </cell>
          <cell r="W1960">
            <v>-311.3900000000001</v>
          </cell>
          <cell r="X1960" t="str">
            <v>*</v>
          </cell>
          <cell r="Y1960">
            <v>2.4</v>
          </cell>
          <cell r="Z1960">
            <v>3.2</v>
          </cell>
          <cell r="AA1960">
            <v>3.3</v>
          </cell>
          <cell r="AB1960">
            <v>2.7</v>
          </cell>
          <cell r="AC1960">
            <v>47.028799999999997</v>
          </cell>
          <cell r="AD1960" t="str">
            <v>Y</v>
          </cell>
          <cell r="AE1960" t="str">
            <v>Y</v>
          </cell>
          <cell r="AF1960" t="str">
            <v>Y</v>
          </cell>
        </row>
        <row r="1961">
          <cell r="A1961">
            <v>603342</v>
          </cell>
          <cell r="B1961">
            <v>67</v>
          </cell>
          <cell r="C1961" t="str">
            <v>TROTACRE ENHANCER LEWIS</v>
          </cell>
          <cell r="D1961">
            <v>0</v>
          </cell>
          <cell r="E1961">
            <v>77</v>
          </cell>
          <cell r="F1961">
            <v>460</v>
          </cell>
          <cell r="G1961">
            <v>11.5</v>
          </cell>
          <cell r="H1961">
            <v>11.4</v>
          </cell>
          <cell r="I1961">
            <v>-0.18</v>
          </cell>
          <cell r="J1961">
            <v>-0.06</v>
          </cell>
          <cell r="K1961">
            <v>22.9</v>
          </cell>
          <cell r="L1961">
            <v>147.5</v>
          </cell>
          <cell r="M1961">
            <v>0.3</v>
          </cell>
          <cell r="N1961">
            <v>0</v>
          </cell>
          <cell r="O1961">
            <v>0.2</v>
          </cell>
          <cell r="P1961">
            <v>-2</v>
          </cell>
          <cell r="Q1961">
            <v>-0.3</v>
          </cell>
          <cell r="R1961">
            <v>1.75</v>
          </cell>
          <cell r="S1961">
            <v>1.3</v>
          </cell>
          <cell r="T1961">
            <v>0</v>
          </cell>
          <cell r="U1961">
            <v>147</v>
          </cell>
          <cell r="V1961">
            <v>146</v>
          </cell>
          <cell r="W1961">
            <v>144.57000000000002</v>
          </cell>
          <cell r="X1961" t="str">
            <v>*</v>
          </cell>
          <cell r="Y1961">
            <v>0</v>
          </cell>
          <cell r="Z1961">
            <v>-1.2</v>
          </cell>
          <cell r="AA1961">
            <v>-0.1</v>
          </cell>
          <cell r="AB1961">
            <v>1.1000000000000001</v>
          </cell>
          <cell r="AC1961">
            <v>-9.8216000000000001</v>
          </cell>
          <cell r="AD1961" t="str">
            <v>Y</v>
          </cell>
          <cell r="AE1961" t="str">
            <v>Y</v>
          </cell>
          <cell r="AF1961" t="str">
            <v>Y</v>
          </cell>
        </row>
        <row r="1962">
          <cell r="A1962">
            <v>603415</v>
          </cell>
          <cell r="B1962">
            <v>67</v>
          </cell>
          <cell r="C1962" t="str">
            <v>COULEE CREST ENHANCER STORM</v>
          </cell>
          <cell r="D1962">
            <v>51</v>
          </cell>
          <cell r="E1962">
            <v>92</v>
          </cell>
          <cell r="F1962">
            <v>169</v>
          </cell>
          <cell r="G1962">
            <v>1.7</v>
          </cell>
          <cell r="H1962">
            <v>1</v>
          </cell>
          <cell r="I1962">
            <v>-0.11</v>
          </cell>
          <cell r="J1962">
            <v>-0.08</v>
          </cell>
          <cell r="K1962">
            <v>2.7</v>
          </cell>
          <cell r="L1962">
            <v>-32.300000000000011</v>
          </cell>
          <cell r="M1962">
            <v>-0.5</v>
          </cell>
          <cell r="N1962">
            <v>0.4</v>
          </cell>
          <cell r="O1962">
            <v>0.7</v>
          </cell>
          <cell r="P1962">
            <v>-5</v>
          </cell>
          <cell r="Q1962">
            <v>-12.2</v>
          </cell>
          <cell r="R1962">
            <v>6.97</v>
          </cell>
          <cell r="S1962">
            <v>-3.5</v>
          </cell>
          <cell r="T1962">
            <v>-0.2</v>
          </cell>
          <cell r="U1962">
            <v>-213</v>
          </cell>
          <cell r="V1962">
            <v>-268</v>
          </cell>
          <cell r="W1962">
            <v>-329.78000000000003</v>
          </cell>
          <cell r="X1962">
            <v>-0.1</v>
          </cell>
          <cell r="Y1962">
            <v>0.8</v>
          </cell>
          <cell r="Z1962">
            <v>0.7</v>
          </cell>
          <cell r="AA1962">
            <v>0.7</v>
          </cell>
          <cell r="AB1962">
            <v>1.1000000000000001</v>
          </cell>
          <cell r="AC1962">
            <v>12.857299999999999</v>
          </cell>
          <cell r="AD1962" t="str">
            <v>Y</v>
          </cell>
          <cell r="AE1962" t="str">
            <v>Y</v>
          </cell>
          <cell r="AF1962" t="str">
            <v>Y</v>
          </cell>
        </row>
        <row r="1963">
          <cell r="A1963">
            <v>603423</v>
          </cell>
          <cell r="B1963">
            <v>67</v>
          </cell>
          <cell r="C1963" t="str">
            <v>ROYAL ACRES ENHANCER JB</v>
          </cell>
          <cell r="D1963">
            <v>0</v>
          </cell>
          <cell r="E1963">
            <v>76</v>
          </cell>
          <cell r="F1963">
            <v>362</v>
          </cell>
          <cell r="G1963">
            <v>10.1</v>
          </cell>
          <cell r="H1963">
            <v>9.8000000000000007</v>
          </cell>
          <cell r="I1963">
            <v>-0.13</v>
          </cell>
          <cell r="J1963">
            <v>-0.03</v>
          </cell>
          <cell r="K1963">
            <v>19.899999999999999</v>
          </cell>
          <cell r="L1963">
            <v>142.09999999999997</v>
          </cell>
          <cell r="M1963">
            <v>-0.4</v>
          </cell>
          <cell r="N1963">
            <v>-0.2</v>
          </cell>
          <cell r="O1963">
            <v>1.7</v>
          </cell>
          <cell r="P1963">
            <v>30</v>
          </cell>
          <cell r="Q1963">
            <v>-8.6999999999999993</v>
          </cell>
          <cell r="R1963">
            <v>5.36</v>
          </cell>
          <cell r="S1963">
            <v>-2.2000000000000002</v>
          </cell>
          <cell r="T1963">
            <v>-0.8</v>
          </cell>
          <cell r="U1963">
            <v>-249</v>
          </cell>
          <cell r="V1963">
            <v>-61</v>
          </cell>
          <cell r="W1963">
            <v>-104.12000000000003</v>
          </cell>
          <cell r="X1963" t="str">
            <v>*</v>
          </cell>
          <cell r="Y1963">
            <v>1.1000000000000001</v>
          </cell>
          <cell r="Z1963">
            <v>-0.7</v>
          </cell>
          <cell r="AA1963">
            <v>1.3</v>
          </cell>
          <cell r="AB1963">
            <v>3.2</v>
          </cell>
          <cell r="AC1963">
            <v>3.8694000000000024</v>
          </cell>
          <cell r="AD1963" t="str">
            <v>Y</v>
          </cell>
          <cell r="AE1963" t="str">
            <v>Y</v>
          </cell>
          <cell r="AF1963" t="str">
            <v>Y</v>
          </cell>
        </row>
        <row r="1964">
          <cell r="A1964">
            <v>603429</v>
          </cell>
          <cell r="B1964">
            <v>67</v>
          </cell>
          <cell r="C1964" t="str">
            <v>GREEN RIDGE GOLIATH CARPENTER</v>
          </cell>
          <cell r="D1964">
            <v>0</v>
          </cell>
          <cell r="E1964">
            <v>52</v>
          </cell>
          <cell r="F1964">
            <v>-124</v>
          </cell>
          <cell r="G1964">
            <v>2.4</v>
          </cell>
          <cell r="H1964">
            <v>-1.8</v>
          </cell>
          <cell r="I1964">
            <v>0.15</v>
          </cell>
          <cell r="J1964">
            <v>0.04</v>
          </cell>
          <cell r="K1964">
            <v>0.59999999999999987</v>
          </cell>
          <cell r="L1964">
            <v>35.200000000000003</v>
          </cell>
          <cell r="M1964">
            <v>-1.3</v>
          </cell>
          <cell r="N1964">
            <v>0.4</v>
          </cell>
          <cell r="O1964">
            <v>-0.1</v>
          </cell>
          <cell r="P1964">
            <v>0</v>
          </cell>
          <cell r="Q1964">
            <v>4</v>
          </cell>
          <cell r="R1964">
            <v>-2.65</v>
          </cell>
          <cell r="S1964">
            <v>0.85</v>
          </cell>
          <cell r="T1964">
            <v>0.4</v>
          </cell>
          <cell r="U1964">
            <v>107</v>
          </cell>
          <cell r="V1964">
            <v>111</v>
          </cell>
          <cell r="W1964">
            <v>130.75</v>
          </cell>
          <cell r="X1964" t="str">
            <v>*</v>
          </cell>
          <cell r="Y1964">
            <v>0.4</v>
          </cell>
          <cell r="Z1964">
            <v>-1.1000000000000001</v>
          </cell>
          <cell r="AA1964">
            <v>-0.6</v>
          </cell>
          <cell r="AB1964">
            <v>0.2</v>
          </cell>
          <cell r="AC1964">
            <v>-1.2913000000000001</v>
          </cell>
          <cell r="AD1964" t="str">
            <v>Y</v>
          </cell>
          <cell r="AE1964" t="str">
            <v>Y</v>
          </cell>
          <cell r="AF1964" t="str">
            <v>Y</v>
          </cell>
        </row>
        <row r="1965">
          <cell r="A1965">
            <v>603455</v>
          </cell>
          <cell r="B1965">
            <v>67</v>
          </cell>
          <cell r="C1965" t="str">
            <v>BLACKWATER ENHANCER ALVA</v>
          </cell>
          <cell r="D1965">
            <v>0</v>
          </cell>
          <cell r="E1965">
            <v>60</v>
          </cell>
          <cell r="F1965">
            <v>366</v>
          </cell>
          <cell r="G1965">
            <v>10.199999999999999</v>
          </cell>
          <cell r="H1965">
            <v>11.1</v>
          </cell>
          <cell r="I1965">
            <v>-0.13</v>
          </cell>
          <cell r="J1965">
            <v>-0.01</v>
          </cell>
          <cell r="K1965">
            <v>21.299999999999997</v>
          </cell>
          <cell r="L1965">
            <v>167.39999999999998</v>
          </cell>
          <cell r="M1965">
            <v>0.4</v>
          </cell>
          <cell r="N1965">
            <v>-1</v>
          </cell>
          <cell r="O1965">
            <v>0.9</v>
          </cell>
          <cell r="P1965">
            <v>0</v>
          </cell>
          <cell r="Q1965">
            <v>-2.6</v>
          </cell>
          <cell r="R1965">
            <v>1.72</v>
          </cell>
          <cell r="S1965">
            <v>-0.55000000000000004</v>
          </cell>
          <cell r="T1965">
            <v>-0.4</v>
          </cell>
          <cell r="U1965">
            <v>27</v>
          </cell>
          <cell r="V1965">
            <v>95</v>
          </cell>
          <cell r="W1965">
            <v>82.45999999999998</v>
          </cell>
          <cell r="X1965" t="str">
            <v>*</v>
          </cell>
          <cell r="Y1965">
            <v>0.5</v>
          </cell>
          <cell r="Z1965">
            <v>-1.3</v>
          </cell>
          <cell r="AA1965">
            <v>-0.1</v>
          </cell>
          <cell r="AB1965">
            <v>2.5</v>
          </cell>
          <cell r="AC1965">
            <v>-6.9836000000000009</v>
          </cell>
          <cell r="AD1965" t="str">
            <v>Y</v>
          </cell>
          <cell r="AE1965" t="str">
            <v>Y</v>
          </cell>
          <cell r="AF1965" t="str">
            <v>Y</v>
          </cell>
        </row>
        <row r="1966">
          <cell r="A1966">
            <v>603468</v>
          </cell>
          <cell r="B1966">
            <v>67</v>
          </cell>
          <cell r="C1966" t="str">
            <v>RIPLEY FARMS ENHANCER REWARD</v>
          </cell>
          <cell r="D1966">
            <v>0</v>
          </cell>
          <cell r="E1966">
            <v>71</v>
          </cell>
          <cell r="F1966">
            <v>405</v>
          </cell>
          <cell r="G1966">
            <v>1.5</v>
          </cell>
          <cell r="H1966">
            <v>6.7</v>
          </cell>
          <cell r="I1966">
            <v>-0.3</v>
          </cell>
          <cell r="J1966">
            <v>-0.11</v>
          </cell>
          <cell r="K1966">
            <v>8.1999999999999993</v>
          </cell>
          <cell r="L1966">
            <v>-14.5</v>
          </cell>
          <cell r="M1966">
            <v>0.5</v>
          </cell>
          <cell r="N1966">
            <v>0</v>
          </cell>
          <cell r="O1966">
            <v>2.4</v>
          </cell>
          <cell r="P1966">
            <v>17</v>
          </cell>
          <cell r="Q1966">
            <v>-7.9</v>
          </cell>
          <cell r="R1966">
            <v>6.06</v>
          </cell>
          <cell r="S1966">
            <v>-0.9</v>
          </cell>
          <cell r="T1966">
            <v>-0.7</v>
          </cell>
          <cell r="U1966">
            <v>-281</v>
          </cell>
          <cell r="V1966">
            <v>-177</v>
          </cell>
          <cell r="W1966">
            <v>-217.6</v>
          </cell>
          <cell r="X1966" t="str">
            <v>*</v>
          </cell>
          <cell r="Y1966">
            <v>2.2999999999999998</v>
          </cell>
          <cell r="Z1966">
            <v>-0.6</v>
          </cell>
          <cell r="AA1966">
            <v>1</v>
          </cell>
          <cell r="AB1966">
            <v>3.8</v>
          </cell>
          <cell r="AC1966">
            <v>19.9603</v>
          </cell>
          <cell r="AD1966" t="str">
            <v>Y</v>
          </cell>
          <cell r="AE1966" t="str">
            <v>Y</v>
          </cell>
          <cell r="AF1966" t="str">
            <v>Y</v>
          </cell>
        </row>
        <row r="1967">
          <cell r="A1967">
            <v>603476</v>
          </cell>
          <cell r="B1967">
            <v>67</v>
          </cell>
          <cell r="C1967" t="str">
            <v>NEDROW FARMS GOLIATH LEGACY</v>
          </cell>
          <cell r="D1967">
            <v>0</v>
          </cell>
          <cell r="E1967">
            <v>70</v>
          </cell>
          <cell r="F1967">
            <v>336</v>
          </cell>
          <cell r="G1967">
            <v>-0.1</v>
          </cell>
          <cell r="H1967">
            <v>6.9</v>
          </cell>
          <cell r="I1967">
            <v>-0.28000000000000003</v>
          </cell>
          <cell r="J1967">
            <v>-7.0000000000000007E-2</v>
          </cell>
          <cell r="K1967">
            <v>6.8000000000000007</v>
          </cell>
          <cell r="L1967">
            <v>2.6999999999999886</v>
          </cell>
          <cell r="M1967">
            <v>-2.2999999999999998</v>
          </cell>
          <cell r="N1967">
            <v>-0.7</v>
          </cell>
          <cell r="O1967">
            <v>0.1</v>
          </cell>
          <cell r="P1967">
            <v>3</v>
          </cell>
          <cell r="Q1967">
            <v>4.0999999999999996</v>
          </cell>
          <cell r="R1967">
            <v>-1.63</v>
          </cell>
          <cell r="S1967">
            <v>1.8</v>
          </cell>
          <cell r="T1967">
            <v>0.1</v>
          </cell>
          <cell r="U1967">
            <v>-6</v>
          </cell>
          <cell r="V1967">
            <v>40</v>
          </cell>
          <cell r="W1967">
            <v>61.169999999999973</v>
          </cell>
          <cell r="X1967" t="str">
            <v>*</v>
          </cell>
          <cell r="Y1967">
            <v>0.4</v>
          </cell>
          <cell r="Z1967">
            <v>-1.2</v>
          </cell>
          <cell r="AA1967">
            <v>-0.3</v>
          </cell>
          <cell r="AB1967">
            <v>0.6</v>
          </cell>
          <cell r="AC1967">
            <v>-2.7917999999999994</v>
          </cell>
          <cell r="AD1967" t="str">
            <v>Y</v>
          </cell>
          <cell r="AE1967" t="str">
            <v>Y</v>
          </cell>
          <cell r="AF1967" t="str">
            <v>Y</v>
          </cell>
        </row>
        <row r="1968">
          <cell r="A1968">
            <v>603517</v>
          </cell>
          <cell r="B1968">
            <v>67</v>
          </cell>
          <cell r="C1968" t="str">
            <v>KNAPPS GOLIATH KING KONG</v>
          </cell>
          <cell r="D1968">
            <v>0</v>
          </cell>
          <cell r="E1968">
            <v>63</v>
          </cell>
          <cell r="F1968">
            <v>-15</v>
          </cell>
          <cell r="G1968">
            <v>7.5</v>
          </cell>
          <cell r="H1968">
            <v>-0.1</v>
          </cell>
          <cell r="I1968">
            <v>0.15</v>
          </cell>
          <cell r="J1968">
            <v>0.01</v>
          </cell>
          <cell r="K1968">
            <v>7.4</v>
          </cell>
          <cell r="L1968">
            <v>71.5</v>
          </cell>
          <cell r="M1968">
            <v>-1.4</v>
          </cell>
          <cell r="N1968">
            <v>-0.9</v>
          </cell>
          <cell r="O1968">
            <v>-0.3</v>
          </cell>
          <cell r="P1968">
            <v>-9</v>
          </cell>
          <cell r="Q1968">
            <v>6.9</v>
          </cell>
          <cell r="R1968">
            <v>-4.55</v>
          </cell>
          <cell r="S1968">
            <v>1.46</v>
          </cell>
          <cell r="T1968">
            <v>0.3</v>
          </cell>
          <cell r="U1968">
            <v>137</v>
          </cell>
          <cell r="V1968">
            <v>178</v>
          </cell>
          <cell r="W1968">
            <v>212.72</v>
          </cell>
          <cell r="X1968" t="str">
            <v>*</v>
          </cell>
          <cell r="Y1968">
            <v>0.1</v>
          </cell>
          <cell r="Z1968">
            <v>-1.6</v>
          </cell>
          <cell r="AA1968">
            <v>-1.3</v>
          </cell>
          <cell r="AB1968">
            <v>0.3</v>
          </cell>
          <cell r="AC1968">
            <v>-9.0721000000000007</v>
          </cell>
          <cell r="AD1968" t="str">
            <v>Y</v>
          </cell>
          <cell r="AE1968" t="str">
            <v>Y</v>
          </cell>
          <cell r="AF1968" t="str">
            <v>Y</v>
          </cell>
        </row>
        <row r="1969">
          <cell r="A1969">
            <v>603524</v>
          </cell>
          <cell r="B1969">
            <v>67</v>
          </cell>
          <cell r="C1969" t="str">
            <v>PAFARMS SABER COMMANDO</v>
          </cell>
          <cell r="D1969">
            <v>0</v>
          </cell>
          <cell r="E1969">
            <v>65</v>
          </cell>
          <cell r="F1969">
            <v>66</v>
          </cell>
          <cell r="G1969">
            <v>-3.2</v>
          </cell>
          <cell r="H1969">
            <v>0.6</v>
          </cell>
          <cell r="I1969">
            <v>-0.11</v>
          </cell>
          <cell r="J1969">
            <v>-0.03</v>
          </cell>
          <cell r="K1969">
            <v>-2.6</v>
          </cell>
          <cell r="L1969">
            <v>-43.2</v>
          </cell>
          <cell r="M1969">
            <v>-2.4</v>
          </cell>
          <cell r="N1969">
            <v>0.3</v>
          </cell>
          <cell r="O1969">
            <v>0.2</v>
          </cell>
          <cell r="P1969">
            <v>12</v>
          </cell>
          <cell r="Q1969">
            <v>-4.4000000000000004</v>
          </cell>
          <cell r="R1969">
            <v>2.91</v>
          </cell>
          <cell r="S1969">
            <v>-0.94</v>
          </cell>
          <cell r="T1969">
            <v>-0.2</v>
          </cell>
          <cell r="U1969">
            <v>-227</v>
          </cell>
          <cell r="V1969">
            <v>-158</v>
          </cell>
          <cell r="W1969">
            <v>-179.87</v>
          </cell>
          <cell r="X1969" t="str">
            <v>*</v>
          </cell>
          <cell r="Y1969">
            <v>0.7</v>
          </cell>
          <cell r="Z1969">
            <v>-0.3</v>
          </cell>
          <cell r="AA1969">
            <v>0.4</v>
          </cell>
          <cell r="AB1969">
            <v>0</v>
          </cell>
          <cell r="AC1969">
            <v>8.6087999999999987</v>
          </cell>
          <cell r="AD1969" t="str">
            <v>Y</v>
          </cell>
          <cell r="AE1969" t="str">
            <v>Y</v>
          </cell>
          <cell r="AF1969" t="str">
            <v>Y</v>
          </cell>
        </row>
        <row r="1970">
          <cell r="A1970">
            <v>603541</v>
          </cell>
          <cell r="B1970">
            <v>67</v>
          </cell>
          <cell r="C1970" t="str">
            <v>LANG HAVEN TRUMPET DUKE</v>
          </cell>
          <cell r="D1970">
            <v>0</v>
          </cell>
          <cell r="E1970">
            <v>63</v>
          </cell>
          <cell r="F1970">
            <v>525</v>
          </cell>
          <cell r="G1970">
            <v>8.9</v>
          </cell>
          <cell r="H1970">
            <v>11.9</v>
          </cell>
          <cell r="I1970">
            <v>-0.27</v>
          </cell>
          <cell r="J1970">
            <v>-0.08</v>
          </cell>
          <cell r="K1970">
            <v>20.8</v>
          </cell>
          <cell r="L1970">
            <v>108.10000000000002</v>
          </cell>
          <cell r="M1970">
            <v>-1</v>
          </cell>
          <cell r="N1970">
            <v>-2.7</v>
          </cell>
          <cell r="O1970">
            <v>2.2999999999999998</v>
          </cell>
          <cell r="P1970">
            <v>22</v>
          </cell>
          <cell r="Q1970">
            <v>-6.5</v>
          </cell>
          <cell r="R1970">
            <v>4.59</v>
          </cell>
          <cell r="S1970">
            <v>-1.1000000000000001</v>
          </cell>
          <cell r="T1970">
            <v>-0.8</v>
          </cell>
          <cell r="U1970">
            <v>-373</v>
          </cell>
          <cell r="V1970">
            <v>-112</v>
          </cell>
          <cell r="W1970">
            <v>-145.20999999999998</v>
          </cell>
          <cell r="X1970" t="str">
            <v>*</v>
          </cell>
          <cell r="Y1970">
            <v>2.2999999999999998</v>
          </cell>
          <cell r="Z1970">
            <v>1.1000000000000001</v>
          </cell>
          <cell r="AA1970">
            <v>2.2999999999999998</v>
          </cell>
          <cell r="AB1970">
            <v>2.8</v>
          </cell>
          <cell r="AC1970">
            <v>32.9452</v>
          </cell>
          <cell r="AD1970" t="str">
            <v>Y</v>
          </cell>
          <cell r="AE1970" t="str">
            <v>Y</v>
          </cell>
          <cell r="AF1970" t="str">
            <v>Y</v>
          </cell>
        </row>
        <row r="1971">
          <cell r="A1971">
            <v>603566</v>
          </cell>
          <cell r="B1971">
            <v>67</v>
          </cell>
          <cell r="C1971" t="str">
            <v>LONE ACRES SABER BRETT</v>
          </cell>
          <cell r="D1971">
            <v>21</v>
          </cell>
          <cell r="E1971">
            <v>83</v>
          </cell>
          <cell r="F1971">
            <v>-385</v>
          </cell>
          <cell r="G1971">
            <v>-14.2</v>
          </cell>
          <cell r="H1971">
            <v>-9</v>
          </cell>
          <cell r="I1971">
            <v>0.09</v>
          </cell>
          <cell r="J1971">
            <v>7.0000000000000007E-2</v>
          </cell>
          <cell r="K1971">
            <v>-23.2</v>
          </cell>
          <cell r="L1971">
            <v>-153.80000000000001</v>
          </cell>
          <cell r="M1971">
            <v>-2.2000000000000002</v>
          </cell>
          <cell r="N1971">
            <v>0.6</v>
          </cell>
          <cell r="O1971">
            <v>-1.5</v>
          </cell>
          <cell r="P1971">
            <v>2</v>
          </cell>
          <cell r="Q1971">
            <v>-1.7</v>
          </cell>
          <cell r="R1971">
            <v>1.66</v>
          </cell>
          <cell r="S1971">
            <v>0.11</v>
          </cell>
          <cell r="T1971">
            <v>-0.2</v>
          </cell>
          <cell r="U1971">
            <v>-168</v>
          </cell>
          <cell r="V1971">
            <v>-199</v>
          </cell>
          <cell r="W1971">
            <v>-207.00000000000003</v>
          </cell>
          <cell r="X1971" t="str">
            <v>*</v>
          </cell>
          <cell r="Y1971">
            <v>-1.1000000000000001</v>
          </cell>
          <cell r="Z1971">
            <v>-1.8</v>
          </cell>
          <cell r="AA1971">
            <v>-1.2</v>
          </cell>
          <cell r="AB1971">
            <v>-1.6</v>
          </cell>
          <cell r="AC1971">
            <v>-22.2911</v>
          </cell>
          <cell r="AD1971" t="str">
            <v>Y</v>
          </cell>
          <cell r="AE1971" t="str">
            <v>Y</v>
          </cell>
          <cell r="AF1971" t="str">
            <v>Y</v>
          </cell>
        </row>
        <row r="1972">
          <cell r="A1972">
            <v>603602</v>
          </cell>
          <cell r="B1972">
            <v>67</v>
          </cell>
          <cell r="C1972" t="str">
            <v>KNAPPS AWARD</v>
          </cell>
          <cell r="D1972">
            <v>0</v>
          </cell>
          <cell r="E1972">
            <v>63</v>
          </cell>
          <cell r="F1972">
            <v>232</v>
          </cell>
          <cell r="G1972">
            <v>-0.9</v>
          </cell>
          <cell r="H1972">
            <v>0.1</v>
          </cell>
          <cell r="I1972">
            <v>-0.21</v>
          </cell>
          <cell r="J1972">
            <v>-0.13</v>
          </cell>
          <cell r="K1972">
            <v>-0.8</v>
          </cell>
          <cell r="L1972">
            <v>-98.9</v>
          </cell>
          <cell r="M1972">
            <v>0.5</v>
          </cell>
          <cell r="N1972">
            <v>0.8</v>
          </cell>
          <cell r="O1972">
            <v>0.7</v>
          </cell>
          <cell r="P1972">
            <v>-2</v>
          </cell>
          <cell r="Q1972">
            <v>-0.5</v>
          </cell>
          <cell r="R1972">
            <v>1.38</v>
          </cell>
          <cell r="S1972">
            <v>0.8</v>
          </cell>
          <cell r="T1972">
            <v>0</v>
          </cell>
          <cell r="U1972">
            <v>-32</v>
          </cell>
          <cell r="V1972">
            <v>-83</v>
          </cell>
          <cell r="W1972">
            <v>-85.210000000000008</v>
          </cell>
          <cell r="X1972" t="str">
            <v>*</v>
          </cell>
          <cell r="Y1972">
            <v>0.8</v>
          </cell>
          <cell r="Z1972">
            <v>-0.5</v>
          </cell>
          <cell r="AA1972">
            <v>0.4</v>
          </cell>
          <cell r="AB1972">
            <v>1.3</v>
          </cell>
          <cell r="AC1972">
            <v>5.3834999999999997</v>
          </cell>
          <cell r="AD1972" t="str">
            <v>Y</v>
          </cell>
          <cell r="AE1972" t="str">
            <v>Y</v>
          </cell>
          <cell r="AF1972" t="str">
            <v>Y</v>
          </cell>
        </row>
        <row r="1973">
          <cell r="A1973">
            <v>603607</v>
          </cell>
          <cell r="B1973">
            <v>67</v>
          </cell>
          <cell r="C1973" t="str">
            <v>OCS DAIRY OPALS TROMBONE</v>
          </cell>
          <cell r="D1973">
            <v>0</v>
          </cell>
          <cell r="E1973">
            <v>67</v>
          </cell>
          <cell r="F1973">
            <v>357</v>
          </cell>
          <cell r="G1973">
            <v>4.9000000000000004</v>
          </cell>
          <cell r="H1973">
            <v>6</v>
          </cell>
          <cell r="I1973">
            <v>-0.21</v>
          </cell>
          <cell r="J1973">
            <v>-0.09</v>
          </cell>
          <cell r="K1973">
            <v>10.9</v>
          </cell>
          <cell r="L1973">
            <v>21.299999999999983</v>
          </cell>
          <cell r="M1973">
            <v>-1.4</v>
          </cell>
          <cell r="N1973">
            <v>-1.5</v>
          </cell>
          <cell r="O1973">
            <v>2</v>
          </cell>
          <cell r="P1973">
            <v>2</v>
          </cell>
          <cell r="Q1973">
            <v>-7.2</v>
          </cell>
          <cell r="R1973">
            <v>4.54</v>
          </cell>
          <cell r="S1973">
            <v>-1.7</v>
          </cell>
          <cell r="T1973">
            <v>-0.6</v>
          </cell>
          <cell r="U1973">
            <v>-335</v>
          </cell>
          <cell r="V1973">
            <v>-175</v>
          </cell>
          <cell r="W1973">
            <v>-211.71</v>
          </cell>
          <cell r="X1973" t="str">
            <v>*</v>
          </cell>
          <cell r="Y1973">
            <v>1.5</v>
          </cell>
          <cell r="Z1973">
            <v>2.9</v>
          </cell>
          <cell r="AA1973">
            <v>3.1</v>
          </cell>
          <cell r="AB1973">
            <v>2.2999999999999998</v>
          </cell>
          <cell r="AC1973">
            <v>33.33720000000001</v>
          </cell>
          <cell r="AD1973" t="str">
            <v>Y</v>
          </cell>
          <cell r="AE1973" t="str">
            <v>Y</v>
          </cell>
          <cell r="AF1973" t="str">
            <v>Y</v>
          </cell>
        </row>
        <row r="1974">
          <cell r="A1974">
            <v>603625</v>
          </cell>
          <cell r="B1974">
            <v>67</v>
          </cell>
          <cell r="C1974" t="str">
            <v>JENS GOLD HUNTER OPTIMIST</v>
          </cell>
          <cell r="D1974">
            <v>0</v>
          </cell>
          <cell r="E1974">
            <v>60</v>
          </cell>
          <cell r="F1974">
            <v>148</v>
          </cell>
          <cell r="G1974">
            <v>0</v>
          </cell>
          <cell r="H1974">
            <v>7.4</v>
          </cell>
          <cell r="I1974">
            <v>-0.13</v>
          </cell>
          <cell r="J1974">
            <v>0.05</v>
          </cell>
          <cell r="K1974">
            <v>7.4</v>
          </cell>
          <cell r="L1974">
            <v>88.8</v>
          </cell>
          <cell r="M1974">
            <v>-0.6</v>
          </cell>
          <cell r="N1974">
            <v>-0.4</v>
          </cell>
          <cell r="O1974">
            <v>-0.1</v>
          </cell>
          <cell r="P1974">
            <v>17</v>
          </cell>
          <cell r="Q1974">
            <v>-4</v>
          </cell>
          <cell r="R1974">
            <v>3.24</v>
          </cell>
          <cell r="S1974">
            <v>-0.3</v>
          </cell>
          <cell r="T1974">
            <v>-0.5</v>
          </cell>
          <cell r="U1974">
            <v>-125</v>
          </cell>
          <cell r="V1974">
            <v>-18</v>
          </cell>
          <cell r="W1974">
            <v>-38.510000000000005</v>
          </cell>
          <cell r="X1974">
            <v>-0.6</v>
          </cell>
          <cell r="Y1974">
            <v>0.2</v>
          </cell>
          <cell r="Z1974">
            <v>-1.5</v>
          </cell>
          <cell r="AA1974">
            <v>-0.8</v>
          </cell>
          <cell r="AB1974">
            <v>0.5</v>
          </cell>
          <cell r="AC1974">
            <v>-7.3541000000000007</v>
          </cell>
          <cell r="AD1974" t="str">
            <v>Y</v>
          </cell>
          <cell r="AE1974" t="str">
            <v>Y</v>
          </cell>
          <cell r="AF1974" t="str">
            <v>Y</v>
          </cell>
        </row>
        <row r="1975">
          <cell r="A1975">
            <v>603635</v>
          </cell>
          <cell r="B1975">
            <v>67</v>
          </cell>
          <cell r="C1975" t="str">
            <v>MARFRED MAXIE</v>
          </cell>
          <cell r="D1975">
            <v>0</v>
          </cell>
          <cell r="E1975">
            <v>72</v>
          </cell>
          <cell r="F1975">
            <v>255</v>
          </cell>
          <cell r="G1975">
            <v>5.7</v>
          </cell>
          <cell r="H1975">
            <v>4.3</v>
          </cell>
          <cell r="I1975">
            <v>-0.11</v>
          </cell>
          <cell r="J1975">
            <v>-7.0000000000000007E-2</v>
          </cell>
          <cell r="K1975">
            <v>10</v>
          </cell>
          <cell r="L1975">
            <v>35.300000000000004</v>
          </cell>
          <cell r="M1975">
            <v>-1.6</v>
          </cell>
          <cell r="N1975">
            <v>1.1000000000000001</v>
          </cell>
          <cell r="O1975">
            <v>1.1000000000000001</v>
          </cell>
          <cell r="P1975">
            <v>6</v>
          </cell>
          <cell r="Q1975">
            <v>-11.6</v>
          </cell>
          <cell r="R1975">
            <v>7.53</v>
          </cell>
          <cell r="S1975">
            <v>-2.6</v>
          </cell>
          <cell r="T1975">
            <v>-0.2</v>
          </cell>
          <cell r="U1975">
            <v>-214</v>
          </cell>
          <cell r="V1975">
            <v>-192</v>
          </cell>
          <cell r="W1975">
            <v>-249.31</v>
          </cell>
          <cell r="X1975" t="str">
            <v>*</v>
          </cell>
          <cell r="Y1975">
            <v>1.5</v>
          </cell>
          <cell r="Z1975">
            <v>-0.3</v>
          </cell>
          <cell r="AA1975">
            <v>0</v>
          </cell>
          <cell r="AB1975">
            <v>1.9</v>
          </cell>
          <cell r="AC1975">
            <v>14.774600000000001</v>
          </cell>
          <cell r="AD1975" t="str">
            <v>Y</v>
          </cell>
          <cell r="AE1975" t="str">
            <v>Y</v>
          </cell>
          <cell r="AF1975" t="str">
            <v>Y</v>
          </cell>
        </row>
        <row r="1976">
          <cell r="A1976">
            <v>603652</v>
          </cell>
          <cell r="B1976">
            <v>67</v>
          </cell>
          <cell r="C1976" t="str">
            <v>BAY MEADOW LORRYS HAZELMAN</v>
          </cell>
          <cell r="D1976">
            <v>0</v>
          </cell>
          <cell r="E1976">
            <v>61</v>
          </cell>
          <cell r="F1976">
            <v>300</v>
          </cell>
          <cell r="G1976">
            <v>-1.4</v>
          </cell>
          <cell r="H1976">
            <v>3.1</v>
          </cell>
          <cell r="I1976">
            <v>-0.27</v>
          </cell>
          <cell r="J1976">
            <v>-0.11</v>
          </cell>
          <cell r="K1976">
            <v>1.7000000000000002</v>
          </cell>
          <cell r="L1976">
            <v>-70.599999999999994</v>
          </cell>
          <cell r="M1976">
            <v>-1</v>
          </cell>
          <cell r="N1976">
            <v>0.4</v>
          </cell>
          <cell r="O1976">
            <v>0.6</v>
          </cell>
          <cell r="P1976">
            <v>-2</v>
          </cell>
          <cell r="Q1976">
            <v>1.4</v>
          </cell>
          <cell r="R1976">
            <v>-0.57999999999999996</v>
          </cell>
          <cell r="S1976">
            <v>0.6</v>
          </cell>
          <cell r="T1976">
            <v>-0.2</v>
          </cell>
          <cell r="U1976">
            <v>-117</v>
          </cell>
          <cell r="V1976">
            <v>-42</v>
          </cell>
          <cell r="W1976">
            <v>-35.480000000000004</v>
          </cell>
          <cell r="X1976">
            <v>-0.45</v>
          </cell>
          <cell r="Y1976">
            <v>1</v>
          </cell>
          <cell r="Z1976">
            <v>2.2999999999999998</v>
          </cell>
          <cell r="AA1976">
            <v>1.3</v>
          </cell>
          <cell r="AB1976">
            <v>0.2</v>
          </cell>
          <cell r="AC1976">
            <v>27.5337</v>
          </cell>
          <cell r="AD1976" t="str">
            <v>Y</v>
          </cell>
          <cell r="AE1976" t="str">
            <v>Y</v>
          </cell>
          <cell r="AF1976" t="str">
            <v>Y</v>
          </cell>
        </row>
        <row r="1977">
          <cell r="A1977">
            <v>603661</v>
          </cell>
          <cell r="B1977">
            <v>67</v>
          </cell>
          <cell r="C1977" t="str">
            <v>JENS GOLD SENTRY ONWARD</v>
          </cell>
          <cell r="D1977">
            <v>99</v>
          </cell>
          <cell r="E1977">
            <v>95</v>
          </cell>
          <cell r="F1977">
            <v>115</v>
          </cell>
          <cell r="G1977">
            <v>3.9</v>
          </cell>
          <cell r="H1977">
            <v>1.4</v>
          </cell>
          <cell r="I1977">
            <v>-0.03</v>
          </cell>
          <cell r="J1977">
            <v>-0.04</v>
          </cell>
          <cell r="K1977">
            <v>5.3</v>
          </cell>
          <cell r="L1977">
            <v>17.100000000000001</v>
          </cell>
          <cell r="M1977">
            <v>-0.8</v>
          </cell>
          <cell r="N1977">
            <v>-2.9</v>
          </cell>
          <cell r="O1977">
            <v>2.2000000000000002</v>
          </cell>
          <cell r="P1977">
            <v>26</v>
          </cell>
          <cell r="Q1977">
            <v>-3.6</v>
          </cell>
          <cell r="R1977">
            <v>3.61</v>
          </cell>
          <cell r="S1977">
            <v>0.3</v>
          </cell>
          <cell r="T1977">
            <v>-1</v>
          </cell>
          <cell r="U1977">
            <v>-480</v>
          </cell>
          <cell r="V1977">
            <v>-151</v>
          </cell>
          <cell r="W1977">
            <v>-168.99</v>
          </cell>
          <cell r="X1977">
            <v>-1.3</v>
          </cell>
          <cell r="Y1977">
            <v>2.2000000000000002</v>
          </cell>
          <cell r="Z1977">
            <v>1.4</v>
          </cell>
          <cell r="AA1977">
            <v>2.1</v>
          </cell>
          <cell r="AB1977">
            <v>2.6</v>
          </cell>
          <cell r="AC1977">
            <v>33.639000000000003</v>
          </cell>
          <cell r="AD1977" t="str">
            <v>Y</v>
          </cell>
          <cell r="AE1977" t="str">
            <v>Y</v>
          </cell>
          <cell r="AF1977" t="str">
            <v>Y</v>
          </cell>
        </row>
        <row r="1978">
          <cell r="A1978">
            <v>603671</v>
          </cell>
          <cell r="B1978">
            <v>67</v>
          </cell>
          <cell r="C1978" t="str">
            <v>PINECREST ACRES BREIGH LANCE</v>
          </cell>
          <cell r="D1978">
            <v>0</v>
          </cell>
          <cell r="E1978">
            <v>55</v>
          </cell>
          <cell r="F1978">
            <v>95</v>
          </cell>
          <cell r="G1978">
            <v>-8.3000000000000007</v>
          </cell>
          <cell r="H1978">
            <v>-0.1</v>
          </cell>
          <cell r="I1978">
            <v>-0.23</v>
          </cell>
          <cell r="J1978">
            <v>-0.06</v>
          </cell>
          <cell r="K1978">
            <v>-8.4</v>
          </cell>
          <cell r="L1978">
            <v>-114.7</v>
          </cell>
          <cell r="M1978">
            <v>-1</v>
          </cell>
          <cell r="N1978">
            <v>-0.1</v>
          </cell>
          <cell r="O1978">
            <v>1.4</v>
          </cell>
          <cell r="P1978">
            <v>-6</v>
          </cell>
          <cell r="Q1978">
            <v>-5.6</v>
          </cell>
          <cell r="R1978">
            <v>3.43</v>
          </cell>
          <cell r="S1978">
            <v>-1.4</v>
          </cell>
          <cell r="T1978">
            <v>-0.4</v>
          </cell>
          <cell r="U1978">
            <v>-279</v>
          </cell>
          <cell r="V1978">
            <v>-236</v>
          </cell>
          <cell r="W1978">
            <v>-264.13</v>
          </cell>
          <cell r="X1978" t="str">
            <v>*</v>
          </cell>
          <cell r="Y1978">
            <v>2</v>
          </cell>
          <cell r="Z1978">
            <v>0.7</v>
          </cell>
          <cell r="AA1978">
            <v>0.6</v>
          </cell>
          <cell r="AB1978">
            <v>1.7</v>
          </cell>
          <cell r="AC1978">
            <v>28.485499999999995</v>
          </cell>
          <cell r="AD1978" t="str">
            <v>Y</v>
          </cell>
          <cell r="AE1978" t="str">
            <v>Y</v>
          </cell>
          <cell r="AF1978" t="str">
            <v>Y</v>
          </cell>
        </row>
        <row r="1979">
          <cell r="A1979">
            <v>603672</v>
          </cell>
          <cell r="B1979">
            <v>67</v>
          </cell>
          <cell r="C1979" t="str">
            <v>FOUR WINDS MAGICMAN DYNASTY</v>
          </cell>
          <cell r="D1979">
            <v>0</v>
          </cell>
          <cell r="E1979">
            <v>74</v>
          </cell>
          <cell r="F1979">
            <v>-83</v>
          </cell>
          <cell r="G1979">
            <v>-7.3</v>
          </cell>
          <cell r="H1979">
            <v>-1.9</v>
          </cell>
          <cell r="I1979">
            <v>-0.06</v>
          </cell>
          <cell r="J1979">
            <v>0.01</v>
          </cell>
          <cell r="K1979">
            <v>-9.1999999999999993</v>
          </cell>
          <cell r="L1979">
            <v>-70.5</v>
          </cell>
          <cell r="M1979">
            <v>0.4</v>
          </cell>
          <cell r="N1979">
            <v>0.7</v>
          </cell>
          <cell r="O1979">
            <v>0.3</v>
          </cell>
          <cell r="P1979">
            <v>0</v>
          </cell>
          <cell r="Q1979">
            <v>2</v>
          </cell>
          <cell r="R1979">
            <v>0.16</v>
          </cell>
          <cell r="S1979">
            <v>1.7</v>
          </cell>
          <cell r="T1979">
            <v>0</v>
          </cell>
          <cell r="U1979">
            <v>2</v>
          </cell>
          <cell r="V1979">
            <v>-10</v>
          </cell>
          <cell r="W1979">
            <v>0.86999999999999744</v>
          </cell>
          <cell r="X1979">
            <v>1.2</v>
          </cell>
          <cell r="Y1979">
            <v>0.9</v>
          </cell>
          <cell r="Z1979">
            <v>-0.8</v>
          </cell>
          <cell r="AA1979">
            <v>-0.1</v>
          </cell>
          <cell r="AB1979">
            <v>0.3</v>
          </cell>
          <cell r="AC1979">
            <v>7.5990999999999991</v>
          </cell>
          <cell r="AD1979" t="str">
            <v>Y</v>
          </cell>
          <cell r="AE1979" t="str">
            <v>Y</v>
          </cell>
          <cell r="AF1979" t="str">
            <v>Y</v>
          </cell>
        </row>
        <row r="1980">
          <cell r="A1980">
            <v>603681</v>
          </cell>
          <cell r="B1980">
            <v>67</v>
          </cell>
          <cell r="C1980" t="str">
            <v>COULEE CREST BILLY SHARK</v>
          </cell>
          <cell r="D1980">
            <v>0</v>
          </cell>
          <cell r="E1980">
            <v>57</v>
          </cell>
          <cell r="F1980">
            <v>74</v>
          </cell>
          <cell r="G1980">
            <v>-7.6</v>
          </cell>
          <cell r="H1980">
            <v>1.3</v>
          </cell>
          <cell r="I1980">
            <v>-0.2</v>
          </cell>
          <cell r="J1980">
            <v>-0.02</v>
          </cell>
          <cell r="K1980">
            <v>-6.3</v>
          </cell>
          <cell r="L1980">
            <v>-72</v>
          </cell>
          <cell r="M1980">
            <v>-1.9</v>
          </cell>
          <cell r="N1980">
            <v>-0.7</v>
          </cell>
          <cell r="O1980">
            <v>0.7</v>
          </cell>
          <cell r="P1980">
            <v>0</v>
          </cell>
          <cell r="Q1980">
            <v>-4.8</v>
          </cell>
          <cell r="R1980">
            <v>3.17</v>
          </cell>
          <cell r="S1980">
            <v>-1.02</v>
          </cell>
          <cell r="T1980">
            <v>-0.3</v>
          </cell>
          <cell r="U1980">
            <v>-236</v>
          </cell>
          <cell r="V1980">
            <v>-206</v>
          </cell>
          <cell r="W1980">
            <v>-229.72</v>
          </cell>
          <cell r="X1980" t="str">
            <v>*</v>
          </cell>
          <cell r="Y1980">
            <v>0.8</v>
          </cell>
          <cell r="Z1980">
            <v>-0.5</v>
          </cell>
          <cell r="AA1980">
            <v>0.3</v>
          </cell>
          <cell r="AB1980">
            <v>1.3</v>
          </cell>
          <cell r="AC1980">
            <v>5.3324999999999996</v>
          </cell>
          <cell r="AD1980" t="str">
            <v>Y</v>
          </cell>
          <cell r="AE1980" t="str">
            <v>Y</v>
          </cell>
          <cell r="AF1980" t="str">
            <v>Y</v>
          </cell>
        </row>
        <row r="1981">
          <cell r="A1981">
            <v>603682</v>
          </cell>
          <cell r="B1981">
            <v>67</v>
          </cell>
          <cell r="C1981" t="str">
            <v>COULEE CREST SABER SONIC</v>
          </cell>
          <cell r="D1981">
            <v>80</v>
          </cell>
          <cell r="E1981">
            <v>94</v>
          </cell>
          <cell r="F1981">
            <v>-135</v>
          </cell>
          <cell r="G1981">
            <v>-3</v>
          </cell>
          <cell r="H1981">
            <v>-0.2</v>
          </cell>
          <cell r="I1981">
            <v>7.0000000000000007E-2</v>
          </cell>
          <cell r="J1981">
            <v>0.08</v>
          </cell>
          <cell r="K1981">
            <v>-3.2</v>
          </cell>
          <cell r="L1981">
            <v>23</v>
          </cell>
          <cell r="M1981">
            <v>-1.8</v>
          </cell>
          <cell r="N1981">
            <v>-1</v>
          </cell>
          <cell r="O1981">
            <v>0.4</v>
          </cell>
          <cell r="P1981">
            <v>-10</v>
          </cell>
          <cell r="Q1981">
            <v>-2.8</v>
          </cell>
          <cell r="R1981">
            <v>2.31</v>
          </cell>
          <cell r="S1981">
            <v>-0.2</v>
          </cell>
          <cell r="T1981">
            <v>-0.2</v>
          </cell>
          <cell r="U1981">
            <v>-138</v>
          </cell>
          <cell r="V1981">
            <v>-71</v>
          </cell>
          <cell r="W1981">
            <v>-84.42</v>
          </cell>
          <cell r="X1981">
            <v>-1.7</v>
          </cell>
          <cell r="Y1981">
            <v>0.8</v>
          </cell>
          <cell r="Z1981">
            <v>0.2</v>
          </cell>
          <cell r="AA1981">
            <v>0.7</v>
          </cell>
          <cell r="AB1981">
            <v>0.4</v>
          </cell>
          <cell r="AC1981">
            <v>11.9392</v>
          </cell>
          <cell r="AD1981" t="str">
            <v>Y</v>
          </cell>
          <cell r="AE1981" t="str">
            <v>Y</v>
          </cell>
          <cell r="AF1981" t="str">
            <v>Y</v>
          </cell>
        </row>
        <row r="1982">
          <cell r="A1982">
            <v>603683</v>
          </cell>
          <cell r="B1982">
            <v>67</v>
          </cell>
          <cell r="C1982" t="str">
            <v>COULEE CREST SABER STINGRAY</v>
          </cell>
          <cell r="D1982">
            <v>98</v>
          </cell>
          <cell r="E1982">
            <v>95</v>
          </cell>
          <cell r="F1982">
            <v>-112</v>
          </cell>
          <cell r="G1982">
            <v>-9</v>
          </cell>
          <cell r="H1982">
            <v>-6.4</v>
          </cell>
          <cell r="I1982">
            <v>-0.06</v>
          </cell>
          <cell r="J1982">
            <v>-0.05</v>
          </cell>
          <cell r="K1982">
            <v>-15.4</v>
          </cell>
          <cell r="L1982">
            <v>-164.2</v>
          </cell>
          <cell r="M1982">
            <v>-3.3</v>
          </cell>
          <cell r="N1982">
            <v>-2.2000000000000002</v>
          </cell>
          <cell r="O1982">
            <v>0.2</v>
          </cell>
          <cell r="P1982">
            <v>1</v>
          </cell>
          <cell r="Q1982">
            <v>-5.0999999999999996</v>
          </cell>
          <cell r="R1982">
            <v>3.77</v>
          </cell>
          <cell r="S1982">
            <v>-0.7</v>
          </cell>
          <cell r="T1982">
            <v>-0.4</v>
          </cell>
          <cell r="U1982">
            <v>-453</v>
          </cell>
          <cell r="V1982">
            <v>-356</v>
          </cell>
          <cell r="W1982">
            <v>-381.78</v>
          </cell>
          <cell r="X1982">
            <v>-3.1</v>
          </cell>
          <cell r="Y1982">
            <v>0.5</v>
          </cell>
          <cell r="Z1982">
            <v>0.8</v>
          </cell>
          <cell r="AA1982">
            <v>0.6</v>
          </cell>
          <cell r="AB1982">
            <v>0.2</v>
          </cell>
          <cell r="AC1982">
            <v>11.492700000000001</v>
          </cell>
          <cell r="AD1982" t="str">
            <v>Y</v>
          </cell>
          <cell r="AE1982" t="str">
            <v>Y</v>
          </cell>
          <cell r="AF1982" t="str">
            <v>Y</v>
          </cell>
        </row>
        <row r="1983">
          <cell r="A1983">
            <v>603705</v>
          </cell>
          <cell r="B1983">
            <v>67</v>
          </cell>
          <cell r="C1983" t="str">
            <v>LANG HAVEN LORD NATHAN</v>
          </cell>
          <cell r="D1983">
            <v>0</v>
          </cell>
          <cell r="E1983">
            <v>57</v>
          </cell>
          <cell r="F1983">
            <v>43</v>
          </cell>
          <cell r="G1983">
            <v>-4.5999999999999996</v>
          </cell>
          <cell r="H1983">
            <v>-2.1</v>
          </cell>
          <cell r="I1983">
            <v>-0.12</v>
          </cell>
          <cell r="J1983">
            <v>-0.06</v>
          </cell>
          <cell r="K1983">
            <v>-6.6999999999999993</v>
          </cell>
          <cell r="L1983">
            <v>-100.6</v>
          </cell>
          <cell r="M1983">
            <v>0.1</v>
          </cell>
          <cell r="N1983">
            <v>-0.3</v>
          </cell>
          <cell r="O1983">
            <v>0.7</v>
          </cell>
          <cell r="P1983">
            <v>11</v>
          </cell>
          <cell r="Q1983">
            <v>2.8</v>
          </cell>
          <cell r="R1983">
            <v>-0.92</v>
          </cell>
          <cell r="S1983">
            <v>1.4</v>
          </cell>
          <cell r="T1983">
            <v>0</v>
          </cell>
          <cell r="U1983">
            <v>-116</v>
          </cell>
          <cell r="V1983">
            <v>-58</v>
          </cell>
          <cell r="W1983">
            <v>-43.95</v>
          </cell>
          <cell r="X1983" t="str">
            <v>*</v>
          </cell>
          <cell r="Y1983">
            <v>1.4</v>
          </cell>
          <cell r="Z1983">
            <v>1.3</v>
          </cell>
          <cell r="AA1983">
            <v>0.4</v>
          </cell>
          <cell r="AB1983">
            <v>0.5</v>
          </cell>
          <cell r="AC1983">
            <v>26.381899999999998</v>
          </cell>
          <cell r="AD1983" t="str">
            <v>Y</v>
          </cell>
          <cell r="AE1983" t="str">
            <v>Y</v>
          </cell>
          <cell r="AF1983" t="str">
            <v>Y</v>
          </cell>
        </row>
        <row r="1984">
          <cell r="A1984">
            <v>603721</v>
          </cell>
          <cell r="B1984">
            <v>67</v>
          </cell>
          <cell r="C1984" t="str">
            <v>LANTZ FARM SENTRY VISA</v>
          </cell>
          <cell r="D1984">
            <v>0</v>
          </cell>
          <cell r="E1984">
            <v>74</v>
          </cell>
          <cell r="F1984">
            <v>305</v>
          </cell>
          <cell r="G1984">
            <v>3.9</v>
          </cell>
          <cell r="H1984">
            <v>6.6</v>
          </cell>
          <cell r="I1984">
            <v>-0.18</v>
          </cell>
          <cell r="J1984">
            <v>-0.06</v>
          </cell>
          <cell r="K1984">
            <v>10.5</v>
          </cell>
          <cell r="L1984">
            <v>45.099999999999994</v>
          </cell>
          <cell r="M1984">
            <v>-1.5</v>
          </cell>
          <cell r="N1984">
            <v>-0.5</v>
          </cell>
          <cell r="O1984">
            <v>2</v>
          </cell>
          <cell r="P1984">
            <v>36</v>
          </cell>
          <cell r="Q1984">
            <v>-5.7</v>
          </cell>
          <cell r="R1984">
            <v>4.92</v>
          </cell>
          <cell r="S1984">
            <v>-0.2</v>
          </cell>
          <cell r="T1984">
            <v>-0.7</v>
          </cell>
          <cell r="U1984">
            <v>-360</v>
          </cell>
          <cell r="V1984">
            <v>-121</v>
          </cell>
          <cell r="W1984">
            <v>-149.30000000000001</v>
          </cell>
          <cell r="X1984" t="str">
            <v>*</v>
          </cell>
          <cell r="Y1984">
            <v>2.6</v>
          </cell>
          <cell r="Z1984">
            <v>-1.1000000000000001</v>
          </cell>
          <cell r="AA1984">
            <v>0.7</v>
          </cell>
          <cell r="AB1984">
            <v>2.6</v>
          </cell>
          <cell r="AC1984">
            <v>24.578299999999995</v>
          </cell>
          <cell r="AD1984" t="str">
            <v>Y</v>
          </cell>
          <cell r="AE1984" t="str">
            <v>Y</v>
          </cell>
          <cell r="AF1984" t="str">
            <v>Y</v>
          </cell>
        </row>
        <row r="1985">
          <cell r="A1985">
            <v>603740</v>
          </cell>
          <cell r="B1985">
            <v>67</v>
          </cell>
          <cell r="C1985" t="str">
            <v>VALLEY GEM LORRYS WALLY</v>
          </cell>
          <cell r="D1985">
            <v>0</v>
          </cell>
          <cell r="E1985">
            <v>55</v>
          </cell>
          <cell r="F1985">
            <v>370</v>
          </cell>
          <cell r="G1985">
            <v>4.2</v>
          </cell>
          <cell r="H1985">
            <v>6.9</v>
          </cell>
          <cell r="I1985">
            <v>-0.23</v>
          </cell>
          <cell r="J1985">
            <v>-0.08</v>
          </cell>
          <cell r="K1985">
            <v>11.100000000000001</v>
          </cell>
          <cell r="L1985">
            <v>27.800000000000011</v>
          </cell>
          <cell r="M1985">
            <v>-1.6</v>
          </cell>
          <cell r="N1985">
            <v>-1.6</v>
          </cell>
          <cell r="O1985">
            <v>1</v>
          </cell>
          <cell r="P1985">
            <v>16</v>
          </cell>
          <cell r="Q1985">
            <v>-6.4</v>
          </cell>
          <cell r="R1985">
            <v>3.74</v>
          </cell>
          <cell r="S1985">
            <v>-1.8</v>
          </cell>
          <cell r="T1985">
            <v>-0.4</v>
          </cell>
          <cell r="U1985">
            <v>-314</v>
          </cell>
          <cell r="V1985">
            <v>-167</v>
          </cell>
          <cell r="W1985">
            <v>-198.92</v>
          </cell>
          <cell r="X1985">
            <v>-0.45</v>
          </cell>
          <cell r="Y1985">
            <v>1.1000000000000001</v>
          </cell>
          <cell r="Z1985">
            <v>1.8</v>
          </cell>
          <cell r="AA1985">
            <v>1.9</v>
          </cell>
          <cell r="AB1985">
            <v>1</v>
          </cell>
          <cell r="AC1985">
            <v>24.281300000000002</v>
          </cell>
          <cell r="AD1985" t="str">
            <v>Y</v>
          </cell>
          <cell r="AE1985" t="str">
            <v>Y</v>
          </cell>
          <cell r="AF1985" t="str">
            <v>Y</v>
          </cell>
        </row>
        <row r="1986">
          <cell r="A1986">
            <v>603783</v>
          </cell>
          <cell r="B1986">
            <v>67</v>
          </cell>
          <cell r="C1986" t="str">
            <v>KNAPPS LORRY KAPTAIN SETH</v>
          </cell>
          <cell r="D1986">
            <v>0</v>
          </cell>
          <cell r="E1986">
            <v>63</v>
          </cell>
          <cell r="F1986">
            <v>324</v>
          </cell>
          <cell r="G1986">
            <v>11.5</v>
          </cell>
          <cell r="H1986">
            <v>4.2</v>
          </cell>
          <cell r="I1986">
            <v>-7.0000000000000007E-2</v>
          </cell>
          <cell r="J1986">
            <v>-0.11</v>
          </cell>
          <cell r="K1986">
            <v>15.7</v>
          </cell>
          <cell r="L1986">
            <v>57.900000000000006</v>
          </cell>
          <cell r="M1986">
            <v>-1.1000000000000001</v>
          </cell>
          <cell r="N1986">
            <v>-0.6</v>
          </cell>
          <cell r="O1986">
            <v>-0.9</v>
          </cell>
          <cell r="P1986">
            <v>7</v>
          </cell>
          <cell r="Q1986">
            <v>0.6</v>
          </cell>
          <cell r="R1986">
            <v>0.03</v>
          </cell>
          <cell r="S1986">
            <v>0.5</v>
          </cell>
          <cell r="T1986">
            <v>0.4</v>
          </cell>
          <cell r="U1986">
            <v>84</v>
          </cell>
          <cell r="V1986">
            <v>39</v>
          </cell>
          <cell r="W1986">
            <v>41.78</v>
          </cell>
          <cell r="X1986">
            <v>-0.45</v>
          </cell>
          <cell r="Y1986">
            <v>-1.2</v>
          </cell>
          <cell r="Z1986">
            <v>-1.1000000000000001</v>
          </cell>
          <cell r="AA1986">
            <v>-0.5</v>
          </cell>
          <cell r="AB1986">
            <v>-0.2</v>
          </cell>
          <cell r="AC1986">
            <v>-23.2347</v>
          </cell>
          <cell r="AD1986" t="str">
            <v>Y</v>
          </cell>
          <cell r="AE1986" t="str">
            <v>Y</v>
          </cell>
          <cell r="AF1986" t="str">
            <v>Y</v>
          </cell>
        </row>
        <row r="1987">
          <cell r="A1987">
            <v>603817</v>
          </cell>
          <cell r="B1987">
            <v>67</v>
          </cell>
          <cell r="C1987" t="str">
            <v>SHANGRI LA LIBERTY</v>
          </cell>
          <cell r="D1987">
            <v>0</v>
          </cell>
          <cell r="E1987">
            <v>58</v>
          </cell>
          <cell r="F1987">
            <v>290</v>
          </cell>
          <cell r="G1987">
            <v>11</v>
          </cell>
          <cell r="H1987">
            <v>10</v>
          </cell>
          <cell r="I1987">
            <v>-0.05</v>
          </cell>
          <cell r="J1987">
            <v>0.01</v>
          </cell>
          <cell r="K1987">
            <v>21</v>
          </cell>
          <cell r="L1987">
            <v>183</v>
          </cell>
          <cell r="M1987">
            <v>-0.2</v>
          </cell>
          <cell r="N1987">
            <v>-1.3</v>
          </cell>
          <cell r="O1987">
            <v>1.5</v>
          </cell>
          <cell r="P1987">
            <v>10</v>
          </cell>
          <cell r="Q1987">
            <v>-3.5</v>
          </cell>
          <cell r="R1987">
            <v>2.02</v>
          </cell>
          <cell r="S1987">
            <v>-1</v>
          </cell>
          <cell r="T1987">
            <v>-0.4</v>
          </cell>
          <cell r="U1987">
            <v>-85</v>
          </cell>
          <cell r="V1987">
            <v>73</v>
          </cell>
          <cell r="W1987">
            <v>55.22999999999999</v>
          </cell>
          <cell r="X1987" t="str">
            <v>*</v>
          </cell>
          <cell r="Y1987">
            <v>1.3</v>
          </cell>
          <cell r="Z1987">
            <v>0.1</v>
          </cell>
          <cell r="AA1987">
            <v>1.3</v>
          </cell>
          <cell r="AB1987">
            <v>2.4</v>
          </cell>
          <cell r="AC1987">
            <v>13.449999999999998</v>
          </cell>
          <cell r="AD1987" t="str">
            <v>Y</v>
          </cell>
          <cell r="AE1987" t="str">
            <v>Y</v>
          </cell>
          <cell r="AF1987" t="str">
            <v>Y</v>
          </cell>
        </row>
        <row r="1988">
          <cell r="A1988">
            <v>603820</v>
          </cell>
          <cell r="B1988">
            <v>67</v>
          </cell>
          <cell r="C1988" t="str">
            <v>LUDLOW ACRES TRUMP CARD</v>
          </cell>
          <cell r="D1988">
            <v>0</v>
          </cell>
          <cell r="E1988">
            <v>60</v>
          </cell>
          <cell r="F1988">
            <v>360</v>
          </cell>
          <cell r="G1988">
            <v>6</v>
          </cell>
          <cell r="H1988">
            <v>8.9</v>
          </cell>
          <cell r="I1988">
            <v>-0.19</v>
          </cell>
          <cell r="J1988">
            <v>-0.05</v>
          </cell>
          <cell r="K1988">
            <v>14.9</v>
          </cell>
          <cell r="L1988">
            <v>88</v>
          </cell>
          <cell r="M1988">
            <v>-0.9</v>
          </cell>
          <cell r="N1988">
            <v>-0.4</v>
          </cell>
          <cell r="O1988">
            <v>1.7</v>
          </cell>
          <cell r="P1988">
            <v>2</v>
          </cell>
          <cell r="Q1988">
            <v>-8.4</v>
          </cell>
          <cell r="R1988">
            <v>5.43</v>
          </cell>
          <cell r="S1988">
            <v>-1.9</v>
          </cell>
          <cell r="T1988">
            <v>-0.4</v>
          </cell>
          <cell r="U1988">
            <v>-206</v>
          </cell>
          <cell r="V1988">
            <v>-101</v>
          </cell>
          <cell r="W1988">
            <v>-142.82999999999998</v>
          </cell>
          <cell r="X1988" t="str">
            <v>*</v>
          </cell>
          <cell r="Y1988">
            <v>2</v>
          </cell>
          <cell r="Z1988">
            <v>0.9</v>
          </cell>
          <cell r="AA1988">
            <v>1.8</v>
          </cell>
          <cell r="AB1988">
            <v>1.8</v>
          </cell>
          <cell r="AC1988">
            <v>29.954700000000003</v>
          </cell>
          <cell r="AD1988" t="str">
            <v>Y</v>
          </cell>
          <cell r="AE1988" t="str">
            <v>Y</v>
          </cell>
          <cell r="AF1988" t="str">
            <v>Y</v>
          </cell>
        </row>
        <row r="1989">
          <cell r="A1989">
            <v>603827</v>
          </cell>
          <cell r="B1989">
            <v>67</v>
          </cell>
          <cell r="C1989" t="str">
            <v>LUDLOW ACRES LORRY MAXIMUM</v>
          </cell>
          <cell r="D1989">
            <v>0</v>
          </cell>
          <cell r="E1989">
            <v>60</v>
          </cell>
          <cell r="F1989">
            <v>145</v>
          </cell>
          <cell r="G1989">
            <v>1.2</v>
          </cell>
          <cell r="H1989">
            <v>2.1</v>
          </cell>
          <cell r="I1989">
            <v>-0.1</v>
          </cell>
          <cell r="J1989">
            <v>-0.05</v>
          </cell>
          <cell r="K1989">
            <v>3.3</v>
          </cell>
          <cell r="L1989">
            <v>-5.2000000000000028</v>
          </cell>
          <cell r="M1989">
            <v>-0.3</v>
          </cell>
          <cell r="N1989">
            <v>-1.1000000000000001</v>
          </cell>
          <cell r="O1989">
            <v>-0.3</v>
          </cell>
          <cell r="P1989">
            <v>18</v>
          </cell>
          <cell r="Q1989">
            <v>-3</v>
          </cell>
          <cell r="R1989">
            <v>1.89</v>
          </cell>
          <cell r="S1989">
            <v>-0.7</v>
          </cell>
          <cell r="T1989">
            <v>-0.3</v>
          </cell>
          <cell r="U1989">
            <v>-175</v>
          </cell>
          <cell r="V1989">
            <v>-107</v>
          </cell>
          <cell r="W1989">
            <v>-121.9</v>
          </cell>
          <cell r="X1989">
            <v>-0.45</v>
          </cell>
          <cell r="Y1989">
            <v>-0.7</v>
          </cell>
          <cell r="Z1989">
            <v>0.7</v>
          </cell>
          <cell r="AA1989">
            <v>0.7</v>
          </cell>
          <cell r="AB1989">
            <v>0.1</v>
          </cell>
          <cell r="AC1989">
            <v>-6.0611999999999986</v>
          </cell>
          <cell r="AD1989" t="str">
            <v>Y</v>
          </cell>
          <cell r="AE1989" t="str">
            <v>Y</v>
          </cell>
          <cell r="AF1989" t="str">
            <v>Y</v>
          </cell>
        </row>
        <row r="1990">
          <cell r="A1990">
            <v>603852</v>
          </cell>
          <cell r="B1990">
            <v>67</v>
          </cell>
          <cell r="C1990" t="str">
            <v>JENS GOLD LOGIC FAVRE</v>
          </cell>
          <cell r="D1990">
            <v>0</v>
          </cell>
          <cell r="E1990">
            <v>58</v>
          </cell>
          <cell r="F1990">
            <v>-1</v>
          </cell>
          <cell r="G1990">
            <v>-12.2</v>
          </cell>
          <cell r="H1990">
            <v>-2.9</v>
          </cell>
          <cell r="I1990">
            <v>-0.22</v>
          </cell>
          <cell r="J1990">
            <v>-0.05</v>
          </cell>
          <cell r="K1990">
            <v>-15.1</v>
          </cell>
          <cell r="L1990">
            <v>-167.39999999999998</v>
          </cell>
          <cell r="M1990">
            <v>0.7</v>
          </cell>
          <cell r="N1990">
            <v>1.3</v>
          </cell>
          <cell r="O1990">
            <v>0.3</v>
          </cell>
          <cell r="P1990">
            <v>12</v>
          </cell>
          <cell r="Q1990">
            <v>2.4</v>
          </cell>
          <cell r="R1990">
            <v>-1</v>
          </cell>
          <cell r="S1990">
            <v>1</v>
          </cell>
          <cell r="T1990">
            <v>-0.2</v>
          </cell>
          <cell r="U1990">
            <v>-116</v>
          </cell>
          <cell r="V1990">
            <v>-89</v>
          </cell>
          <cell r="W1990">
            <v>-75.97999999999999</v>
          </cell>
          <cell r="X1990" t="str">
            <v>*</v>
          </cell>
          <cell r="Y1990">
            <v>0.6</v>
          </cell>
          <cell r="Z1990">
            <v>1.5</v>
          </cell>
          <cell r="AA1990">
            <v>1</v>
          </cell>
          <cell r="AB1990">
            <v>0</v>
          </cell>
          <cell r="AC1990">
            <v>17.636700000000001</v>
          </cell>
          <cell r="AD1990" t="str">
            <v>Y</v>
          </cell>
          <cell r="AE1990" t="str">
            <v>Y</v>
          </cell>
          <cell r="AF1990" t="str">
            <v>Y</v>
          </cell>
        </row>
        <row r="1991">
          <cell r="A1991">
            <v>603872</v>
          </cell>
          <cell r="B1991">
            <v>67</v>
          </cell>
          <cell r="C1991" t="str">
            <v>MY DAY BLISS BANGER</v>
          </cell>
          <cell r="D1991">
            <v>15</v>
          </cell>
          <cell r="E1991">
            <v>85</v>
          </cell>
          <cell r="F1991">
            <v>251</v>
          </cell>
          <cell r="G1991">
            <v>-0.4</v>
          </cell>
          <cell r="H1991">
            <v>3.8</v>
          </cell>
          <cell r="I1991">
            <v>-0.21</v>
          </cell>
          <cell r="J1991">
            <v>-7.0000000000000007E-2</v>
          </cell>
          <cell r="K1991">
            <v>3.4</v>
          </cell>
          <cell r="L1991">
            <v>-28</v>
          </cell>
          <cell r="M1991">
            <v>-0.1</v>
          </cell>
          <cell r="N1991">
            <v>-0.7</v>
          </cell>
          <cell r="O1991">
            <v>1</v>
          </cell>
          <cell r="P1991">
            <v>0</v>
          </cell>
          <cell r="Q1991">
            <v>-13</v>
          </cell>
          <cell r="R1991">
            <v>7.13</v>
          </cell>
          <cell r="S1991">
            <v>-4</v>
          </cell>
          <cell r="T1991">
            <v>-0.3</v>
          </cell>
          <cell r="U1991">
            <v>-295</v>
          </cell>
          <cell r="V1991">
            <v>-305</v>
          </cell>
          <cell r="W1991">
            <v>-371.1</v>
          </cell>
          <cell r="X1991">
            <v>-0.45</v>
          </cell>
          <cell r="Y1991">
            <v>1</v>
          </cell>
          <cell r="Z1991">
            <v>2.9</v>
          </cell>
          <cell r="AA1991">
            <v>2.9</v>
          </cell>
          <cell r="AB1991">
            <v>0.6</v>
          </cell>
          <cell r="AC1991">
            <v>30.649100000000001</v>
          </cell>
          <cell r="AD1991" t="str">
            <v>Y</v>
          </cell>
          <cell r="AE1991" t="str">
            <v>Y</v>
          </cell>
          <cell r="AF1991" t="str">
            <v>Y</v>
          </cell>
        </row>
        <row r="1992">
          <cell r="A1992">
            <v>603912</v>
          </cell>
          <cell r="B1992">
            <v>67</v>
          </cell>
          <cell r="C1992" t="str">
            <v>KNAPPS LOR JORDAN</v>
          </cell>
          <cell r="D1992">
            <v>0</v>
          </cell>
          <cell r="E1992">
            <v>67</v>
          </cell>
          <cell r="F1992">
            <v>144</v>
          </cell>
          <cell r="G1992">
            <v>-7.5</v>
          </cell>
          <cell r="H1992">
            <v>-1.4</v>
          </cell>
          <cell r="I1992">
            <v>-0.25</v>
          </cell>
          <cell r="J1992">
            <v>-0.11</v>
          </cell>
          <cell r="K1992">
            <v>-8.9</v>
          </cell>
          <cell r="L1992">
            <v>-153.1</v>
          </cell>
          <cell r="M1992">
            <v>-0.9</v>
          </cell>
          <cell r="N1992">
            <v>-1.1000000000000001</v>
          </cell>
          <cell r="O1992">
            <v>0.3</v>
          </cell>
          <cell r="P1992">
            <v>17</v>
          </cell>
          <cell r="Q1992">
            <v>-7.1</v>
          </cell>
          <cell r="R1992">
            <v>3.59</v>
          </cell>
          <cell r="S1992">
            <v>-2.5</v>
          </cell>
          <cell r="T1992">
            <v>-0.3</v>
          </cell>
          <cell r="U1992">
            <v>-390</v>
          </cell>
          <cell r="V1992">
            <v>-343</v>
          </cell>
          <cell r="W1992">
            <v>-378.19</v>
          </cell>
          <cell r="X1992">
            <v>-0.45</v>
          </cell>
          <cell r="Y1992">
            <v>0.5</v>
          </cell>
          <cell r="Z1992">
            <v>3.1</v>
          </cell>
          <cell r="AA1992">
            <v>1.6</v>
          </cell>
          <cell r="AB1992">
            <v>-0.2</v>
          </cell>
          <cell r="AC1992">
            <v>26.079599999999999</v>
          </cell>
          <cell r="AD1992" t="str">
            <v>Y</v>
          </cell>
          <cell r="AE1992" t="str">
            <v>Y</v>
          </cell>
          <cell r="AF1992" t="str">
            <v>Y</v>
          </cell>
        </row>
        <row r="1993">
          <cell r="A1993">
            <v>603922</v>
          </cell>
          <cell r="B1993">
            <v>67</v>
          </cell>
          <cell r="C1993" t="str">
            <v>RIPLEY FARMS SABER MIC</v>
          </cell>
          <cell r="D1993">
            <v>0</v>
          </cell>
          <cell r="E1993">
            <v>65</v>
          </cell>
          <cell r="F1993">
            <v>76</v>
          </cell>
          <cell r="G1993">
            <v>5.0999999999999996</v>
          </cell>
          <cell r="H1993">
            <v>2.6</v>
          </cell>
          <cell r="I1993">
            <v>0.02</v>
          </cell>
          <cell r="J1993">
            <v>0</v>
          </cell>
          <cell r="K1993">
            <v>7.6999999999999993</v>
          </cell>
          <cell r="L1993">
            <v>67.5</v>
          </cell>
          <cell r="M1993">
            <v>-1.8</v>
          </cell>
          <cell r="N1993">
            <v>-1.1000000000000001</v>
          </cell>
          <cell r="O1993">
            <v>0.5</v>
          </cell>
          <cell r="P1993">
            <v>20</v>
          </cell>
          <cell r="Q1993">
            <v>-3.8</v>
          </cell>
          <cell r="R1993">
            <v>3.32</v>
          </cell>
          <cell r="S1993">
            <v>-0.1</v>
          </cell>
          <cell r="T1993">
            <v>-0.2</v>
          </cell>
          <cell r="U1993">
            <v>-202</v>
          </cell>
          <cell r="V1993">
            <v>-68</v>
          </cell>
          <cell r="W1993">
            <v>-86.850000000000009</v>
          </cell>
          <cell r="X1993" t="str">
            <v>*</v>
          </cell>
          <cell r="Y1993">
            <v>0.3</v>
          </cell>
          <cell r="Z1993">
            <v>0.3</v>
          </cell>
          <cell r="AA1993">
            <v>1.4</v>
          </cell>
          <cell r="AB1993">
            <v>0.7</v>
          </cell>
          <cell r="AC1993">
            <v>4.8308</v>
          </cell>
          <cell r="AD1993" t="str">
            <v>Y</v>
          </cell>
          <cell r="AE1993" t="str">
            <v>Y</v>
          </cell>
          <cell r="AF1993" t="str">
            <v>Y</v>
          </cell>
        </row>
        <row r="1994">
          <cell r="A1994">
            <v>603923</v>
          </cell>
          <cell r="B1994">
            <v>67</v>
          </cell>
          <cell r="C1994" t="str">
            <v>PAFARMS HARPOON CHET</v>
          </cell>
          <cell r="D1994">
            <v>0</v>
          </cell>
          <cell r="E1994">
            <v>55</v>
          </cell>
          <cell r="F1994">
            <v>49</v>
          </cell>
          <cell r="G1994">
            <v>-7</v>
          </cell>
          <cell r="H1994">
            <v>-0.4</v>
          </cell>
          <cell r="I1994">
            <v>-0.17</v>
          </cell>
          <cell r="J1994">
            <v>-0.04</v>
          </cell>
          <cell r="K1994">
            <v>-7.4</v>
          </cell>
          <cell r="L1994">
            <v>-90.6</v>
          </cell>
          <cell r="M1994">
            <v>-1</v>
          </cell>
          <cell r="N1994">
            <v>0.8</v>
          </cell>
          <cell r="O1994">
            <v>-0.3</v>
          </cell>
          <cell r="P1994">
            <v>31</v>
          </cell>
          <cell r="Q1994">
            <v>-1.4</v>
          </cell>
          <cell r="R1994">
            <v>0.93</v>
          </cell>
          <cell r="S1994">
            <v>-0.3</v>
          </cell>
          <cell r="T1994">
            <v>-0.3</v>
          </cell>
          <cell r="U1994">
            <v>-187</v>
          </cell>
          <cell r="V1994">
            <v>-130</v>
          </cell>
          <cell r="W1994">
            <v>-137.21</v>
          </cell>
          <cell r="X1994" t="str">
            <v>*</v>
          </cell>
          <cell r="Y1994">
            <v>-0.1</v>
          </cell>
          <cell r="Z1994">
            <v>-1</v>
          </cell>
          <cell r="AA1994">
            <v>-0.4</v>
          </cell>
          <cell r="AB1994">
            <v>0.1</v>
          </cell>
          <cell r="AC1994">
            <v>-7.5659000000000001</v>
          </cell>
          <cell r="AD1994" t="str">
            <v>Y</v>
          </cell>
          <cell r="AE1994" t="str">
            <v>Y</v>
          </cell>
          <cell r="AF1994" t="str">
            <v>Y</v>
          </cell>
        </row>
        <row r="1995">
          <cell r="A1995">
            <v>603947</v>
          </cell>
          <cell r="B1995">
            <v>67</v>
          </cell>
          <cell r="C1995" t="str">
            <v>LANG HAVEN LORRY DECISION</v>
          </cell>
          <cell r="D1995">
            <v>0</v>
          </cell>
          <cell r="E1995">
            <v>70</v>
          </cell>
          <cell r="F1995">
            <v>359</v>
          </cell>
          <cell r="G1995">
            <v>9.5</v>
          </cell>
          <cell r="H1995">
            <v>7.4</v>
          </cell>
          <cell r="I1995">
            <v>-0.13</v>
          </cell>
          <cell r="J1995">
            <v>-7.0000000000000007E-2</v>
          </cell>
          <cell r="K1995">
            <v>16.899999999999999</v>
          </cell>
          <cell r="L1995">
            <v>89.9</v>
          </cell>
          <cell r="M1995">
            <v>0.5</v>
          </cell>
          <cell r="N1995">
            <v>-0.3</v>
          </cell>
          <cell r="O1995">
            <v>1.9</v>
          </cell>
          <cell r="P1995">
            <v>10</v>
          </cell>
          <cell r="Q1995">
            <v>-9.9</v>
          </cell>
          <cell r="R1995">
            <v>5.59</v>
          </cell>
          <cell r="S1995">
            <v>-2.9</v>
          </cell>
          <cell r="T1995">
            <v>-0.5</v>
          </cell>
          <cell r="U1995">
            <v>-236</v>
          </cell>
          <cell r="V1995">
            <v>-116</v>
          </cell>
          <cell r="W1995">
            <v>-165.94</v>
          </cell>
          <cell r="X1995">
            <v>-0.45</v>
          </cell>
          <cell r="Y1995">
            <v>1.5</v>
          </cell>
          <cell r="Z1995">
            <v>2.8</v>
          </cell>
          <cell r="AA1995">
            <v>3.5</v>
          </cell>
          <cell r="AB1995">
            <v>1.8</v>
          </cell>
          <cell r="AC1995">
            <v>34.337499999999999</v>
          </cell>
          <cell r="AD1995" t="str">
            <v>Y</v>
          </cell>
          <cell r="AE1995" t="str">
            <v>Y</v>
          </cell>
          <cell r="AF1995" t="str">
            <v>Y</v>
          </cell>
        </row>
        <row r="1996">
          <cell r="A1996">
            <v>603955</v>
          </cell>
          <cell r="B1996">
            <v>67</v>
          </cell>
          <cell r="C1996" t="str">
            <v>COULEE CREST TRUMPET SUNSET</v>
          </cell>
          <cell r="D1996">
            <v>0</v>
          </cell>
          <cell r="E1996">
            <v>62</v>
          </cell>
          <cell r="F1996">
            <v>381</v>
          </cell>
          <cell r="G1996">
            <v>-1.1000000000000001</v>
          </cell>
          <cell r="H1996">
            <v>3.1</v>
          </cell>
          <cell r="I1996">
            <v>-0.33</v>
          </cell>
          <cell r="J1996">
            <v>-0.15</v>
          </cell>
          <cell r="K1996">
            <v>2</v>
          </cell>
          <cell r="L1996">
            <v>-100.30000000000001</v>
          </cell>
          <cell r="M1996">
            <v>-1.9</v>
          </cell>
          <cell r="N1996">
            <v>-1.4</v>
          </cell>
          <cell r="O1996">
            <v>0.6</v>
          </cell>
          <cell r="P1996">
            <v>11</v>
          </cell>
          <cell r="Q1996">
            <v>-11.9</v>
          </cell>
          <cell r="R1996">
            <v>7.66</v>
          </cell>
          <cell r="S1996">
            <v>-2.7</v>
          </cell>
          <cell r="T1996">
            <v>-0.7</v>
          </cell>
          <cell r="U1996">
            <v>-458</v>
          </cell>
          <cell r="V1996">
            <v>-400</v>
          </cell>
          <cell r="W1996">
            <v>-459.68000000000006</v>
          </cell>
          <cell r="X1996" t="str">
            <v>*</v>
          </cell>
          <cell r="Y1996">
            <v>0.7</v>
          </cell>
          <cell r="Z1996">
            <v>-0.2</v>
          </cell>
          <cell r="AA1996">
            <v>0.3</v>
          </cell>
          <cell r="AB1996">
            <v>1.3</v>
          </cell>
          <cell r="AC1996">
            <v>5.5838999999999981</v>
          </cell>
          <cell r="AD1996" t="str">
            <v>Y</v>
          </cell>
          <cell r="AE1996" t="str">
            <v>Y</v>
          </cell>
          <cell r="AF1996" t="str">
            <v>Y</v>
          </cell>
        </row>
        <row r="1997">
          <cell r="A1997">
            <v>603966</v>
          </cell>
          <cell r="B1997">
            <v>67</v>
          </cell>
          <cell r="C1997" t="str">
            <v>ALDENS VALIANT ROYAL</v>
          </cell>
          <cell r="D1997">
            <v>0</v>
          </cell>
          <cell r="E1997">
            <v>70</v>
          </cell>
          <cell r="F1997">
            <v>138</v>
          </cell>
          <cell r="G1997">
            <v>6.5</v>
          </cell>
          <cell r="H1997">
            <v>4</v>
          </cell>
          <cell r="I1997">
            <v>0</v>
          </cell>
          <cell r="J1997">
            <v>-0.01</v>
          </cell>
          <cell r="K1997">
            <v>10.5</v>
          </cell>
          <cell r="L1997">
            <v>83.3</v>
          </cell>
          <cell r="M1997">
            <v>-0.5</v>
          </cell>
          <cell r="N1997">
            <v>0</v>
          </cell>
          <cell r="O1997">
            <v>1.3</v>
          </cell>
          <cell r="P1997">
            <v>3</v>
          </cell>
          <cell r="Q1997">
            <v>-6.4</v>
          </cell>
          <cell r="R1997">
            <v>3.68</v>
          </cell>
          <cell r="S1997">
            <v>-1.8</v>
          </cell>
          <cell r="T1997">
            <v>-0.3</v>
          </cell>
          <cell r="U1997">
            <v>-128</v>
          </cell>
          <cell r="V1997">
            <v>-51</v>
          </cell>
          <cell r="W1997">
            <v>-84.100000000000009</v>
          </cell>
          <cell r="X1997" t="str">
            <v>*</v>
          </cell>
          <cell r="Y1997">
            <v>1.4</v>
          </cell>
          <cell r="Z1997">
            <v>-0.2</v>
          </cell>
          <cell r="AA1997">
            <v>0.9</v>
          </cell>
          <cell r="AB1997">
            <v>2</v>
          </cell>
          <cell r="AC1997">
            <v>14.083399999999997</v>
          </cell>
          <cell r="AD1997" t="str">
            <v>Y</v>
          </cell>
          <cell r="AE1997" t="str">
            <v>Y</v>
          </cell>
          <cell r="AF1997" t="str">
            <v>Y</v>
          </cell>
        </row>
        <row r="1998">
          <cell r="A1998">
            <v>604009</v>
          </cell>
          <cell r="B1998">
            <v>67</v>
          </cell>
          <cell r="C1998" t="str">
            <v>KNAPPS ENHANCER JOCK</v>
          </cell>
          <cell r="D1998">
            <v>0</v>
          </cell>
          <cell r="E1998">
            <v>58</v>
          </cell>
          <cell r="F1998">
            <v>385</v>
          </cell>
          <cell r="G1998">
            <v>4.8</v>
          </cell>
          <cell r="H1998">
            <v>6.5</v>
          </cell>
          <cell r="I1998">
            <v>-0.23</v>
          </cell>
          <cell r="J1998">
            <v>-0.1</v>
          </cell>
          <cell r="K1998">
            <v>11.3</v>
          </cell>
          <cell r="L1998">
            <v>19.199999999999989</v>
          </cell>
          <cell r="M1998">
            <v>0.3</v>
          </cell>
          <cell r="N1998">
            <v>-0.8</v>
          </cell>
          <cell r="O1998">
            <v>1</v>
          </cell>
          <cell r="P1998">
            <v>9</v>
          </cell>
          <cell r="Q1998">
            <v>-3.8</v>
          </cell>
          <cell r="R1998">
            <v>2.9</v>
          </cell>
          <cell r="S1998">
            <v>-0.5</v>
          </cell>
          <cell r="T1998">
            <v>-0.3</v>
          </cell>
          <cell r="U1998">
            <v>-121</v>
          </cell>
          <cell r="V1998">
            <v>-80</v>
          </cell>
          <cell r="W1998">
            <v>-97.820000000000007</v>
          </cell>
          <cell r="X1998" t="str">
            <v>*</v>
          </cell>
          <cell r="Y1998">
            <v>0.8</v>
          </cell>
          <cell r="Z1998">
            <v>0.1</v>
          </cell>
          <cell r="AA1998">
            <v>0.7</v>
          </cell>
          <cell r="AB1998">
            <v>2</v>
          </cell>
          <cell r="AC1998">
            <v>7.0193000000000003</v>
          </cell>
          <cell r="AD1998" t="str">
            <v>Y</v>
          </cell>
          <cell r="AE1998" t="str">
            <v>Y</v>
          </cell>
          <cell r="AF1998" t="str">
            <v>Y</v>
          </cell>
        </row>
        <row r="1999">
          <cell r="A1999">
            <v>604016</v>
          </cell>
          <cell r="B1999">
            <v>67</v>
          </cell>
          <cell r="C1999" t="str">
            <v>JENS GOLD HARPOON MAYPENNANT</v>
          </cell>
          <cell r="D1999">
            <v>110</v>
          </cell>
          <cell r="E1999">
            <v>96</v>
          </cell>
          <cell r="F1999">
            <v>105</v>
          </cell>
          <cell r="G1999">
            <v>-9.9</v>
          </cell>
          <cell r="H1999">
            <v>2.6</v>
          </cell>
          <cell r="I1999">
            <v>-0.26</v>
          </cell>
          <cell r="J1999">
            <v>-0.01</v>
          </cell>
          <cell r="K1999">
            <v>-7.3000000000000007</v>
          </cell>
          <cell r="L1999">
            <v>-79.100000000000023</v>
          </cell>
          <cell r="M1999">
            <v>0</v>
          </cell>
          <cell r="N1999">
            <v>0.7</v>
          </cell>
          <cell r="O1999">
            <v>0.8</v>
          </cell>
          <cell r="P1999">
            <v>18</v>
          </cell>
          <cell r="Q1999">
            <v>-10.3</v>
          </cell>
          <cell r="R1999">
            <v>5.1100000000000003</v>
          </cell>
          <cell r="S1999">
            <v>-3.7</v>
          </cell>
          <cell r="T1999">
            <v>-0.2</v>
          </cell>
          <cell r="U1999">
            <v>-231</v>
          </cell>
          <cell r="V1999">
            <v>-281</v>
          </cell>
          <cell r="W1999">
            <v>-331.29</v>
          </cell>
          <cell r="X1999">
            <v>-0.4</v>
          </cell>
          <cell r="Y1999">
            <v>1</v>
          </cell>
          <cell r="Z1999">
            <v>0.2</v>
          </cell>
          <cell r="AA1999">
            <v>0.6</v>
          </cell>
          <cell r="AB1999">
            <v>1.2</v>
          </cell>
          <cell r="AC1999">
            <v>12.596</v>
          </cell>
          <cell r="AD1999" t="str">
            <v>Y</v>
          </cell>
          <cell r="AE1999" t="str">
            <v>Y</v>
          </cell>
          <cell r="AF1999" t="str">
            <v>Y</v>
          </cell>
        </row>
        <row r="2000">
          <cell r="A2000">
            <v>604022</v>
          </cell>
          <cell r="B2000">
            <v>67</v>
          </cell>
          <cell r="C2000" t="str">
            <v>LUDLOW ACRES HS MILLENNIUM</v>
          </cell>
          <cell r="D2000">
            <v>0</v>
          </cell>
          <cell r="E2000">
            <v>63</v>
          </cell>
          <cell r="F2000">
            <v>123</v>
          </cell>
          <cell r="G2000">
            <v>2.2999999999999998</v>
          </cell>
          <cell r="H2000">
            <v>6</v>
          </cell>
          <cell r="I2000">
            <v>-7.0000000000000007E-2</v>
          </cell>
          <cell r="J2000">
            <v>0.03</v>
          </cell>
          <cell r="K2000">
            <v>8.3000000000000007</v>
          </cell>
          <cell r="L2000">
            <v>91.5</v>
          </cell>
          <cell r="M2000">
            <v>0</v>
          </cell>
          <cell r="N2000">
            <v>-1.5</v>
          </cell>
          <cell r="O2000">
            <v>1.4</v>
          </cell>
          <cell r="P2000">
            <v>7</v>
          </cell>
          <cell r="Q2000">
            <v>-5</v>
          </cell>
          <cell r="R2000">
            <v>3.22</v>
          </cell>
          <cell r="S2000">
            <v>-1.1000000000000001</v>
          </cell>
          <cell r="T2000">
            <v>-0.1</v>
          </cell>
          <cell r="U2000">
            <v>-98</v>
          </cell>
          <cell r="V2000">
            <v>-49</v>
          </cell>
          <cell r="W2000">
            <v>-74.5</v>
          </cell>
          <cell r="X2000" t="str">
            <v>*</v>
          </cell>
          <cell r="Y2000">
            <v>1.3</v>
          </cell>
          <cell r="Z2000">
            <v>0.3</v>
          </cell>
          <cell r="AA2000">
            <v>1.3</v>
          </cell>
          <cell r="AB2000">
            <v>2.2000000000000002</v>
          </cell>
          <cell r="AC2000">
            <v>15.123799999999997</v>
          </cell>
          <cell r="AD2000" t="str">
            <v>Y</v>
          </cell>
          <cell r="AE2000" t="str">
            <v>Y</v>
          </cell>
          <cell r="AF2000" t="str">
            <v>Y</v>
          </cell>
        </row>
        <row r="2001">
          <cell r="A2001">
            <v>604093</v>
          </cell>
          <cell r="B2001">
            <v>67</v>
          </cell>
          <cell r="C2001" t="str">
            <v>PAFARMS HOT SHOT CHARLES</v>
          </cell>
          <cell r="D2001">
            <v>0</v>
          </cell>
          <cell r="E2001">
            <v>52</v>
          </cell>
          <cell r="F2001">
            <v>242</v>
          </cell>
          <cell r="G2001">
            <v>3.6</v>
          </cell>
          <cell r="H2001">
            <v>6.9</v>
          </cell>
          <cell r="I2001">
            <v>-0.14000000000000001</v>
          </cell>
          <cell r="J2001">
            <v>-0.02</v>
          </cell>
          <cell r="K2001">
            <v>10.5</v>
          </cell>
          <cell r="L2001">
            <v>73.599999999999994</v>
          </cell>
          <cell r="M2001">
            <v>0.1</v>
          </cell>
          <cell r="N2001">
            <v>1.1000000000000001</v>
          </cell>
          <cell r="O2001">
            <v>0.3</v>
          </cell>
          <cell r="P2001">
            <v>-4</v>
          </cell>
          <cell r="Q2001">
            <v>-1.6</v>
          </cell>
          <cell r="R2001">
            <v>1.67</v>
          </cell>
          <cell r="S2001">
            <v>0.2</v>
          </cell>
          <cell r="T2001">
            <v>0</v>
          </cell>
          <cell r="U2001">
            <v>94</v>
          </cell>
          <cell r="V2001">
            <v>72</v>
          </cell>
          <cell r="W2001">
            <v>64.02</v>
          </cell>
          <cell r="X2001" t="str">
            <v>*</v>
          </cell>
          <cell r="Y2001">
            <v>0.4</v>
          </cell>
          <cell r="Z2001">
            <v>-0.7</v>
          </cell>
          <cell r="AA2001">
            <v>-0.3</v>
          </cell>
          <cell r="AB2001">
            <v>1.1000000000000001</v>
          </cell>
          <cell r="AC2001">
            <v>-1.3292999999999999</v>
          </cell>
          <cell r="AD2001" t="str">
            <v>Y</v>
          </cell>
          <cell r="AE2001" t="str">
            <v>Y</v>
          </cell>
          <cell r="AF2001" t="str">
            <v>Y</v>
          </cell>
        </row>
        <row r="2002">
          <cell r="A2002">
            <v>604188</v>
          </cell>
          <cell r="B2002">
            <v>67</v>
          </cell>
          <cell r="C2002" t="str">
            <v>LANG HAVEN LUXURY NEON</v>
          </cell>
          <cell r="D2002">
            <v>0</v>
          </cell>
          <cell r="E2002">
            <v>72</v>
          </cell>
          <cell r="F2002">
            <v>337</v>
          </cell>
          <cell r="G2002">
            <v>-2.4</v>
          </cell>
          <cell r="H2002">
            <v>4.8</v>
          </cell>
          <cell r="I2002">
            <v>-0.32</v>
          </cell>
          <cell r="J2002">
            <v>-0.1</v>
          </cell>
          <cell r="K2002">
            <v>2.4</v>
          </cell>
          <cell r="L2002">
            <v>-60.400000000000006</v>
          </cell>
          <cell r="M2002">
            <v>0.5</v>
          </cell>
          <cell r="N2002">
            <v>0.8</v>
          </cell>
          <cell r="O2002">
            <v>0.8</v>
          </cell>
          <cell r="P2002">
            <v>24</v>
          </cell>
          <cell r="Q2002">
            <v>-0.2</v>
          </cell>
          <cell r="R2002">
            <v>0.61</v>
          </cell>
          <cell r="S2002">
            <v>0.4</v>
          </cell>
          <cell r="T2002">
            <v>0</v>
          </cell>
          <cell r="U2002">
            <v>-34</v>
          </cell>
          <cell r="V2002">
            <v>-55</v>
          </cell>
          <cell r="W2002">
            <v>-56.110000000000007</v>
          </cell>
          <cell r="X2002">
            <v>0.25</v>
          </cell>
          <cell r="Y2002">
            <v>1.2</v>
          </cell>
          <cell r="Z2002">
            <v>-2.4</v>
          </cell>
          <cell r="AA2002">
            <v>-0.8</v>
          </cell>
          <cell r="AB2002">
            <v>1.7</v>
          </cell>
          <cell r="AC2002">
            <v>-1.2757999999999989</v>
          </cell>
          <cell r="AD2002" t="str">
            <v>Y</v>
          </cell>
          <cell r="AE2002" t="str">
            <v>Y</v>
          </cell>
          <cell r="AF2002" t="str">
            <v>Y</v>
          </cell>
        </row>
        <row r="2003">
          <cell r="A2003">
            <v>604206</v>
          </cell>
          <cell r="B2003">
            <v>67</v>
          </cell>
          <cell r="C2003" t="str">
            <v>TROTACRE AL LELUIA</v>
          </cell>
          <cell r="D2003">
            <v>0</v>
          </cell>
          <cell r="E2003">
            <v>62</v>
          </cell>
          <cell r="F2003">
            <v>312</v>
          </cell>
          <cell r="G2003">
            <v>7.1</v>
          </cell>
          <cell r="H2003">
            <v>9.1</v>
          </cell>
          <cell r="I2003">
            <v>-0.14000000000000001</v>
          </cell>
          <cell r="J2003">
            <v>-0.02</v>
          </cell>
          <cell r="K2003">
            <v>16.2</v>
          </cell>
          <cell r="L2003">
            <v>121.1</v>
          </cell>
          <cell r="M2003">
            <v>-0.1</v>
          </cell>
          <cell r="N2003">
            <v>-2.1</v>
          </cell>
          <cell r="O2003">
            <v>0.5</v>
          </cell>
          <cell r="P2003">
            <v>5</v>
          </cell>
          <cell r="Q2003">
            <v>-1.9</v>
          </cell>
          <cell r="R2003">
            <v>1.07</v>
          </cell>
          <cell r="S2003">
            <v>-0.6</v>
          </cell>
          <cell r="T2003">
            <v>-0.3</v>
          </cell>
          <cell r="U2003">
            <v>-79</v>
          </cell>
          <cell r="V2003">
            <v>27</v>
          </cell>
          <cell r="W2003">
            <v>18.22999999999999</v>
          </cell>
          <cell r="X2003">
            <v>-0.6</v>
          </cell>
          <cell r="Y2003">
            <v>0.7</v>
          </cell>
          <cell r="Z2003">
            <v>0</v>
          </cell>
          <cell r="AA2003">
            <v>0.2</v>
          </cell>
          <cell r="AB2003">
            <v>1.1000000000000001</v>
          </cell>
          <cell r="AC2003">
            <v>7.2066999999999988</v>
          </cell>
          <cell r="AD2003" t="str">
            <v>Y</v>
          </cell>
          <cell r="AE2003" t="str">
            <v>Y</v>
          </cell>
          <cell r="AF2003" t="str">
            <v>Y</v>
          </cell>
        </row>
        <row r="2004">
          <cell r="A2004">
            <v>604213</v>
          </cell>
          <cell r="B2004">
            <v>67</v>
          </cell>
          <cell r="C2004" t="str">
            <v>RUTTER BROS LUXURYS LEGEND</v>
          </cell>
          <cell r="D2004">
            <v>0</v>
          </cell>
          <cell r="E2004">
            <v>63</v>
          </cell>
          <cell r="F2004">
            <v>248</v>
          </cell>
          <cell r="G2004">
            <v>5.6</v>
          </cell>
          <cell r="H2004">
            <v>4.7</v>
          </cell>
          <cell r="I2004">
            <v>-0.11</v>
          </cell>
          <cell r="J2004">
            <v>-0.06</v>
          </cell>
          <cell r="K2004">
            <v>10.3</v>
          </cell>
          <cell r="L2004">
            <v>45.199999999999996</v>
          </cell>
          <cell r="M2004">
            <v>-0.5</v>
          </cell>
          <cell r="N2004">
            <v>1.1000000000000001</v>
          </cell>
          <cell r="O2004">
            <v>1.6</v>
          </cell>
          <cell r="P2004">
            <v>19</v>
          </cell>
          <cell r="Q2004">
            <v>-2</v>
          </cell>
          <cell r="R2004">
            <v>1.1100000000000001</v>
          </cell>
          <cell r="S2004">
            <v>-0.6</v>
          </cell>
          <cell r="T2004">
            <v>-0.4</v>
          </cell>
          <cell r="U2004">
            <v>-104</v>
          </cell>
          <cell r="V2004">
            <v>14</v>
          </cell>
          <cell r="W2004">
            <v>4.1299999999999883</v>
          </cell>
          <cell r="X2004">
            <v>0.25</v>
          </cell>
          <cell r="Y2004">
            <v>1.6</v>
          </cell>
          <cell r="Z2004">
            <v>-1.1000000000000001</v>
          </cell>
          <cell r="AA2004">
            <v>1</v>
          </cell>
          <cell r="AB2004">
            <v>2.6</v>
          </cell>
          <cell r="AC2004">
            <v>10.304300000000001</v>
          </cell>
          <cell r="AD2004" t="str">
            <v>Y</v>
          </cell>
          <cell r="AE2004" t="str">
            <v>Y</v>
          </cell>
          <cell r="AF2004" t="str">
            <v>Y</v>
          </cell>
        </row>
        <row r="2005">
          <cell r="A2005">
            <v>604214</v>
          </cell>
          <cell r="B2005">
            <v>67</v>
          </cell>
          <cell r="C2005" t="str">
            <v>TROTACRE MR LUCK PENROSE</v>
          </cell>
          <cell r="D2005">
            <v>0</v>
          </cell>
          <cell r="E2005">
            <v>61</v>
          </cell>
          <cell r="F2005">
            <v>323</v>
          </cell>
          <cell r="G2005">
            <v>5.2</v>
          </cell>
          <cell r="H2005">
            <v>4.5999999999999996</v>
          </cell>
          <cell r="I2005">
            <v>-0.18</v>
          </cell>
          <cell r="J2005">
            <v>-0.1</v>
          </cell>
          <cell r="K2005">
            <v>9.8000000000000007</v>
          </cell>
          <cell r="L2005">
            <v>9.5999999999999943</v>
          </cell>
          <cell r="M2005">
            <v>-0.2</v>
          </cell>
          <cell r="N2005">
            <v>-1.8</v>
          </cell>
          <cell r="O2005">
            <v>0.6</v>
          </cell>
          <cell r="P2005">
            <v>7</v>
          </cell>
          <cell r="Q2005">
            <v>-2.4</v>
          </cell>
          <cell r="R2005">
            <v>1.89</v>
          </cell>
          <cell r="S2005">
            <v>-0.2</v>
          </cell>
          <cell r="T2005">
            <v>-0.2</v>
          </cell>
          <cell r="U2005">
            <v>-113</v>
          </cell>
          <cell r="V2005">
            <v>-88</v>
          </cell>
          <cell r="W2005">
            <v>-100.87</v>
          </cell>
          <cell r="X2005">
            <v>0</v>
          </cell>
          <cell r="Y2005">
            <v>0.7</v>
          </cell>
          <cell r="Z2005">
            <v>-1.9</v>
          </cell>
          <cell r="AA2005">
            <v>-0.2</v>
          </cell>
          <cell r="AB2005">
            <v>1.7</v>
          </cell>
          <cell r="AC2005">
            <v>-5.3598000000000017</v>
          </cell>
          <cell r="AD2005" t="str">
            <v>Y</v>
          </cell>
          <cell r="AE2005" t="str">
            <v>Y</v>
          </cell>
          <cell r="AF2005" t="str">
            <v>Y</v>
          </cell>
        </row>
        <row r="2006">
          <cell r="A2006">
            <v>604229</v>
          </cell>
          <cell r="B2006">
            <v>67</v>
          </cell>
          <cell r="C2006" t="str">
            <v>COULEE CREST LUXURY SPIDER</v>
          </cell>
          <cell r="D2006">
            <v>0</v>
          </cell>
          <cell r="E2006">
            <v>78</v>
          </cell>
          <cell r="F2006">
            <v>256</v>
          </cell>
          <cell r="G2006">
            <v>14.8</v>
          </cell>
          <cell r="H2006">
            <v>12.9</v>
          </cell>
          <cell r="I2006">
            <v>0.04</v>
          </cell>
          <cell r="J2006">
            <v>0.08</v>
          </cell>
          <cell r="K2006">
            <v>27.700000000000003</v>
          </cell>
          <cell r="L2006">
            <v>288.8</v>
          </cell>
          <cell r="M2006">
            <v>0.1</v>
          </cell>
          <cell r="N2006">
            <v>1.6</v>
          </cell>
          <cell r="O2006">
            <v>3</v>
          </cell>
          <cell r="P2006">
            <v>16</v>
          </cell>
          <cell r="Q2006">
            <v>-12.3</v>
          </cell>
          <cell r="R2006">
            <v>7.44</v>
          </cell>
          <cell r="S2006">
            <v>-3.2</v>
          </cell>
          <cell r="T2006">
            <v>-0.2</v>
          </cell>
          <cell r="U2006">
            <v>-101</v>
          </cell>
          <cell r="V2006">
            <v>72</v>
          </cell>
          <cell r="W2006">
            <v>10.870000000000005</v>
          </cell>
          <cell r="X2006">
            <v>0.25</v>
          </cell>
          <cell r="Y2006">
            <v>3.7</v>
          </cell>
          <cell r="Z2006">
            <v>2.8</v>
          </cell>
          <cell r="AA2006">
            <v>2.8</v>
          </cell>
          <cell r="AB2006">
            <v>2.7</v>
          </cell>
          <cell r="AC2006">
            <v>63.270099999999999</v>
          </cell>
          <cell r="AD2006" t="str">
            <v>Y</v>
          </cell>
          <cell r="AE2006" t="str">
            <v>Y</v>
          </cell>
          <cell r="AF2006" t="str">
            <v>Y</v>
          </cell>
        </row>
        <row r="2007">
          <cell r="A2007">
            <v>604230</v>
          </cell>
          <cell r="B2007">
            <v>67</v>
          </cell>
          <cell r="C2007" t="str">
            <v>COULEE CREST LUXURY SKIPPER</v>
          </cell>
          <cell r="D2007">
            <v>0</v>
          </cell>
          <cell r="E2007">
            <v>77</v>
          </cell>
          <cell r="F2007">
            <v>83</v>
          </cell>
          <cell r="G2007">
            <v>-2</v>
          </cell>
          <cell r="H2007">
            <v>3</v>
          </cell>
          <cell r="I2007">
            <v>-0.11</v>
          </cell>
          <cell r="J2007">
            <v>0.01</v>
          </cell>
          <cell r="K2007">
            <v>1</v>
          </cell>
          <cell r="L2007">
            <v>8.7999999999999972</v>
          </cell>
          <cell r="M2007">
            <v>-1.1000000000000001</v>
          </cell>
          <cell r="N2007">
            <v>0.9</v>
          </cell>
          <cell r="O2007">
            <v>0.7</v>
          </cell>
          <cell r="P2007">
            <v>22</v>
          </cell>
          <cell r="Q2007">
            <v>-4.5</v>
          </cell>
          <cell r="R2007">
            <v>2.14</v>
          </cell>
          <cell r="S2007">
            <v>-1.7</v>
          </cell>
          <cell r="T2007">
            <v>-0.2</v>
          </cell>
          <cell r="U2007">
            <v>-166</v>
          </cell>
          <cell r="V2007">
            <v>-86</v>
          </cell>
          <cell r="W2007">
            <v>-108.12</v>
          </cell>
          <cell r="X2007">
            <v>0.25</v>
          </cell>
          <cell r="Y2007">
            <v>1</v>
          </cell>
          <cell r="Z2007">
            <v>0.4</v>
          </cell>
          <cell r="AA2007">
            <v>0.6</v>
          </cell>
          <cell r="AB2007">
            <v>0.9</v>
          </cell>
          <cell r="AC2007">
            <v>14.542000000000002</v>
          </cell>
          <cell r="AD2007" t="str">
            <v>Y</v>
          </cell>
          <cell r="AE2007" t="str">
            <v>Y</v>
          </cell>
          <cell r="AF2007" t="str">
            <v>Y</v>
          </cell>
        </row>
        <row r="2008">
          <cell r="A2008">
            <v>604243</v>
          </cell>
          <cell r="B2008">
            <v>67</v>
          </cell>
          <cell r="C2008" t="str">
            <v>OAK KNOB ROYAL DIABLO</v>
          </cell>
          <cell r="D2008">
            <v>0</v>
          </cell>
          <cell r="E2008">
            <v>61</v>
          </cell>
          <cell r="F2008">
            <v>6</v>
          </cell>
          <cell r="G2008">
            <v>3</v>
          </cell>
          <cell r="H2008">
            <v>0.9</v>
          </cell>
          <cell r="I2008">
            <v>0.05</v>
          </cell>
          <cell r="J2008">
            <v>0.01</v>
          </cell>
          <cell r="K2008">
            <v>3.9</v>
          </cell>
          <cell r="L2008">
            <v>42.6</v>
          </cell>
          <cell r="M2008">
            <v>-0.2</v>
          </cell>
          <cell r="N2008">
            <v>1.4</v>
          </cell>
          <cell r="O2008">
            <v>1</v>
          </cell>
          <cell r="P2008">
            <v>-12</v>
          </cell>
          <cell r="Q2008">
            <v>-3.2</v>
          </cell>
          <cell r="R2008">
            <v>1.95</v>
          </cell>
          <cell r="S2008">
            <v>-0.8</v>
          </cell>
          <cell r="T2008">
            <v>0.2</v>
          </cell>
          <cell r="U2008">
            <v>60</v>
          </cell>
          <cell r="V2008">
            <v>19</v>
          </cell>
          <cell r="W2008">
            <v>2.2399999999999949</v>
          </cell>
          <cell r="X2008">
            <v>0.25</v>
          </cell>
          <cell r="Y2008">
            <v>1.3</v>
          </cell>
          <cell r="Z2008">
            <v>0.4</v>
          </cell>
          <cell r="AA2008">
            <v>0.3</v>
          </cell>
          <cell r="AB2008">
            <v>1.6</v>
          </cell>
          <cell r="AC2008">
            <v>16.811699999999998</v>
          </cell>
          <cell r="AD2008" t="str">
            <v>Y</v>
          </cell>
          <cell r="AE2008" t="str">
            <v>Y</v>
          </cell>
          <cell r="AF2008" t="str">
            <v>Y</v>
          </cell>
        </row>
        <row r="2009">
          <cell r="A2009">
            <v>604254</v>
          </cell>
          <cell r="B2009">
            <v>67</v>
          </cell>
          <cell r="C2009" t="str">
            <v>FLAMBEAU MANOR V SHERMAN</v>
          </cell>
          <cell r="D2009">
            <v>0</v>
          </cell>
          <cell r="E2009">
            <v>53</v>
          </cell>
          <cell r="F2009">
            <v>62</v>
          </cell>
          <cell r="G2009">
            <v>-0.2</v>
          </cell>
          <cell r="H2009">
            <v>3.8</v>
          </cell>
          <cell r="I2009">
            <v>-0.06</v>
          </cell>
          <cell r="J2009">
            <v>0.03</v>
          </cell>
          <cell r="K2009">
            <v>3.5999999999999996</v>
          </cell>
          <cell r="L2009">
            <v>49.4</v>
          </cell>
          <cell r="M2009">
            <v>-0.6</v>
          </cell>
          <cell r="N2009">
            <v>0.3</v>
          </cell>
          <cell r="O2009">
            <v>0.8</v>
          </cell>
          <cell r="P2009">
            <v>13</v>
          </cell>
          <cell r="Q2009">
            <v>-2</v>
          </cell>
          <cell r="R2009">
            <v>1.57</v>
          </cell>
          <cell r="S2009">
            <v>-0.2</v>
          </cell>
          <cell r="T2009">
            <v>-0.2</v>
          </cell>
          <cell r="U2009">
            <v>-105</v>
          </cell>
          <cell r="V2009">
            <v>2</v>
          </cell>
          <cell r="W2009">
            <v>-8.3000000000000043</v>
          </cell>
          <cell r="X2009" t="str">
            <v>*</v>
          </cell>
          <cell r="Y2009">
            <v>1</v>
          </cell>
          <cell r="Z2009">
            <v>0.9</v>
          </cell>
          <cell r="AA2009">
            <v>1.1000000000000001</v>
          </cell>
          <cell r="AB2009">
            <v>0.8</v>
          </cell>
          <cell r="AC2009">
            <v>17.892699999999998</v>
          </cell>
          <cell r="AD2009" t="str">
            <v>Y</v>
          </cell>
          <cell r="AE2009" t="str">
            <v>Y</v>
          </cell>
          <cell r="AF2009" t="str">
            <v>Y</v>
          </cell>
        </row>
        <row r="2010">
          <cell r="A2010">
            <v>604259</v>
          </cell>
          <cell r="B2010">
            <v>67</v>
          </cell>
          <cell r="C2010" t="str">
            <v>RIPLEY FARMS R OAK ROYALTY</v>
          </cell>
          <cell r="D2010">
            <v>0</v>
          </cell>
          <cell r="E2010">
            <v>73</v>
          </cell>
          <cell r="F2010">
            <v>399</v>
          </cell>
          <cell r="G2010">
            <v>9</v>
          </cell>
          <cell r="H2010">
            <v>7.5</v>
          </cell>
          <cell r="I2010">
            <v>-0.17</v>
          </cell>
          <cell r="J2010">
            <v>-0.09</v>
          </cell>
          <cell r="K2010">
            <v>16.5</v>
          </cell>
          <cell r="L2010">
            <v>71.399999999999977</v>
          </cell>
          <cell r="M2010">
            <v>0.7</v>
          </cell>
          <cell r="N2010">
            <v>0.6</v>
          </cell>
          <cell r="O2010">
            <v>2.6</v>
          </cell>
          <cell r="P2010">
            <v>-3</v>
          </cell>
          <cell r="Q2010">
            <v>-14</v>
          </cell>
          <cell r="R2010">
            <v>7.59</v>
          </cell>
          <cell r="S2010">
            <v>-4.4000000000000004</v>
          </cell>
          <cell r="T2010">
            <v>-0.3</v>
          </cell>
          <cell r="U2010">
            <v>-209</v>
          </cell>
          <cell r="V2010">
            <v>-184</v>
          </cell>
          <cell r="W2010">
            <v>-254.44000000000003</v>
          </cell>
          <cell r="X2010">
            <v>0.25</v>
          </cell>
          <cell r="Y2010">
            <v>2.9</v>
          </cell>
          <cell r="Z2010">
            <v>1.9</v>
          </cell>
          <cell r="AA2010">
            <v>1.8</v>
          </cell>
          <cell r="AB2010">
            <v>3.2</v>
          </cell>
          <cell r="AC2010">
            <v>44.775199999999998</v>
          </cell>
          <cell r="AD2010" t="str">
            <v>Y</v>
          </cell>
          <cell r="AE2010" t="str">
            <v>Y</v>
          </cell>
          <cell r="AF2010" t="str">
            <v>Y</v>
          </cell>
        </row>
        <row r="2011">
          <cell r="A2011">
            <v>604268</v>
          </cell>
          <cell r="B2011">
            <v>67</v>
          </cell>
          <cell r="C2011" t="str">
            <v>IDLE GOLD E CHALLENGE - ET</v>
          </cell>
          <cell r="D2011">
            <v>43</v>
          </cell>
          <cell r="E2011">
            <v>92</v>
          </cell>
          <cell r="F2011">
            <v>59</v>
          </cell>
          <cell r="G2011">
            <v>7.9</v>
          </cell>
          <cell r="H2011">
            <v>3.4</v>
          </cell>
          <cell r="I2011">
            <v>0.09</v>
          </cell>
          <cell r="J2011">
            <v>0.03</v>
          </cell>
          <cell r="K2011">
            <v>11.3</v>
          </cell>
          <cell r="L2011">
            <v>115.5</v>
          </cell>
          <cell r="M2011">
            <v>0.9</v>
          </cell>
          <cell r="N2011">
            <v>-0.2</v>
          </cell>
          <cell r="O2011">
            <v>0.7</v>
          </cell>
          <cell r="P2011">
            <v>-6</v>
          </cell>
          <cell r="Q2011">
            <v>-1.6</v>
          </cell>
          <cell r="R2011">
            <v>1.63</v>
          </cell>
          <cell r="S2011">
            <v>0.2</v>
          </cell>
          <cell r="T2011">
            <v>0.1</v>
          </cell>
          <cell r="U2011">
            <v>120</v>
          </cell>
          <cell r="V2011">
            <v>93</v>
          </cell>
          <cell r="W2011">
            <v>84.350000000000009</v>
          </cell>
          <cell r="X2011">
            <v>0.8</v>
          </cell>
          <cell r="Y2011">
            <v>0.6</v>
          </cell>
          <cell r="Z2011">
            <v>-1.9</v>
          </cell>
          <cell r="AA2011">
            <v>0.1</v>
          </cell>
          <cell r="AB2011">
            <v>1.7</v>
          </cell>
          <cell r="AC2011">
            <v>-6.6494999999999997</v>
          </cell>
          <cell r="AD2011" t="str">
            <v>Y</v>
          </cell>
          <cell r="AE2011" t="str">
            <v>Y</v>
          </cell>
          <cell r="AF2011" t="str">
            <v>Y</v>
          </cell>
        </row>
        <row r="2012">
          <cell r="A2012">
            <v>604269</v>
          </cell>
          <cell r="B2012">
            <v>67</v>
          </cell>
          <cell r="C2012" t="str">
            <v>IDLE GOLD ROYAL CROWN</v>
          </cell>
          <cell r="D2012">
            <v>0</v>
          </cell>
          <cell r="E2012">
            <v>66</v>
          </cell>
          <cell r="F2012">
            <v>370</v>
          </cell>
          <cell r="G2012">
            <v>11.2</v>
          </cell>
          <cell r="H2012">
            <v>10.3</v>
          </cell>
          <cell r="I2012">
            <v>-0.11</v>
          </cell>
          <cell r="J2012">
            <v>-0.03</v>
          </cell>
          <cell r="K2012">
            <v>21.5</v>
          </cell>
          <cell r="L2012">
            <v>158.80000000000001</v>
          </cell>
          <cell r="M2012">
            <v>0.1</v>
          </cell>
          <cell r="N2012">
            <v>-1.1000000000000001</v>
          </cell>
          <cell r="O2012">
            <v>3</v>
          </cell>
          <cell r="P2012">
            <v>17</v>
          </cell>
          <cell r="Q2012">
            <v>-12.1</v>
          </cell>
          <cell r="R2012">
            <v>6.55</v>
          </cell>
          <cell r="S2012">
            <v>-3.8</v>
          </cell>
          <cell r="T2012">
            <v>-0.4</v>
          </cell>
          <cell r="U2012">
            <v>-291</v>
          </cell>
          <cell r="V2012">
            <v>-119</v>
          </cell>
          <cell r="W2012">
            <v>-180.39</v>
          </cell>
          <cell r="X2012">
            <v>0.25</v>
          </cell>
          <cell r="Y2012">
            <v>3.2</v>
          </cell>
          <cell r="Z2012">
            <v>2.2999999999999998</v>
          </cell>
          <cell r="AA2012">
            <v>2.8</v>
          </cell>
          <cell r="AB2012">
            <v>3.2</v>
          </cell>
          <cell r="AC2012">
            <v>51.872099999999996</v>
          </cell>
          <cell r="AD2012" t="str">
            <v>Y</v>
          </cell>
          <cell r="AE2012" t="str">
            <v>Y</v>
          </cell>
          <cell r="AF2012" t="str">
            <v>Y</v>
          </cell>
        </row>
        <row r="2013">
          <cell r="A2013">
            <v>604274</v>
          </cell>
          <cell r="B2013">
            <v>67</v>
          </cell>
          <cell r="C2013" t="str">
            <v>RIPLEY FARMS HOTSHOT BRYANT-E</v>
          </cell>
          <cell r="D2013">
            <v>0</v>
          </cell>
          <cell r="E2013">
            <v>67</v>
          </cell>
          <cell r="F2013">
            <v>129</v>
          </cell>
          <cell r="G2013">
            <v>-3.9</v>
          </cell>
          <cell r="H2013">
            <v>4.0999999999999996</v>
          </cell>
          <cell r="I2013">
            <v>-0.18</v>
          </cell>
          <cell r="J2013">
            <v>0</v>
          </cell>
          <cell r="K2013">
            <v>0.19999999999999973</v>
          </cell>
          <cell r="L2013">
            <v>-4.7000000000000028</v>
          </cell>
          <cell r="M2013">
            <v>0</v>
          </cell>
          <cell r="N2013">
            <v>0</v>
          </cell>
          <cell r="O2013">
            <v>0.3</v>
          </cell>
          <cell r="P2013">
            <v>-11</v>
          </cell>
          <cell r="Q2013">
            <v>-1.4</v>
          </cell>
          <cell r="R2013">
            <v>1.03</v>
          </cell>
          <cell r="S2013">
            <v>-0.2</v>
          </cell>
          <cell r="T2013">
            <v>0.2</v>
          </cell>
          <cell r="U2013">
            <v>49</v>
          </cell>
          <cell r="V2013">
            <v>-25</v>
          </cell>
          <cell r="W2013">
            <v>-32.550000000000004</v>
          </cell>
          <cell r="X2013" t="str">
            <v>*</v>
          </cell>
          <cell r="Y2013">
            <v>0.7</v>
          </cell>
          <cell r="Z2013">
            <v>-0.4</v>
          </cell>
          <cell r="AA2013">
            <v>-0.2</v>
          </cell>
          <cell r="AB2013">
            <v>0.6</v>
          </cell>
          <cell r="AC2013">
            <v>6.1048999999999971</v>
          </cell>
          <cell r="AD2013" t="str">
            <v>Y</v>
          </cell>
          <cell r="AE2013" t="str">
            <v>Y</v>
          </cell>
          <cell r="AF2013" t="str">
            <v>Y</v>
          </cell>
        </row>
        <row r="2014">
          <cell r="A2014">
            <v>604282</v>
          </cell>
          <cell r="B2014">
            <v>67</v>
          </cell>
          <cell r="C2014" t="str">
            <v>VALE VIEW STORMIN BONANZA</v>
          </cell>
          <cell r="D2014">
            <v>0</v>
          </cell>
          <cell r="E2014">
            <v>59</v>
          </cell>
          <cell r="F2014">
            <v>264</v>
          </cell>
          <cell r="G2014">
            <v>3.7</v>
          </cell>
          <cell r="H2014">
            <v>6.4</v>
          </cell>
          <cell r="I2014">
            <v>-0.16</v>
          </cell>
          <cell r="J2014">
            <v>-0.04</v>
          </cell>
          <cell r="K2014">
            <v>10.100000000000001</v>
          </cell>
          <cell r="L2014">
            <v>55.699999999999989</v>
          </cell>
          <cell r="M2014">
            <v>-1.2</v>
          </cell>
          <cell r="N2014">
            <v>-0.7</v>
          </cell>
          <cell r="O2014">
            <v>0.6</v>
          </cell>
          <cell r="P2014">
            <v>10</v>
          </cell>
          <cell r="Q2014">
            <v>-7.5</v>
          </cell>
          <cell r="R2014">
            <v>4.68</v>
          </cell>
          <cell r="S2014">
            <v>-1.8</v>
          </cell>
          <cell r="T2014">
            <v>-0.3</v>
          </cell>
          <cell r="U2014">
            <v>-190</v>
          </cell>
          <cell r="V2014">
            <v>-130</v>
          </cell>
          <cell r="W2014">
            <v>-168.39000000000001</v>
          </cell>
          <cell r="X2014">
            <v>-0.05</v>
          </cell>
          <cell r="Y2014">
            <v>0.9</v>
          </cell>
          <cell r="Z2014">
            <v>-0.7</v>
          </cell>
          <cell r="AA2014">
            <v>0</v>
          </cell>
          <cell r="AB2014">
            <v>0.9</v>
          </cell>
          <cell r="AC2014">
            <v>6.5815999999999999</v>
          </cell>
          <cell r="AD2014" t="str">
            <v>Y</v>
          </cell>
          <cell r="AE2014" t="str">
            <v>Y</v>
          </cell>
          <cell r="AF2014" t="str">
            <v>Y</v>
          </cell>
        </row>
        <row r="2015">
          <cell r="A2015">
            <v>604293</v>
          </cell>
          <cell r="B2015">
            <v>67</v>
          </cell>
          <cell r="C2015" t="str">
            <v>PENNY LANE VALOR PRESTIGE</v>
          </cell>
          <cell r="D2015">
            <v>0</v>
          </cell>
          <cell r="E2015">
            <v>58</v>
          </cell>
          <cell r="F2015">
            <v>156</v>
          </cell>
          <cell r="G2015">
            <v>-0.9</v>
          </cell>
          <cell r="H2015">
            <v>1.5</v>
          </cell>
          <cell r="I2015">
            <v>-0.15</v>
          </cell>
          <cell r="J2015">
            <v>-0.06</v>
          </cell>
          <cell r="K2015">
            <v>0.6</v>
          </cell>
          <cell r="L2015">
            <v>-40.5</v>
          </cell>
          <cell r="M2015">
            <v>-0.6</v>
          </cell>
          <cell r="N2015">
            <v>0.5</v>
          </cell>
          <cell r="O2015">
            <v>0.3</v>
          </cell>
          <cell r="P2015">
            <v>-3</v>
          </cell>
          <cell r="Q2015">
            <v>-4.5</v>
          </cell>
          <cell r="R2015">
            <v>2.78</v>
          </cell>
          <cell r="S2015">
            <v>-1.1000000000000001</v>
          </cell>
          <cell r="T2015">
            <v>-0.3</v>
          </cell>
          <cell r="U2015">
            <v>-92</v>
          </cell>
          <cell r="V2015">
            <v>-122</v>
          </cell>
          <cell r="W2015">
            <v>-145.44</v>
          </cell>
          <cell r="X2015" t="str">
            <v>*</v>
          </cell>
          <cell r="Y2015">
            <v>-0.3</v>
          </cell>
          <cell r="Z2015">
            <v>-0.3</v>
          </cell>
          <cell r="AA2015">
            <v>1</v>
          </cell>
          <cell r="AB2015">
            <v>1.2</v>
          </cell>
          <cell r="AC2015">
            <v>-8.7786000000000008</v>
          </cell>
          <cell r="AD2015" t="str">
            <v>Y</v>
          </cell>
          <cell r="AE2015" t="str">
            <v>Y</v>
          </cell>
          <cell r="AF2015" t="str">
            <v>Y</v>
          </cell>
        </row>
        <row r="2016">
          <cell r="A2016">
            <v>604312</v>
          </cell>
          <cell r="B2016">
            <v>67</v>
          </cell>
          <cell r="C2016" t="str">
            <v>PINE RIDGE DOUBLE L</v>
          </cell>
          <cell r="D2016">
            <v>128</v>
          </cell>
          <cell r="E2016">
            <v>96</v>
          </cell>
          <cell r="F2016">
            <v>-32</v>
          </cell>
          <cell r="G2016">
            <v>9</v>
          </cell>
          <cell r="H2016">
            <v>-1.4</v>
          </cell>
          <cell r="I2016">
            <v>0.19</v>
          </cell>
          <cell r="J2016">
            <v>-0.01</v>
          </cell>
          <cell r="K2016">
            <v>7.6</v>
          </cell>
          <cell r="L2016">
            <v>65.8</v>
          </cell>
          <cell r="M2016">
            <v>0.4</v>
          </cell>
          <cell r="N2016">
            <v>2.6</v>
          </cell>
          <cell r="O2016">
            <v>-0.4</v>
          </cell>
          <cell r="P2016">
            <v>-10</v>
          </cell>
          <cell r="Q2016">
            <v>-3.1</v>
          </cell>
          <cell r="R2016">
            <v>1.9</v>
          </cell>
          <cell r="S2016">
            <v>-0.8</v>
          </cell>
          <cell r="T2016">
            <v>0.4</v>
          </cell>
          <cell r="U2016">
            <v>260</v>
          </cell>
          <cell r="V2016">
            <v>77</v>
          </cell>
          <cell r="W2016">
            <v>62.34</v>
          </cell>
          <cell r="X2016">
            <v>0.2</v>
          </cell>
          <cell r="Y2016">
            <v>-0.8</v>
          </cell>
          <cell r="Z2016">
            <v>-2.9</v>
          </cell>
          <cell r="AA2016">
            <v>-0.7</v>
          </cell>
          <cell r="AB2016">
            <v>0.8</v>
          </cell>
          <cell r="AC2016">
            <v>-30.452500000000001</v>
          </cell>
          <cell r="AD2016" t="str">
            <v>Y</v>
          </cell>
          <cell r="AE2016" t="str">
            <v>Y</v>
          </cell>
          <cell r="AF2016" t="str">
            <v>Y</v>
          </cell>
        </row>
        <row r="2017">
          <cell r="A2017">
            <v>604313</v>
          </cell>
          <cell r="B2017">
            <v>67</v>
          </cell>
          <cell r="C2017" t="str">
            <v>PINE RIDGE SUPER LUX</v>
          </cell>
          <cell r="D2017">
            <v>0</v>
          </cell>
          <cell r="E2017">
            <v>68</v>
          </cell>
          <cell r="F2017">
            <v>205</v>
          </cell>
          <cell r="G2017">
            <v>8.5</v>
          </cell>
          <cell r="H2017">
            <v>7.5</v>
          </cell>
          <cell r="I2017">
            <v>-0.03</v>
          </cell>
          <cell r="J2017">
            <v>0.02</v>
          </cell>
          <cell r="K2017">
            <v>16</v>
          </cell>
          <cell r="L2017">
            <v>144.5</v>
          </cell>
          <cell r="M2017">
            <v>0</v>
          </cell>
          <cell r="N2017">
            <v>-0.3</v>
          </cell>
          <cell r="O2017">
            <v>2.5</v>
          </cell>
          <cell r="P2017">
            <v>11</v>
          </cell>
          <cell r="Q2017">
            <v>1</v>
          </cell>
          <cell r="R2017">
            <v>-0.43</v>
          </cell>
          <cell r="S2017">
            <v>0.4</v>
          </cell>
          <cell r="T2017">
            <v>0</v>
          </cell>
          <cell r="U2017">
            <v>20</v>
          </cell>
          <cell r="V2017">
            <v>150</v>
          </cell>
          <cell r="W2017">
            <v>155.06</v>
          </cell>
          <cell r="X2017">
            <v>0.25</v>
          </cell>
          <cell r="Y2017">
            <v>2.2999999999999998</v>
          </cell>
          <cell r="Z2017">
            <v>-0.3</v>
          </cell>
          <cell r="AA2017">
            <v>1.8</v>
          </cell>
          <cell r="AB2017">
            <v>3.6</v>
          </cell>
          <cell r="AC2017">
            <v>22.6068</v>
          </cell>
          <cell r="AD2017" t="str">
            <v>Y</v>
          </cell>
          <cell r="AE2017" t="str">
            <v>Y</v>
          </cell>
          <cell r="AF2017" t="str">
            <v>Y</v>
          </cell>
        </row>
        <row r="2018">
          <cell r="A2018">
            <v>604348</v>
          </cell>
          <cell r="B2018">
            <v>67</v>
          </cell>
          <cell r="C2018" t="str">
            <v>FRIENDSHIP KEYSTONE</v>
          </cell>
          <cell r="D2018">
            <v>0</v>
          </cell>
          <cell r="E2018">
            <v>50</v>
          </cell>
          <cell r="F2018">
            <v>135</v>
          </cell>
          <cell r="G2018">
            <v>-6.2</v>
          </cell>
          <cell r="H2018">
            <v>1.8</v>
          </cell>
          <cell r="I2018">
            <v>-0.22</v>
          </cell>
          <cell r="J2018">
            <v>-0.04</v>
          </cell>
          <cell r="K2018">
            <v>-4.4000000000000004</v>
          </cell>
          <cell r="L2018">
            <v>-73.800000000000011</v>
          </cell>
          <cell r="M2018">
            <v>0</v>
          </cell>
          <cell r="N2018">
            <v>0.5</v>
          </cell>
          <cell r="O2018">
            <v>1.7</v>
          </cell>
          <cell r="P2018">
            <v>4</v>
          </cell>
          <cell r="Q2018">
            <v>-7.2</v>
          </cell>
          <cell r="R2018">
            <v>4.18</v>
          </cell>
          <cell r="S2018">
            <v>-2</v>
          </cell>
          <cell r="T2018">
            <v>-0.4</v>
          </cell>
          <cell r="U2018">
            <v>-235</v>
          </cell>
          <cell r="V2018">
            <v>-208</v>
          </cell>
          <cell r="W2018">
            <v>-244.25</v>
          </cell>
          <cell r="X2018">
            <v>-0.3</v>
          </cell>
          <cell r="Y2018">
            <v>2</v>
          </cell>
          <cell r="Z2018">
            <v>0.9</v>
          </cell>
          <cell r="AA2018">
            <v>1.2</v>
          </cell>
          <cell r="AB2018">
            <v>2.1</v>
          </cell>
          <cell r="AC2018">
            <v>28.832100000000004</v>
          </cell>
          <cell r="AD2018" t="str">
            <v>Y</v>
          </cell>
          <cell r="AE2018" t="str">
            <v>Y</v>
          </cell>
          <cell r="AF2018" t="str">
            <v>Y</v>
          </cell>
        </row>
        <row r="2019">
          <cell r="A2019">
            <v>604352</v>
          </cell>
          <cell r="B2019">
            <v>67</v>
          </cell>
          <cell r="C2019" t="str">
            <v>VALLEY OAKS SOONER MAGIC</v>
          </cell>
          <cell r="D2019">
            <v>0</v>
          </cell>
          <cell r="E2019">
            <v>55</v>
          </cell>
          <cell r="F2019">
            <v>211</v>
          </cell>
          <cell r="G2019">
            <v>-0.5</v>
          </cell>
          <cell r="H2019">
            <v>7.1</v>
          </cell>
          <cell r="I2019">
            <v>-0.19</v>
          </cell>
          <cell r="J2019">
            <v>0</v>
          </cell>
          <cell r="K2019">
            <v>6.6</v>
          </cell>
          <cell r="L2019">
            <v>53.099999999999994</v>
          </cell>
          <cell r="M2019">
            <v>-1.1000000000000001</v>
          </cell>
          <cell r="N2019">
            <v>-2.9</v>
          </cell>
          <cell r="O2019">
            <v>0.9</v>
          </cell>
          <cell r="P2019">
            <v>12</v>
          </cell>
          <cell r="Q2019">
            <v>-2.7</v>
          </cell>
          <cell r="R2019">
            <v>2.5099999999999998</v>
          </cell>
          <cell r="S2019">
            <v>0.1</v>
          </cell>
          <cell r="T2019">
            <v>-0.6</v>
          </cell>
          <cell r="U2019">
            <v>-263</v>
          </cell>
          <cell r="V2019">
            <v>-90</v>
          </cell>
          <cell r="W2019">
            <v>-104.66000000000001</v>
          </cell>
          <cell r="X2019" t="str">
            <v>*</v>
          </cell>
          <cell r="Y2019">
            <v>1.1000000000000001</v>
          </cell>
          <cell r="Z2019">
            <v>-0.1</v>
          </cell>
          <cell r="AA2019">
            <v>0.3</v>
          </cell>
          <cell r="AB2019">
            <v>1.6</v>
          </cell>
          <cell r="AC2019">
            <v>11.102800000000002</v>
          </cell>
          <cell r="AD2019" t="str">
            <v>Y</v>
          </cell>
          <cell r="AE2019" t="str">
            <v>Y</v>
          </cell>
          <cell r="AF2019" t="str">
            <v>Y</v>
          </cell>
        </row>
        <row r="2020">
          <cell r="A2020">
            <v>604353</v>
          </cell>
          <cell r="B2020">
            <v>67</v>
          </cell>
          <cell r="C2020" t="str">
            <v>MARODORE ONWARDS LANCELOT</v>
          </cell>
          <cell r="D2020">
            <v>0</v>
          </cell>
          <cell r="E2020">
            <v>60</v>
          </cell>
          <cell r="F2020">
            <v>200</v>
          </cell>
          <cell r="G2020">
            <v>4.7</v>
          </cell>
          <cell r="H2020">
            <v>4.2</v>
          </cell>
          <cell r="I2020">
            <v>-0.09</v>
          </cell>
          <cell r="J2020">
            <v>-0.04</v>
          </cell>
          <cell r="K2020">
            <v>8.9</v>
          </cell>
          <cell r="L2020">
            <v>46.300000000000004</v>
          </cell>
          <cell r="M2020">
            <v>-0.4</v>
          </cell>
          <cell r="N2020">
            <v>-2</v>
          </cell>
          <cell r="O2020">
            <v>1.6</v>
          </cell>
          <cell r="P2020">
            <v>21</v>
          </cell>
          <cell r="Q2020">
            <v>-1.4</v>
          </cell>
          <cell r="R2020">
            <v>1.86</v>
          </cell>
          <cell r="S2020">
            <v>0.5</v>
          </cell>
          <cell r="T2020">
            <v>-0.6</v>
          </cell>
          <cell r="U2020">
            <v>-278</v>
          </cell>
          <cell r="V2020">
            <v>-49</v>
          </cell>
          <cell r="W2020">
            <v>-55.309999999999995</v>
          </cell>
          <cell r="X2020">
            <v>-0.65</v>
          </cell>
          <cell r="Y2020">
            <v>2</v>
          </cell>
          <cell r="Z2020">
            <v>0.1</v>
          </cell>
          <cell r="AA2020">
            <v>0.8</v>
          </cell>
          <cell r="AB2020">
            <v>2</v>
          </cell>
          <cell r="AC2020">
            <v>24.3827</v>
          </cell>
          <cell r="AD2020" t="str">
            <v>Y</v>
          </cell>
          <cell r="AE2020" t="str">
            <v>Y</v>
          </cell>
          <cell r="AF2020" t="str">
            <v>Y</v>
          </cell>
        </row>
        <row r="2021">
          <cell r="A2021">
            <v>604369</v>
          </cell>
          <cell r="B2021">
            <v>67</v>
          </cell>
          <cell r="C2021" t="str">
            <v>DIX LEE AMEN GAMBIT</v>
          </cell>
          <cell r="D2021">
            <v>0</v>
          </cell>
          <cell r="E2021">
            <v>58</v>
          </cell>
          <cell r="F2021">
            <v>140</v>
          </cell>
          <cell r="G2021">
            <v>2.8</v>
          </cell>
          <cell r="H2021">
            <v>4.9000000000000004</v>
          </cell>
          <cell r="I2021">
            <v>-7.0000000000000007E-2</v>
          </cell>
          <cell r="J2021">
            <v>0.01</v>
          </cell>
          <cell r="K2021">
            <v>7.7</v>
          </cell>
          <cell r="L2021">
            <v>67.2</v>
          </cell>
          <cell r="M2021">
            <v>-1</v>
          </cell>
          <cell r="N2021">
            <v>0.1</v>
          </cell>
          <cell r="O2021">
            <v>1.1000000000000001</v>
          </cell>
          <cell r="P2021">
            <v>8</v>
          </cell>
          <cell r="Q2021">
            <v>-2.6</v>
          </cell>
          <cell r="R2021">
            <v>2.42</v>
          </cell>
          <cell r="S2021">
            <v>0.1</v>
          </cell>
          <cell r="T2021">
            <v>-0.4</v>
          </cell>
          <cell r="U2021">
            <v>-151</v>
          </cell>
          <cell r="V2021">
            <v>2</v>
          </cell>
          <cell r="W2021">
            <v>-11.469999999999999</v>
          </cell>
          <cell r="X2021" t="str">
            <v>*</v>
          </cell>
          <cell r="Y2021">
            <v>1.7</v>
          </cell>
          <cell r="Z2021">
            <v>0.1</v>
          </cell>
          <cell r="AA2021">
            <v>0.6</v>
          </cell>
          <cell r="AB2021">
            <v>1.4</v>
          </cell>
          <cell r="AC2021">
            <v>21.585799999999999</v>
          </cell>
          <cell r="AD2021" t="str">
            <v>Y</v>
          </cell>
          <cell r="AE2021" t="str">
            <v>Y</v>
          </cell>
          <cell r="AF2021" t="str">
            <v>Y</v>
          </cell>
        </row>
        <row r="2022">
          <cell r="A2022">
            <v>604375</v>
          </cell>
          <cell r="B2022">
            <v>67</v>
          </cell>
          <cell r="C2022" t="str">
            <v>FOUR WINDS DEEMAND</v>
          </cell>
          <cell r="D2022">
            <v>0</v>
          </cell>
          <cell r="E2022">
            <v>72</v>
          </cell>
          <cell r="F2022">
            <v>-68</v>
          </cell>
          <cell r="G2022">
            <v>0.4</v>
          </cell>
          <cell r="H2022">
            <v>0</v>
          </cell>
          <cell r="I2022">
            <v>7.0000000000000007E-2</v>
          </cell>
          <cell r="J2022">
            <v>0.04</v>
          </cell>
          <cell r="K2022">
            <v>0.4</v>
          </cell>
          <cell r="L2022">
            <v>30.800000000000004</v>
          </cell>
          <cell r="M2022">
            <v>0.1</v>
          </cell>
          <cell r="N2022">
            <v>1</v>
          </cell>
          <cell r="O2022">
            <v>2.5</v>
          </cell>
          <cell r="P2022">
            <v>10</v>
          </cell>
          <cell r="Q2022">
            <v>-5.2</v>
          </cell>
          <cell r="R2022">
            <v>2.89</v>
          </cell>
          <cell r="S2022">
            <v>-1.6</v>
          </cell>
          <cell r="T2022">
            <v>-0.1</v>
          </cell>
          <cell r="U2022">
            <v>-172</v>
          </cell>
          <cell r="V2022">
            <v>-55</v>
          </cell>
          <cell r="W2022">
            <v>-80.31</v>
          </cell>
          <cell r="X2022">
            <v>0.25</v>
          </cell>
          <cell r="Y2022">
            <v>3.3</v>
          </cell>
          <cell r="Z2022">
            <v>2.2000000000000002</v>
          </cell>
          <cell r="AA2022">
            <v>2.2999999999999998</v>
          </cell>
          <cell r="AB2022">
            <v>2.2999999999999998</v>
          </cell>
          <cell r="AC2022">
            <v>54.944900000000004</v>
          </cell>
          <cell r="AD2022" t="str">
            <v>Y</v>
          </cell>
          <cell r="AE2022" t="str">
            <v>Y</v>
          </cell>
          <cell r="AF2022" t="str">
            <v>Y</v>
          </cell>
        </row>
        <row r="2023">
          <cell r="A2023">
            <v>604395</v>
          </cell>
          <cell r="B2023">
            <v>67</v>
          </cell>
          <cell r="C2023" t="str">
            <v>MYOWN HOT SHOT BLAST OFF</v>
          </cell>
          <cell r="D2023">
            <v>24</v>
          </cell>
          <cell r="E2023">
            <v>85</v>
          </cell>
          <cell r="F2023">
            <v>222</v>
          </cell>
          <cell r="G2023">
            <v>-7.3</v>
          </cell>
          <cell r="H2023">
            <v>5.0999999999999996</v>
          </cell>
          <cell r="I2023">
            <v>-0.31</v>
          </cell>
          <cell r="J2023">
            <v>-0.03</v>
          </cell>
          <cell r="K2023">
            <v>-2.2000000000000002</v>
          </cell>
          <cell r="L2023">
            <v>-52.5</v>
          </cell>
          <cell r="M2023">
            <v>-0.3</v>
          </cell>
          <cell r="N2023">
            <v>-0.3</v>
          </cell>
          <cell r="O2023">
            <v>1.2</v>
          </cell>
          <cell r="P2023">
            <v>-9</v>
          </cell>
          <cell r="Q2023">
            <v>-6.1</v>
          </cell>
          <cell r="R2023">
            <v>4.8</v>
          </cell>
          <cell r="S2023">
            <v>-0.6</v>
          </cell>
          <cell r="T2023">
            <v>0.1</v>
          </cell>
          <cell r="U2023">
            <v>-104</v>
          </cell>
          <cell r="V2023">
            <v>-179</v>
          </cell>
          <cell r="W2023">
            <v>-209.71</v>
          </cell>
          <cell r="X2023" t="str">
            <v>*</v>
          </cell>
          <cell r="Y2023">
            <v>1.7</v>
          </cell>
          <cell r="Z2023">
            <v>0</v>
          </cell>
          <cell r="AA2023">
            <v>0.6</v>
          </cell>
          <cell r="AB2023">
            <v>1.6</v>
          </cell>
          <cell r="AC2023">
            <v>20.476700000000001</v>
          </cell>
          <cell r="AD2023" t="str">
            <v>Y</v>
          </cell>
          <cell r="AE2023" t="str">
            <v>Y</v>
          </cell>
          <cell r="AF2023" t="str">
            <v>Y</v>
          </cell>
        </row>
        <row r="2024">
          <cell r="A2024">
            <v>604445</v>
          </cell>
          <cell r="B2024">
            <v>67</v>
          </cell>
          <cell r="C2024" t="str">
            <v>JENS GOLD G HAWK</v>
          </cell>
          <cell r="D2024">
            <v>125</v>
          </cell>
          <cell r="E2024">
            <v>96</v>
          </cell>
          <cell r="F2024">
            <v>-122</v>
          </cell>
          <cell r="G2024">
            <v>-5.5</v>
          </cell>
          <cell r="H2024">
            <v>-5.6</v>
          </cell>
          <cell r="I2024">
            <v>0.01</v>
          </cell>
          <cell r="J2024">
            <v>-0.03</v>
          </cell>
          <cell r="K2024">
            <v>-11.1</v>
          </cell>
          <cell r="L2024">
            <v>-112.69999999999999</v>
          </cell>
          <cell r="M2024">
            <v>-0.2</v>
          </cell>
          <cell r="N2024">
            <v>-0.6</v>
          </cell>
          <cell r="O2024">
            <v>1.7</v>
          </cell>
          <cell r="P2024">
            <v>5</v>
          </cell>
          <cell r="Q2024">
            <v>-8.8000000000000007</v>
          </cell>
          <cell r="R2024">
            <v>4.32</v>
          </cell>
          <cell r="S2024">
            <v>-3.2</v>
          </cell>
          <cell r="T2024">
            <v>-0.5</v>
          </cell>
          <cell r="U2024">
            <v>-402</v>
          </cell>
          <cell r="V2024">
            <v>-309</v>
          </cell>
          <cell r="W2024">
            <v>-352.71000000000004</v>
          </cell>
          <cell r="X2024">
            <v>-0.2</v>
          </cell>
          <cell r="Y2024">
            <v>2</v>
          </cell>
          <cell r="Z2024">
            <v>2.9</v>
          </cell>
          <cell r="AA2024">
            <v>2.1</v>
          </cell>
          <cell r="AB2024">
            <v>1.5</v>
          </cell>
          <cell r="AC2024">
            <v>42.218299999999999</v>
          </cell>
          <cell r="AD2024" t="str">
            <v>Y</v>
          </cell>
          <cell r="AE2024" t="str">
            <v>Y</v>
          </cell>
          <cell r="AF2024" t="str">
            <v>Y</v>
          </cell>
        </row>
        <row r="2025">
          <cell r="A2025">
            <v>604451</v>
          </cell>
          <cell r="B2025">
            <v>67</v>
          </cell>
          <cell r="C2025" t="str">
            <v>MARFRED MASTERPIECE</v>
          </cell>
          <cell r="D2025">
            <v>0</v>
          </cell>
          <cell r="E2025">
            <v>66</v>
          </cell>
          <cell r="F2025">
            <v>315</v>
          </cell>
          <cell r="G2025">
            <v>3.3</v>
          </cell>
          <cell r="H2025">
            <v>6.4</v>
          </cell>
          <cell r="I2025">
            <v>-0.2</v>
          </cell>
          <cell r="J2025">
            <v>-0.06</v>
          </cell>
          <cell r="K2025">
            <v>9.6999999999999993</v>
          </cell>
          <cell r="L2025">
            <v>31.700000000000003</v>
          </cell>
          <cell r="M2025">
            <v>0.7</v>
          </cell>
          <cell r="N2025">
            <v>-0.8</v>
          </cell>
          <cell r="O2025">
            <v>2.2999999999999998</v>
          </cell>
          <cell r="P2025">
            <v>18</v>
          </cell>
          <cell r="Q2025">
            <v>-14.4</v>
          </cell>
          <cell r="R2025">
            <v>8.0500000000000007</v>
          </cell>
          <cell r="S2025">
            <v>-4.3</v>
          </cell>
          <cell r="T2025">
            <v>-0.6</v>
          </cell>
          <cell r="U2025">
            <v>-375</v>
          </cell>
          <cell r="V2025">
            <v>-279</v>
          </cell>
          <cell r="W2025">
            <v>-351.81</v>
          </cell>
          <cell r="X2025" t="str">
            <v>*</v>
          </cell>
          <cell r="Y2025">
            <v>2.1</v>
          </cell>
          <cell r="Z2025">
            <v>2.7</v>
          </cell>
          <cell r="AA2025">
            <v>2.7</v>
          </cell>
          <cell r="AB2025">
            <v>2.8</v>
          </cell>
          <cell r="AC2025">
            <v>39.299000000000007</v>
          </cell>
          <cell r="AD2025" t="str">
            <v>Y</v>
          </cell>
          <cell r="AE2025" t="str">
            <v>Y</v>
          </cell>
          <cell r="AF2025" t="str">
            <v>Y</v>
          </cell>
        </row>
        <row r="2026">
          <cell r="A2026">
            <v>604480</v>
          </cell>
          <cell r="B2026">
            <v>67</v>
          </cell>
          <cell r="C2026" t="str">
            <v>RIPLEY FARMS OPTION ROCKWELL</v>
          </cell>
          <cell r="D2026">
            <v>0</v>
          </cell>
          <cell r="E2026">
            <v>61</v>
          </cell>
          <cell r="F2026">
            <v>246</v>
          </cell>
          <cell r="G2026">
            <v>4.4000000000000004</v>
          </cell>
          <cell r="H2026">
            <v>2.2000000000000002</v>
          </cell>
          <cell r="I2026">
            <v>-0.13</v>
          </cell>
          <cell r="J2026">
            <v>-0.1</v>
          </cell>
          <cell r="K2026">
            <v>6.6000000000000005</v>
          </cell>
          <cell r="L2026">
            <v>-14.800000000000004</v>
          </cell>
          <cell r="M2026">
            <v>0.2</v>
          </cell>
          <cell r="N2026">
            <v>-1.3</v>
          </cell>
          <cell r="O2026">
            <v>1.7</v>
          </cell>
          <cell r="P2026">
            <v>14</v>
          </cell>
          <cell r="Q2026">
            <v>-8</v>
          </cell>
          <cell r="R2026">
            <v>5.03</v>
          </cell>
          <cell r="S2026">
            <v>-1.9</v>
          </cell>
          <cell r="T2026">
            <v>-0.7</v>
          </cell>
          <cell r="U2026">
            <v>-318</v>
          </cell>
          <cell r="V2026">
            <v>-213</v>
          </cell>
          <cell r="W2026">
            <v>-253.31</v>
          </cell>
          <cell r="X2026" t="str">
            <v>*</v>
          </cell>
          <cell r="Y2026">
            <v>1.7</v>
          </cell>
          <cell r="Z2026">
            <v>-0.7</v>
          </cell>
          <cell r="AA2026">
            <v>-0.1</v>
          </cell>
          <cell r="AB2026">
            <v>3.2</v>
          </cell>
          <cell r="AC2026">
            <v>11.811600000000002</v>
          </cell>
          <cell r="AD2026" t="str">
            <v>Y</v>
          </cell>
          <cell r="AE2026" t="str">
            <v>Y</v>
          </cell>
          <cell r="AF2026" t="str">
            <v>Y</v>
          </cell>
        </row>
        <row r="2027">
          <cell r="A2027">
            <v>604520</v>
          </cell>
          <cell r="B2027">
            <v>67</v>
          </cell>
          <cell r="C2027" t="str">
            <v>COULEE CREST R O SILVERADO</v>
          </cell>
          <cell r="D2027">
            <v>158</v>
          </cell>
          <cell r="E2027">
            <v>97</v>
          </cell>
          <cell r="F2027">
            <v>-149</v>
          </cell>
          <cell r="G2027">
            <v>-1.7</v>
          </cell>
          <cell r="H2027">
            <v>-6.4</v>
          </cell>
          <cell r="I2027">
            <v>0.1</v>
          </cell>
          <cell r="J2027">
            <v>-0.03</v>
          </cell>
          <cell r="K2027">
            <v>-8.1</v>
          </cell>
          <cell r="L2027">
            <v>-83.699999999999989</v>
          </cell>
          <cell r="M2027">
            <v>0.5</v>
          </cell>
          <cell r="N2027">
            <v>0.7</v>
          </cell>
          <cell r="O2027">
            <v>2.2000000000000002</v>
          </cell>
          <cell r="P2027">
            <v>-1</v>
          </cell>
          <cell r="Q2027">
            <v>-20.100000000000001</v>
          </cell>
          <cell r="R2027">
            <v>9.16</v>
          </cell>
          <cell r="S2027">
            <v>-7.9</v>
          </cell>
          <cell r="T2027">
            <v>-0.4</v>
          </cell>
          <cell r="U2027">
            <v>-427</v>
          </cell>
          <cell r="V2027">
            <v>-463</v>
          </cell>
          <cell r="W2027">
            <v>-563.09</v>
          </cell>
          <cell r="X2027">
            <v>0.9</v>
          </cell>
          <cell r="Y2027">
            <v>2</v>
          </cell>
          <cell r="Z2027">
            <v>3</v>
          </cell>
          <cell r="AA2027">
            <v>3</v>
          </cell>
          <cell r="AB2027">
            <v>2.4</v>
          </cell>
          <cell r="AC2027">
            <v>40.792200000000001</v>
          </cell>
          <cell r="AD2027" t="str">
            <v>Y</v>
          </cell>
          <cell r="AE2027" t="str">
            <v>Y</v>
          </cell>
          <cell r="AF2027" t="str">
            <v>Y</v>
          </cell>
        </row>
        <row r="2028">
          <cell r="A2028">
            <v>604521</v>
          </cell>
          <cell r="B2028">
            <v>67</v>
          </cell>
          <cell r="C2028" t="str">
            <v>COULEE CREST POKER STARDUST</v>
          </cell>
          <cell r="D2028">
            <v>0</v>
          </cell>
          <cell r="E2028">
            <v>63</v>
          </cell>
          <cell r="F2028">
            <v>353</v>
          </cell>
          <cell r="G2028">
            <v>11.6</v>
          </cell>
          <cell r="H2028">
            <v>10.1</v>
          </cell>
          <cell r="I2028">
            <v>-0.09</v>
          </cell>
          <cell r="J2028">
            <v>-0.02</v>
          </cell>
          <cell r="K2028">
            <v>21.7</v>
          </cell>
          <cell r="L2028">
            <v>165.2</v>
          </cell>
          <cell r="M2028">
            <v>-0.7</v>
          </cell>
          <cell r="N2028">
            <v>-1.8</v>
          </cell>
          <cell r="O2028">
            <v>1.4</v>
          </cell>
          <cell r="P2028">
            <v>8</v>
          </cell>
          <cell r="Q2028">
            <v>-6.3</v>
          </cell>
          <cell r="R2028">
            <v>3.87</v>
          </cell>
          <cell r="S2028">
            <v>-1.6</v>
          </cell>
          <cell r="T2028">
            <v>-0.2</v>
          </cell>
          <cell r="U2028">
            <v>-149</v>
          </cell>
          <cell r="V2028">
            <v>-18</v>
          </cell>
          <cell r="W2028">
            <v>-48.870000000000019</v>
          </cell>
          <cell r="X2028" t="str">
            <v>*</v>
          </cell>
          <cell r="Y2028">
            <v>1.5</v>
          </cell>
          <cell r="Z2028">
            <v>1.7</v>
          </cell>
          <cell r="AA2028">
            <v>1.3</v>
          </cell>
          <cell r="AB2028">
            <v>1.7</v>
          </cell>
          <cell r="AC2028">
            <v>27.276000000000003</v>
          </cell>
          <cell r="AD2028" t="str">
            <v>Y</v>
          </cell>
          <cell r="AE2028" t="str">
            <v>Y</v>
          </cell>
          <cell r="AF2028" t="str">
            <v>Y</v>
          </cell>
        </row>
        <row r="2029">
          <cell r="A2029">
            <v>604530</v>
          </cell>
          <cell r="B2029">
            <v>67</v>
          </cell>
          <cell r="C2029" t="str">
            <v>LANTZ FARM RO RACERS RESPONSE</v>
          </cell>
          <cell r="D2029">
            <v>23</v>
          </cell>
          <cell r="E2029">
            <v>88</v>
          </cell>
          <cell r="F2029">
            <v>351</v>
          </cell>
          <cell r="G2029">
            <v>10.4</v>
          </cell>
          <cell r="H2029">
            <v>3.9</v>
          </cell>
          <cell r="I2029">
            <v>-0.11</v>
          </cell>
          <cell r="J2029">
            <v>-0.12</v>
          </cell>
          <cell r="K2029">
            <v>14.3</v>
          </cell>
          <cell r="L2029">
            <v>31.200000000000003</v>
          </cell>
          <cell r="M2029">
            <v>1.1000000000000001</v>
          </cell>
          <cell r="N2029">
            <v>0.3</v>
          </cell>
          <cell r="O2029">
            <v>2.9</v>
          </cell>
          <cell r="P2029">
            <v>-4</v>
          </cell>
          <cell r="Q2029">
            <v>-14.9</v>
          </cell>
          <cell r="R2029">
            <v>8.73</v>
          </cell>
          <cell r="S2029">
            <v>-4.0999999999999996</v>
          </cell>
          <cell r="T2029">
            <v>-0.2</v>
          </cell>
          <cell r="U2029">
            <v>-205</v>
          </cell>
          <cell r="V2029">
            <v>-244</v>
          </cell>
          <cell r="W2029">
            <v>-319.42</v>
          </cell>
          <cell r="X2029">
            <v>0.9</v>
          </cell>
          <cell r="Y2029">
            <v>2.8</v>
          </cell>
          <cell r="Z2029">
            <v>1.3</v>
          </cell>
          <cell r="AA2029">
            <v>2.5</v>
          </cell>
          <cell r="AB2029">
            <v>3.7</v>
          </cell>
          <cell r="AC2029">
            <v>38.940299999999993</v>
          </cell>
          <cell r="AD2029" t="str">
            <v>Y</v>
          </cell>
          <cell r="AE2029" t="str">
            <v>Y</v>
          </cell>
          <cell r="AF2029" t="str">
            <v>Y</v>
          </cell>
        </row>
        <row r="2030">
          <cell r="A2030">
            <v>604587</v>
          </cell>
          <cell r="B2030">
            <v>67</v>
          </cell>
          <cell r="C2030" t="str">
            <v>BLUE KNOLL M BILLY GINGER</v>
          </cell>
          <cell r="D2030">
            <v>0</v>
          </cell>
          <cell r="E2030">
            <v>68</v>
          </cell>
          <cell r="F2030">
            <v>250</v>
          </cell>
          <cell r="G2030">
            <v>12.7</v>
          </cell>
          <cell r="H2030">
            <v>8.6999999999999993</v>
          </cell>
          <cell r="I2030">
            <v>0.01</v>
          </cell>
          <cell r="J2030">
            <v>0.01</v>
          </cell>
          <cell r="K2030">
            <v>21.4</v>
          </cell>
          <cell r="L2030">
            <v>188.3</v>
          </cell>
          <cell r="M2030">
            <v>0</v>
          </cell>
          <cell r="N2030">
            <v>-1.1000000000000001</v>
          </cell>
          <cell r="O2030">
            <v>2.1</v>
          </cell>
          <cell r="P2030">
            <v>-7</v>
          </cell>
          <cell r="Q2030">
            <v>-5.0999999999999996</v>
          </cell>
          <cell r="R2030">
            <v>3.08</v>
          </cell>
          <cell r="S2030">
            <v>-1.3</v>
          </cell>
          <cell r="T2030">
            <v>-0.1</v>
          </cell>
          <cell r="U2030">
            <v>-43</v>
          </cell>
          <cell r="V2030">
            <v>65</v>
          </cell>
          <cell r="W2030">
            <v>38.620000000000019</v>
          </cell>
          <cell r="X2030" t="str">
            <v>*</v>
          </cell>
          <cell r="Y2030">
            <v>2.7</v>
          </cell>
          <cell r="Z2030">
            <v>0.6</v>
          </cell>
          <cell r="AA2030">
            <v>0.6</v>
          </cell>
          <cell r="AB2030">
            <v>2.8</v>
          </cell>
          <cell r="AC2030">
            <v>35.025499999999994</v>
          </cell>
          <cell r="AD2030" t="str">
            <v>Y</v>
          </cell>
          <cell r="AE2030" t="str">
            <v>Y</v>
          </cell>
          <cell r="AF2030" t="str">
            <v>Y</v>
          </cell>
        </row>
        <row r="2031">
          <cell r="A2031">
            <v>604588</v>
          </cell>
          <cell r="B2031">
            <v>67</v>
          </cell>
          <cell r="C2031" t="str">
            <v>MYOWN POKER BINGO</v>
          </cell>
          <cell r="D2031">
            <v>0</v>
          </cell>
          <cell r="E2031">
            <v>70</v>
          </cell>
          <cell r="F2031">
            <v>310</v>
          </cell>
          <cell r="G2031">
            <v>14.9</v>
          </cell>
          <cell r="H2031">
            <v>9</v>
          </cell>
          <cell r="I2031">
            <v>0</v>
          </cell>
          <cell r="J2031">
            <v>-0.02</v>
          </cell>
          <cell r="K2031">
            <v>23.9</v>
          </cell>
          <cell r="L2031">
            <v>190.1</v>
          </cell>
          <cell r="M2031">
            <v>-0.3</v>
          </cell>
          <cell r="N2031">
            <v>-0.4</v>
          </cell>
          <cell r="O2031">
            <v>0.7</v>
          </cell>
          <cell r="P2031">
            <v>-11</v>
          </cell>
          <cell r="Q2031">
            <v>-1.5</v>
          </cell>
          <cell r="R2031">
            <v>1.35</v>
          </cell>
          <cell r="S2031">
            <v>0</v>
          </cell>
          <cell r="T2031">
            <v>0</v>
          </cell>
          <cell r="U2031">
            <v>111</v>
          </cell>
          <cell r="V2031">
            <v>154</v>
          </cell>
          <cell r="W2031">
            <v>146.76</v>
          </cell>
          <cell r="X2031" t="str">
            <v>*</v>
          </cell>
          <cell r="Y2031">
            <v>0.9</v>
          </cell>
          <cell r="Z2031">
            <v>-0.9</v>
          </cell>
          <cell r="AA2031">
            <v>-0.5</v>
          </cell>
          <cell r="AB2031">
            <v>1.7</v>
          </cell>
          <cell r="AC2031">
            <v>3.0195999999999996</v>
          </cell>
          <cell r="AD2031" t="str">
            <v>Y</v>
          </cell>
          <cell r="AE2031" t="str">
            <v>Y</v>
          </cell>
          <cell r="AF2031" t="str">
            <v>Y</v>
          </cell>
        </row>
        <row r="2032">
          <cell r="A2032">
            <v>604605</v>
          </cell>
          <cell r="B2032">
            <v>67</v>
          </cell>
          <cell r="C2032" t="str">
            <v>JENS GOLD POKER Z SPADE</v>
          </cell>
          <cell r="D2032">
            <v>0</v>
          </cell>
          <cell r="E2032">
            <v>63</v>
          </cell>
          <cell r="F2032">
            <v>221</v>
          </cell>
          <cell r="G2032">
            <v>11.1</v>
          </cell>
          <cell r="H2032">
            <v>5.4</v>
          </cell>
          <cell r="I2032">
            <v>0.01</v>
          </cell>
          <cell r="J2032">
            <v>-0.03</v>
          </cell>
          <cell r="K2032">
            <v>16.5</v>
          </cell>
          <cell r="L2032">
            <v>119.49999999999999</v>
          </cell>
          <cell r="M2032">
            <v>-1.5</v>
          </cell>
          <cell r="N2032">
            <v>0.2</v>
          </cell>
          <cell r="O2032">
            <v>1.7</v>
          </cell>
          <cell r="P2032">
            <v>9</v>
          </cell>
          <cell r="Q2032">
            <v>-6.5</v>
          </cell>
          <cell r="R2032">
            <v>4.37</v>
          </cell>
          <cell r="S2032">
            <v>-1.3</v>
          </cell>
          <cell r="T2032">
            <v>-0.1</v>
          </cell>
          <cell r="U2032">
            <v>-137</v>
          </cell>
          <cell r="V2032">
            <v>-28</v>
          </cell>
          <cell r="W2032">
            <v>-60.340000000000018</v>
          </cell>
          <cell r="X2032" t="str">
            <v>*</v>
          </cell>
          <cell r="Y2032">
            <v>1.5</v>
          </cell>
          <cell r="Z2032">
            <v>1</v>
          </cell>
          <cell r="AA2032">
            <v>1.5</v>
          </cell>
          <cell r="AB2032">
            <v>2.5</v>
          </cell>
          <cell r="AC2032">
            <v>21.247500000000002</v>
          </cell>
          <cell r="AD2032" t="str">
            <v>Y</v>
          </cell>
          <cell r="AE2032" t="str">
            <v>Y</v>
          </cell>
          <cell r="AF2032" t="str">
            <v>Y</v>
          </cell>
        </row>
        <row r="2033">
          <cell r="A2033">
            <v>604633</v>
          </cell>
          <cell r="B2033">
            <v>67</v>
          </cell>
          <cell r="C2033" t="str">
            <v>PENNY LANE ROYAL OAK TURLEY</v>
          </cell>
          <cell r="D2033">
            <v>19</v>
          </cell>
          <cell r="E2033">
            <v>86</v>
          </cell>
          <cell r="F2033">
            <v>215</v>
          </cell>
          <cell r="G2033">
            <v>3.6</v>
          </cell>
          <cell r="H2033">
            <v>7</v>
          </cell>
          <cell r="I2033">
            <v>-0.12</v>
          </cell>
          <cell r="J2033">
            <v>0</v>
          </cell>
          <cell r="K2033">
            <v>10.6</v>
          </cell>
          <cell r="L2033">
            <v>86.4</v>
          </cell>
          <cell r="M2033">
            <v>1</v>
          </cell>
          <cell r="N2033">
            <v>0.7</v>
          </cell>
          <cell r="O2033">
            <v>1.4</v>
          </cell>
          <cell r="P2033">
            <v>6</v>
          </cell>
          <cell r="Q2033">
            <v>-10.9</v>
          </cell>
          <cell r="R2033">
            <v>6.25</v>
          </cell>
          <cell r="S2033">
            <v>-3.1</v>
          </cell>
          <cell r="T2033">
            <v>-0.3</v>
          </cell>
          <cell r="U2033">
            <v>-132</v>
          </cell>
          <cell r="V2033">
            <v>-107</v>
          </cell>
          <cell r="W2033">
            <v>-162.09</v>
          </cell>
          <cell r="X2033">
            <v>0.25</v>
          </cell>
          <cell r="Y2033">
            <v>1.5</v>
          </cell>
          <cell r="Z2033">
            <v>1.5</v>
          </cell>
          <cell r="AA2033">
            <v>1.3</v>
          </cell>
          <cell r="AB2033">
            <v>1.9</v>
          </cell>
          <cell r="AC2033">
            <v>25.602200000000003</v>
          </cell>
          <cell r="AD2033" t="str">
            <v>Y</v>
          </cell>
          <cell r="AE2033" t="str">
            <v>Y</v>
          </cell>
          <cell r="AF2033" t="str">
            <v>Y</v>
          </cell>
        </row>
        <row r="2034">
          <cell r="A2034">
            <v>604643</v>
          </cell>
          <cell r="B2034">
            <v>67</v>
          </cell>
          <cell r="C2034" t="str">
            <v>FOUR WINDS ROYAL DELTA</v>
          </cell>
          <cell r="D2034">
            <v>180</v>
          </cell>
          <cell r="E2034">
            <v>97</v>
          </cell>
          <cell r="F2034">
            <v>-101</v>
          </cell>
          <cell r="G2034">
            <v>0.1</v>
          </cell>
          <cell r="H2034">
            <v>-3.2</v>
          </cell>
          <cell r="I2034">
            <v>0.09</v>
          </cell>
          <cell r="J2034">
            <v>0</v>
          </cell>
          <cell r="K2034">
            <v>-3.1</v>
          </cell>
          <cell r="L2034">
            <v>-22.699999999999996</v>
          </cell>
          <cell r="M2034">
            <v>0.9</v>
          </cell>
          <cell r="N2034">
            <v>0.1</v>
          </cell>
          <cell r="O2034">
            <v>0.2</v>
          </cell>
          <cell r="P2034">
            <v>-1</v>
          </cell>
          <cell r="Q2034">
            <v>0.8</v>
          </cell>
          <cell r="R2034">
            <v>-1.1599999999999999</v>
          </cell>
          <cell r="S2034">
            <v>-0.4</v>
          </cell>
          <cell r="T2034">
            <v>0.2</v>
          </cell>
          <cell r="U2034">
            <v>57</v>
          </cell>
          <cell r="V2034">
            <v>6</v>
          </cell>
          <cell r="W2034">
            <v>10.190000000000005</v>
          </cell>
          <cell r="X2034">
            <v>1</v>
          </cell>
          <cell r="Y2034">
            <v>0.4</v>
          </cell>
          <cell r="Z2034">
            <v>-0.6</v>
          </cell>
          <cell r="AA2034">
            <v>-0.4</v>
          </cell>
          <cell r="AB2034">
            <v>0.8</v>
          </cell>
          <cell r="AC2034">
            <v>1.000000000000334E-3</v>
          </cell>
          <cell r="AD2034" t="str">
            <v>Y</v>
          </cell>
          <cell r="AE2034" t="str">
            <v>Y</v>
          </cell>
          <cell r="AF2034" t="str">
            <v>Y</v>
          </cell>
        </row>
        <row r="2035">
          <cell r="A2035">
            <v>604670</v>
          </cell>
          <cell r="B2035">
            <v>67</v>
          </cell>
          <cell r="C2035" t="str">
            <v>SNIDERS OPTION AARON</v>
          </cell>
          <cell r="D2035">
            <v>150</v>
          </cell>
          <cell r="E2035">
            <v>97</v>
          </cell>
          <cell r="F2035">
            <v>405</v>
          </cell>
          <cell r="G2035">
            <v>22</v>
          </cell>
          <cell r="H2035">
            <v>11.1</v>
          </cell>
          <cell r="I2035">
            <v>0.04</v>
          </cell>
          <cell r="J2035">
            <v>-0.03</v>
          </cell>
          <cell r="K2035">
            <v>33.1</v>
          </cell>
          <cell r="L2035">
            <v>258</v>
          </cell>
          <cell r="M2035">
            <v>1.3</v>
          </cell>
          <cell r="N2035">
            <v>1.6</v>
          </cell>
          <cell r="O2035">
            <v>1.3</v>
          </cell>
          <cell r="P2035">
            <v>-3</v>
          </cell>
          <cell r="Q2035">
            <v>-13.5</v>
          </cell>
          <cell r="R2035">
            <v>7.01</v>
          </cell>
          <cell r="S2035">
            <v>-4.5</v>
          </cell>
          <cell r="T2035">
            <v>-0.2</v>
          </cell>
          <cell r="U2035">
            <v>51</v>
          </cell>
          <cell r="V2035">
            <v>44</v>
          </cell>
          <cell r="W2035">
            <v>-24.5</v>
          </cell>
          <cell r="X2035">
            <v>1.9</v>
          </cell>
          <cell r="Y2035">
            <v>1.3</v>
          </cell>
          <cell r="Z2035">
            <v>0.5</v>
          </cell>
          <cell r="AA2035">
            <v>0.4</v>
          </cell>
          <cell r="AB2035">
            <v>2.4</v>
          </cell>
          <cell r="AC2035">
            <v>15.249799999999999</v>
          </cell>
          <cell r="AD2035" t="str">
            <v>Y</v>
          </cell>
          <cell r="AE2035" t="str">
            <v>Y</v>
          </cell>
          <cell r="AF2035" t="str">
            <v>Y</v>
          </cell>
        </row>
        <row r="2036">
          <cell r="A2036">
            <v>604680</v>
          </cell>
          <cell r="B2036">
            <v>67</v>
          </cell>
          <cell r="C2036" t="str">
            <v>FARIA FARMS GAVIN</v>
          </cell>
          <cell r="D2036">
            <v>0</v>
          </cell>
          <cell r="E2036">
            <v>56</v>
          </cell>
          <cell r="F2036">
            <v>6</v>
          </cell>
          <cell r="G2036">
            <v>-7.7</v>
          </cell>
          <cell r="H2036">
            <v>-1.9</v>
          </cell>
          <cell r="I2036">
            <v>-0.14000000000000001</v>
          </cell>
          <cell r="J2036">
            <v>-0.04</v>
          </cell>
          <cell r="K2036">
            <v>-9.6</v>
          </cell>
          <cell r="L2036">
            <v>-109.7</v>
          </cell>
          <cell r="M2036">
            <v>0</v>
          </cell>
          <cell r="N2036">
            <v>1.4</v>
          </cell>
          <cell r="O2036">
            <v>0.2</v>
          </cell>
          <cell r="P2036">
            <v>-2</v>
          </cell>
          <cell r="Q2036">
            <v>-6.6</v>
          </cell>
          <cell r="R2036">
            <v>3.8</v>
          </cell>
          <cell r="S2036">
            <v>-1.9</v>
          </cell>
          <cell r="T2036">
            <v>-0.1</v>
          </cell>
          <cell r="U2036">
            <v>-173</v>
          </cell>
          <cell r="V2036">
            <v>-207</v>
          </cell>
          <cell r="W2036">
            <v>-239.38</v>
          </cell>
          <cell r="X2036" t="str">
            <v>*</v>
          </cell>
          <cell r="Y2036">
            <v>0.9</v>
          </cell>
          <cell r="Z2036">
            <v>2.2999999999999998</v>
          </cell>
          <cell r="AA2036">
            <v>1.6</v>
          </cell>
          <cell r="AB2036">
            <v>-1</v>
          </cell>
          <cell r="AC2036">
            <v>29.510400000000001</v>
          </cell>
          <cell r="AD2036" t="str">
            <v>Y</v>
          </cell>
          <cell r="AE2036" t="str">
            <v>Y</v>
          </cell>
          <cell r="AF2036" t="str">
            <v>Y</v>
          </cell>
        </row>
        <row r="2037">
          <cell r="A2037">
            <v>604702</v>
          </cell>
          <cell r="B2037">
            <v>67</v>
          </cell>
          <cell r="C2037" t="str">
            <v>MAR RAL ROYAL MENTOR</v>
          </cell>
          <cell r="D2037">
            <v>0</v>
          </cell>
          <cell r="E2037">
            <v>71</v>
          </cell>
          <cell r="F2037">
            <v>44</v>
          </cell>
          <cell r="G2037">
            <v>-3.5</v>
          </cell>
          <cell r="H2037">
            <v>2</v>
          </cell>
          <cell r="I2037">
            <v>-0.1</v>
          </cell>
          <cell r="J2037">
            <v>0.01</v>
          </cell>
          <cell r="K2037">
            <v>-1.5</v>
          </cell>
          <cell r="L2037">
            <v>-9.1000000000000014</v>
          </cell>
          <cell r="M2037">
            <v>0.5</v>
          </cell>
          <cell r="N2037">
            <v>1.5</v>
          </cell>
          <cell r="O2037">
            <v>1.4</v>
          </cell>
          <cell r="P2037">
            <v>11</v>
          </cell>
          <cell r="Q2037">
            <v>-7</v>
          </cell>
          <cell r="R2037">
            <v>3.5</v>
          </cell>
          <cell r="S2037">
            <v>-2.5</v>
          </cell>
          <cell r="T2037">
            <v>0</v>
          </cell>
          <cell r="U2037">
            <v>-142</v>
          </cell>
          <cell r="V2037">
            <v>-115</v>
          </cell>
          <cell r="W2037">
            <v>-149.35</v>
          </cell>
          <cell r="X2037">
            <v>0.25</v>
          </cell>
          <cell r="Y2037">
            <v>2.1</v>
          </cell>
          <cell r="Z2037">
            <v>2.4</v>
          </cell>
          <cell r="AA2037">
            <v>2.2000000000000002</v>
          </cell>
          <cell r="AB2037">
            <v>0.4</v>
          </cell>
          <cell r="AC2037">
            <v>43.8827</v>
          </cell>
          <cell r="AD2037" t="str">
            <v>Y</v>
          </cell>
          <cell r="AE2037" t="str">
            <v>Y</v>
          </cell>
          <cell r="AF2037" t="str">
            <v>Y</v>
          </cell>
        </row>
        <row r="2038">
          <cell r="A2038">
            <v>604712</v>
          </cell>
          <cell r="B2038">
            <v>67</v>
          </cell>
          <cell r="C2038" t="str">
            <v>JENS GOLD OPTION MAJOR</v>
          </cell>
          <cell r="D2038">
            <v>0</v>
          </cell>
          <cell r="E2038">
            <v>60</v>
          </cell>
          <cell r="F2038">
            <v>265</v>
          </cell>
          <cell r="G2038">
            <v>4.8</v>
          </cell>
          <cell r="H2038">
            <v>5.3</v>
          </cell>
          <cell r="I2038">
            <v>-0.14000000000000001</v>
          </cell>
          <cell r="J2038">
            <v>-0.06</v>
          </cell>
          <cell r="K2038">
            <v>10.1</v>
          </cell>
          <cell r="L2038">
            <v>43.199999999999996</v>
          </cell>
          <cell r="M2038">
            <v>0.7</v>
          </cell>
          <cell r="N2038">
            <v>-0.2</v>
          </cell>
          <cell r="O2038">
            <v>2.4</v>
          </cell>
          <cell r="P2038">
            <v>-8</v>
          </cell>
          <cell r="Q2038">
            <v>-9</v>
          </cell>
          <cell r="R2038">
            <v>5.03</v>
          </cell>
          <cell r="S2038">
            <v>-2.7</v>
          </cell>
          <cell r="T2038">
            <v>-0.3</v>
          </cell>
          <cell r="U2038">
            <v>-157</v>
          </cell>
          <cell r="V2038">
            <v>-129</v>
          </cell>
          <cell r="W2038">
            <v>-173.82999999999998</v>
          </cell>
          <cell r="X2038" t="str">
            <v>*</v>
          </cell>
          <cell r="Y2038">
            <v>2.5</v>
          </cell>
          <cell r="Z2038">
            <v>1</v>
          </cell>
          <cell r="AA2038">
            <v>1.8</v>
          </cell>
          <cell r="AB2038">
            <v>3.1</v>
          </cell>
          <cell r="AC2038">
            <v>34.194299999999991</v>
          </cell>
          <cell r="AD2038" t="str">
            <v>Y</v>
          </cell>
          <cell r="AE2038" t="str">
            <v>Y</v>
          </cell>
          <cell r="AF2038" t="str">
            <v>Y</v>
          </cell>
        </row>
        <row r="2039">
          <cell r="A2039">
            <v>604713</v>
          </cell>
          <cell r="B2039">
            <v>67</v>
          </cell>
          <cell r="C2039" t="str">
            <v>JENS GOLD FORT HUDSON</v>
          </cell>
          <cell r="D2039">
            <v>0</v>
          </cell>
          <cell r="E2039">
            <v>71</v>
          </cell>
          <cell r="F2039">
            <v>299</v>
          </cell>
          <cell r="G2039">
            <v>2.7</v>
          </cell>
          <cell r="H2039">
            <v>5.0999999999999996</v>
          </cell>
          <cell r="I2039">
            <v>-0.2</v>
          </cell>
          <cell r="J2039">
            <v>-0.08</v>
          </cell>
          <cell r="K2039">
            <v>7.8</v>
          </cell>
          <cell r="L2039">
            <v>6.6999999999999886</v>
          </cell>
          <cell r="M2039">
            <v>0.7</v>
          </cell>
          <cell r="N2039">
            <v>-1</v>
          </cell>
          <cell r="O2039">
            <v>1.5</v>
          </cell>
          <cell r="P2039">
            <v>10</v>
          </cell>
          <cell r="Q2039">
            <v>-8.8000000000000007</v>
          </cell>
          <cell r="R2039">
            <v>4.88</v>
          </cell>
          <cell r="S2039">
            <v>-2.7</v>
          </cell>
          <cell r="T2039">
            <v>-0.3</v>
          </cell>
          <cell r="U2039">
            <v>-179</v>
          </cell>
          <cell r="V2039">
            <v>-193</v>
          </cell>
          <cell r="W2039">
            <v>-236.47000000000003</v>
          </cell>
          <cell r="X2039" t="str">
            <v>*</v>
          </cell>
          <cell r="Y2039">
            <v>1.2</v>
          </cell>
          <cell r="Z2039">
            <v>-0.7</v>
          </cell>
          <cell r="AA2039">
            <v>0.9</v>
          </cell>
          <cell r="AB2039">
            <v>2.7</v>
          </cell>
          <cell r="AC2039">
            <v>6.4691000000000001</v>
          </cell>
          <cell r="AD2039" t="str">
            <v>Y</v>
          </cell>
          <cell r="AE2039" t="str">
            <v>Y</v>
          </cell>
          <cell r="AF2039" t="str">
            <v>Y</v>
          </cell>
        </row>
        <row r="2040">
          <cell r="A2040">
            <v>604746</v>
          </cell>
          <cell r="B2040">
            <v>67</v>
          </cell>
          <cell r="C2040" t="str">
            <v>KILCHONA TAMMYS TRIBUTE</v>
          </cell>
          <cell r="D2040">
            <v>0</v>
          </cell>
          <cell r="E2040">
            <v>62</v>
          </cell>
          <cell r="F2040">
            <v>283</v>
          </cell>
          <cell r="G2040">
            <v>3.2</v>
          </cell>
          <cell r="H2040">
            <v>6.6</v>
          </cell>
          <cell r="I2040">
            <v>-0.18</v>
          </cell>
          <cell r="J2040">
            <v>-0.04</v>
          </cell>
          <cell r="K2040">
            <v>9.8000000000000007</v>
          </cell>
          <cell r="L2040">
            <v>47.599999999999994</v>
          </cell>
          <cell r="M2040">
            <v>-1.6</v>
          </cell>
          <cell r="N2040">
            <v>-1.4</v>
          </cell>
          <cell r="O2040">
            <v>-0.7</v>
          </cell>
          <cell r="P2040">
            <v>-6</v>
          </cell>
          <cell r="Q2040">
            <v>1.5</v>
          </cell>
          <cell r="R2040">
            <v>0.24</v>
          </cell>
          <cell r="S2040">
            <v>1.4</v>
          </cell>
          <cell r="T2040">
            <v>0.4</v>
          </cell>
          <cell r="U2040">
            <v>77</v>
          </cell>
          <cell r="V2040">
            <v>30</v>
          </cell>
          <cell r="W2040">
            <v>37.54</v>
          </cell>
          <cell r="X2040" t="str">
            <v>*</v>
          </cell>
          <cell r="Y2040">
            <v>-0.3</v>
          </cell>
          <cell r="Z2040">
            <v>-1.3</v>
          </cell>
          <cell r="AA2040">
            <v>-1.5</v>
          </cell>
          <cell r="AB2040">
            <v>0</v>
          </cell>
          <cell r="AC2040">
            <v>-12.434200000000001</v>
          </cell>
          <cell r="AD2040" t="str">
            <v>Y</v>
          </cell>
          <cell r="AE2040" t="str">
            <v>Y</v>
          </cell>
          <cell r="AF2040" t="str">
            <v>Y</v>
          </cell>
        </row>
        <row r="2041">
          <cell r="A2041">
            <v>604747</v>
          </cell>
          <cell r="B2041">
            <v>67</v>
          </cell>
          <cell r="C2041" t="str">
            <v>MILLBORNE BOLERO</v>
          </cell>
          <cell r="D2041">
            <v>12</v>
          </cell>
          <cell r="E2041">
            <v>85</v>
          </cell>
          <cell r="F2041">
            <v>118</v>
          </cell>
          <cell r="G2041">
            <v>1.2</v>
          </cell>
          <cell r="H2041">
            <v>1.2</v>
          </cell>
          <cell r="I2041">
            <v>-0.08</v>
          </cell>
          <cell r="J2041">
            <v>-0.05</v>
          </cell>
          <cell r="K2041">
            <v>2.4</v>
          </cell>
          <cell r="L2041">
            <v>-12.400000000000006</v>
          </cell>
          <cell r="M2041">
            <v>-0.7</v>
          </cell>
          <cell r="N2041">
            <v>1.6</v>
          </cell>
          <cell r="O2041">
            <v>1.3</v>
          </cell>
          <cell r="P2041">
            <v>-11</v>
          </cell>
          <cell r="Q2041">
            <v>-11.8</v>
          </cell>
          <cell r="R2041">
            <v>5.97</v>
          </cell>
          <cell r="S2041">
            <v>-4.0999999999999996</v>
          </cell>
          <cell r="T2041">
            <v>-0.1</v>
          </cell>
          <cell r="U2041">
            <v>-123</v>
          </cell>
          <cell r="V2041">
            <v>-210</v>
          </cell>
          <cell r="W2041">
            <v>-269</v>
          </cell>
          <cell r="X2041">
            <v>0.375</v>
          </cell>
          <cell r="Y2041">
            <v>1.4</v>
          </cell>
          <cell r="Z2041">
            <v>-0.9</v>
          </cell>
          <cell r="AA2041">
            <v>0.5</v>
          </cell>
          <cell r="AB2041">
            <v>2.2999999999999998</v>
          </cell>
          <cell r="AC2041">
            <v>9.1098999999999997</v>
          </cell>
          <cell r="AD2041" t="str">
            <v>Y</v>
          </cell>
          <cell r="AE2041" t="str">
            <v>Y</v>
          </cell>
          <cell r="AF2041" t="str">
            <v>Y</v>
          </cell>
        </row>
        <row r="2042">
          <cell r="A2042">
            <v>604759</v>
          </cell>
          <cell r="B2042">
            <v>67</v>
          </cell>
          <cell r="C2042" t="str">
            <v>SNIDERS VALORS ALIANCE</v>
          </cell>
          <cell r="D2042">
            <v>0</v>
          </cell>
          <cell r="E2042">
            <v>69</v>
          </cell>
          <cell r="F2042">
            <v>498</v>
          </cell>
          <cell r="G2042">
            <v>11.2</v>
          </cell>
          <cell r="H2042">
            <v>9</v>
          </cell>
          <cell r="I2042">
            <v>-0.21</v>
          </cell>
          <cell r="J2042">
            <v>-0.12</v>
          </cell>
          <cell r="K2042">
            <v>20.2</v>
          </cell>
          <cell r="L2042">
            <v>81.59999999999998</v>
          </cell>
          <cell r="M2042">
            <v>-0.2</v>
          </cell>
          <cell r="N2042">
            <v>-1.2</v>
          </cell>
          <cell r="O2042">
            <v>0.2</v>
          </cell>
          <cell r="P2042">
            <v>28</v>
          </cell>
          <cell r="Q2042">
            <v>-5.8</v>
          </cell>
          <cell r="R2042">
            <v>3.54</v>
          </cell>
          <cell r="S2042">
            <v>-1.5</v>
          </cell>
          <cell r="T2042">
            <v>-0.5</v>
          </cell>
          <cell r="U2042">
            <v>-210</v>
          </cell>
          <cell r="V2042">
            <v>-84</v>
          </cell>
          <cell r="W2042">
            <v>-112.94000000000003</v>
          </cell>
          <cell r="X2042" t="str">
            <v>*</v>
          </cell>
          <cell r="Y2042">
            <v>0</v>
          </cell>
          <cell r="Z2042">
            <v>0.2</v>
          </cell>
          <cell r="AA2042">
            <v>-0.1</v>
          </cell>
          <cell r="AB2042">
            <v>1.2</v>
          </cell>
          <cell r="AC2042">
            <v>-2.1879999999999997</v>
          </cell>
          <cell r="AD2042" t="str">
            <v>Y</v>
          </cell>
          <cell r="AE2042" t="str">
            <v>Y</v>
          </cell>
          <cell r="AF2042" t="str">
            <v>Y</v>
          </cell>
        </row>
        <row r="2043">
          <cell r="A2043">
            <v>604761</v>
          </cell>
          <cell r="B2043">
            <v>67</v>
          </cell>
          <cell r="C2043" t="str">
            <v>SNIDERS RONALDS ALSTAR</v>
          </cell>
          <cell r="D2043">
            <v>57</v>
          </cell>
          <cell r="E2043">
            <v>92</v>
          </cell>
          <cell r="F2043">
            <v>534</v>
          </cell>
          <cell r="G2043">
            <v>14</v>
          </cell>
          <cell r="H2043">
            <v>11.1</v>
          </cell>
          <cell r="I2043">
            <v>-0.19</v>
          </cell>
          <cell r="J2043">
            <v>-0.1</v>
          </cell>
          <cell r="K2043">
            <v>25.1</v>
          </cell>
          <cell r="L2043">
            <v>134.39999999999998</v>
          </cell>
          <cell r="M2043">
            <v>0.6</v>
          </cell>
          <cell r="N2043">
            <v>0.7</v>
          </cell>
          <cell r="O2043">
            <v>0.2</v>
          </cell>
          <cell r="P2043">
            <v>0</v>
          </cell>
          <cell r="Q2043">
            <v>1.2</v>
          </cell>
          <cell r="R2043">
            <v>-0.21</v>
          </cell>
          <cell r="S2043">
            <v>0.8</v>
          </cell>
          <cell r="T2043">
            <v>0.2</v>
          </cell>
          <cell r="U2043">
            <v>216</v>
          </cell>
          <cell r="V2043">
            <v>183</v>
          </cell>
          <cell r="W2043">
            <v>187.94999999999996</v>
          </cell>
          <cell r="X2043">
            <v>-0.1</v>
          </cell>
          <cell r="Y2043">
            <v>-0.1</v>
          </cell>
          <cell r="Z2043">
            <v>-0.1</v>
          </cell>
          <cell r="AA2043">
            <v>0</v>
          </cell>
          <cell r="AB2043">
            <v>1.3</v>
          </cell>
          <cell r="AC2043">
            <v>-5.5460000000000003</v>
          </cell>
          <cell r="AD2043" t="str">
            <v>Y</v>
          </cell>
          <cell r="AE2043" t="str">
            <v>Y</v>
          </cell>
          <cell r="AF2043" t="str">
            <v>Y</v>
          </cell>
        </row>
        <row r="2044">
          <cell r="A2044">
            <v>604762</v>
          </cell>
          <cell r="B2044">
            <v>67</v>
          </cell>
          <cell r="C2044" t="str">
            <v>SNIDERS LORAL ARCHIE</v>
          </cell>
          <cell r="D2044">
            <v>0</v>
          </cell>
          <cell r="E2044">
            <v>67</v>
          </cell>
          <cell r="F2044">
            <v>24</v>
          </cell>
          <cell r="G2044">
            <v>0.8</v>
          </cell>
          <cell r="H2044">
            <v>3.6</v>
          </cell>
          <cell r="I2044">
            <v>-0.01</v>
          </cell>
          <cell r="J2044">
            <v>0.05</v>
          </cell>
          <cell r="K2044">
            <v>4.4000000000000004</v>
          </cell>
          <cell r="L2044">
            <v>69.599999999999994</v>
          </cell>
          <cell r="M2044">
            <v>-0.2</v>
          </cell>
          <cell r="N2044">
            <v>1.9</v>
          </cell>
          <cell r="O2044">
            <v>0.8</v>
          </cell>
          <cell r="P2044">
            <v>26</v>
          </cell>
          <cell r="Q2044">
            <v>-5.3</v>
          </cell>
          <cell r="R2044">
            <v>3.09</v>
          </cell>
          <cell r="S2044">
            <v>-1.5</v>
          </cell>
          <cell r="T2044">
            <v>0</v>
          </cell>
          <cell r="U2044">
            <v>-114</v>
          </cell>
          <cell r="V2044">
            <v>-10</v>
          </cell>
          <cell r="W2044">
            <v>-35.810000000000016</v>
          </cell>
          <cell r="X2044" t="str">
            <v>*</v>
          </cell>
          <cell r="Y2044">
            <v>2</v>
          </cell>
          <cell r="Z2044">
            <v>2.4</v>
          </cell>
          <cell r="AA2044">
            <v>0.9</v>
          </cell>
          <cell r="AB2044">
            <v>-0.1</v>
          </cell>
          <cell r="AC2044">
            <v>43.137999999999998</v>
          </cell>
          <cell r="AD2044" t="str">
            <v>Y</v>
          </cell>
          <cell r="AE2044" t="str">
            <v>Y</v>
          </cell>
          <cell r="AF2044" t="str">
            <v>Y</v>
          </cell>
        </row>
        <row r="2045">
          <cell r="A2045">
            <v>604775</v>
          </cell>
          <cell r="B2045">
            <v>67</v>
          </cell>
          <cell r="C2045" t="str">
            <v>RUTTER BROS OPTIONS LAMAR</v>
          </cell>
          <cell r="D2045">
            <v>42</v>
          </cell>
          <cell r="E2045">
            <v>91</v>
          </cell>
          <cell r="F2045">
            <v>49</v>
          </cell>
          <cell r="G2045">
            <v>3.9</v>
          </cell>
          <cell r="H2045">
            <v>0.8</v>
          </cell>
          <cell r="I2045">
            <v>0.03</v>
          </cell>
          <cell r="J2045">
            <v>-0.01</v>
          </cell>
          <cell r="K2045">
            <v>4.7</v>
          </cell>
          <cell r="L2045">
            <v>31.5</v>
          </cell>
          <cell r="M2045">
            <v>0.9</v>
          </cell>
          <cell r="N2045">
            <v>0.6</v>
          </cell>
          <cell r="O2045">
            <v>0.8</v>
          </cell>
          <cell r="P2045">
            <v>7</v>
          </cell>
          <cell r="Q2045">
            <v>-4.7</v>
          </cell>
          <cell r="R2045">
            <v>2.73</v>
          </cell>
          <cell r="S2045">
            <v>-1.3</v>
          </cell>
          <cell r="T2045">
            <v>-0.2</v>
          </cell>
          <cell r="U2045">
            <v>-64</v>
          </cell>
          <cell r="V2045">
            <v>-42</v>
          </cell>
          <cell r="W2045">
            <v>-66.16</v>
          </cell>
          <cell r="X2045">
            <v>2.2999999999999998</v>
          </cell>
          <cell r="Y2045">
            <v>1.2</v>
          </cell>
          <cell r="Z2045">
            <v>-0.3</v>
          </cell>
          <cell r="AA2045">
            <v>0.4</v>
          </cell>
          <cell r="AB2045">
            <v>1.1000000000000001</v>
          </cell>
          <cell r="AC2045">
            <v>12.828099999999999</v>
          </cell>
          <cell r="AD2045" t="str">
            <v>Y</v>
          </cell>
          <cell r="AE2045" t="str">
            <v>Y</v>
          </cell>
          <cell r="AF2045" t="str">
            <v>Y</v>
          </cell>
        </row>
        <row r="2046">
          <cell r="A2046">
            <v>604816</v>
          </cell>
          <cell r="B2046">
            <v>67</v>
          </cell>
          <cell r="C2046" t="str">
            <v>*</v>
          </cell>
          <cell r="D2046">
            <v>14</v>
          </cell>
          <cell r="E2046">
            <v>71</v>
          </cell>
          <cell r="F2046">
            <v>33</v>
          </cell>
          <cell r="G2046">
            <v>-9.6</v>
          </cell>
          <cell r="H2046">
            <v>0</v>
          </cell>
          <cell r="I2046">
            <v>-0.2</v>
          </cell>
          <cell r="J2046">
            <v>-0.02</v>
          </cell>
          <cell r="K2046">
            <v>-9.6</v>
          </cell>
          <cell r="L2046">
            <v>-99.6</v>
          </cell>
          <cell r="M2046">
            <v>-0.47304800000000002</v>
          </cell>
          <cell r="N2046">
            <v>0.67982399999999998</v>
          </cell>
          <cell r="O2046">
            <v>1.0375000000000001</v>
          </cell>
          <cell r="P2046">
            <v>6</v>
          </cell>
          <cell r="Q2046">
            <v>2.4</v>
          </cell>
          <cell r="R2046">
            <v>-1.44</v>
          </cell>
          <cell r="S2046">
            <v>0.65</v>
          </cell>
          <cell r="T2046">
            <v>-0.2</v>
          </cell>
          <cell r="U2046">
            <v>-59</v>
          </cell>
          <cell r="V2046">
            <v>-46</v>
          </cell>
          <cell r="W2046">
            <v>-32.136499999999998</v>
          </cell>
          <cell r="X2046" t="str">
            <v>*</v>
          </cell>
          <cell r="Y2046">
            <v>1.148325</v>
          </cell>
          <cell r="Z2046">
            <v>0.40910000000000002</v>
          </cell>
          <cell r="AA2046">
            <v>1.147945</v>
          </cell>
          <cell r="AB2046">
            <v>1.5703800000000001</v>
          </cell>
          <cell r="AC2046">
            <v>15.187950065000003</v>
          </cell>
          <cell r="AD2046" t="str">
            <v>PI</v>
          </cell>
          <cell r="AE2046" t="str">
            <v>Y</v>
          </cell>
          <cell r="AF2046" t="str">
            <v>Y</v>
          </cell>
        </row>
        <row r="2047">
          <cell r="A2047">
            <v>604817</v>
          </cell>
          <cell r="B2047">
            <v>67</v>
          </cell>
          <cell r="C2047" t="str">
            <v>GOLDEN J REGIS MANFRED</v>
          </cell>
          <cell r="D2047">
            <v>0</v>
          </cell>
          <cell r="E2047">
            <v>58</v>
          </cell>
          <cell r="F2047">
            <v>119</v>
          </cell>
          <cell r="G2047">
            <v>3.3</v>
          </cell>
          <cell r="H2047">
            <v>-0.3</v>
          </cell>
          <cell r="I2047">
            <v>-0.04</v>
          </cell>
          <cell r="J2047">
            <v>-7.0000000000000007E-2</v>
          </cell>
          <cell r="K2047">
            <v>3</v>
          </cell>
          <cell r="L2047">
            <v>-23.900000000000002</v>
          </cell>
          <cell r="M2047">
            <v>-0.7</v>
          </cell>
          <cell r="N2047">
            <v>0.8</v>
          </cell>
          <cell r="O2047">
            <v>0.8</v>
          </cell>
          <cell r="P2047">
            <v>9</v>
          </cell>
          <cell r="Q2047">
            <v>-4.7</v>
          </cell>
          <cell r="R2047">
            <v>3.6</v>
          </cell>
          <cell r="S2047">
            <v>-0.6</v>
          </cell>
          <cell r="T2047">
            <v>-0.5</v>
          </cell>
          <cell r="U2047">
            <v>-211</v>
          </cell>
          <cell r="V2047">
            <v>-113</v>
          </cell>
          <cell r="W2047">
            <v>-135.44</v>
          </cell>
          <cell r="X2047" t="str">
            <v>*</v>
          </cell>
          <cell r="Y2047">
            <v>0.9</v>
          </cell>
          <cell r="Z2047">
            <v>-0.1</v>
          </cell>
          <cell r="AA2047">
            <v>0.8</v>
          </cell>
          <cell r="AB2047">
            <v>1.4</v>
          </cell>
          <cell r="AC2047">
            <v>9.0167999999999999</v>
          </cell>
          <cell r="AD2047" t="str">
            <v>Y</v>
          </cell>
          <cell r="AE2047" t="str">
            <v>Y</v>
          </cell>
          <cell r="AF2047" t="str">
            <v>Y</v>
          </cell>
        </row>
        <row r="2048">
          <cell r="A2048">
            <v>604823</v>
          </cell>
          <cell r="B2048">
            <v>67</v>
          </cell>
          <cell r="C2048" t="str">
            <v>FLAMBEAU MANOR OPTION LUCAS</v>
          </cell>
          <cell r="D2048">
            <v>0</v>
          </cell>
          <cell r="E2048">
            <v>63</v>
          </cell>
          <cell r="F2048">
            <v>397</v>
          </cell>
          <cell r="G2048">
            <v>6.5</v>
          </cell>
          <cell r="H2048">
            <v>11.5</v>
          </cell>
          <cell r="I2048">
            <v>-0.21</v>
          </cell>
          <cell r="J2048">
            <v>-0.02</v>
          </cell>
          <cell r="K2048">
            <v>18</v>
          </cell>
          <cell r="L2048">
            <v>129.69999999999999</v>
          </cell>
          <cell r="M2048">
            <v>0.2</v>
          </cell>
          <cell r="N2048">
            <v>-1</v>
          </cell>
          <cell r="O2048">
            <v>1.7</v>
          </cell>
          <cell r="P2048">
            <v>14</v>
          </cell>
          <cell r="Q2048">
            <v>-12.4</v>
          </cell>
          <cell r="R2048">
            <v>7.65</v>
          </cell>
          <cell r="S2048">
            <v>-3.1</v>
          </cell>
          <cell r="T2048">
            <v>-0.7</v>
          </cell>
          <cell r="U2048">
            <v>-248</v>
          </cell>
          <cell r="V2048">
            <v>-150</v>
          </cell>
          <cell r="W2048">
            <v>-211.51999999999998</v>
          </cell>
          <cell r="X2048" t="str">
            <v>*</v>
          </cell>
          <cell r="Y2048">
            <v>1.5</v>
          </cell>
          <cell r="Z2048">
            <v>-0.4</v>
          </cell>
          <cell r="AA2048">
            <v>1</v>
          </cell>
          <cell r="AB2048">
            <v>3</v>
          </cell>
          <cell r="AC2048">
            <v>11.7257</v>
          </cell>
          <cell r="AD2048" t="str">
            <v>Y</v>
          </cell>
          <cell r="AE2048" t="str">
            <v>Y</v>
          </cell>
          <cell r="AF2048" t="str">
            <v>Y</v>
          </cell>
        </row>
        <row r="2049">
          <cell r="A2049">
            <v>604824</v>
          </cell>
          <cell r="B2049">
            <v>67</v>
          </cell>
          <cell r="C2049" t="str">
            <v>FLAMBEAU MANOR RON LANDON</v>
          </cell>
          <cell r="D2049">
            <v>63</v>
          </cell>
          <cell r="E2049">
            <v>93</v>
          </cell>
          <cell r="F2049">
            <v>34</v>
          </cell>
          <cell r="G2049">
            <v>6.7</v>
          </cell>
          <cell r="H2049">
            <v>-4.5</v>
          </cell>
          <cell r="I2049">
            <v>0.09</v>
          </cell>
          <cell r="J2049">
            <v>-0.1</v>
          </cell>
          <cell r="K2049">
            <v>2.2000000000000002</v>
          </cell>
          <cell r="L2049">
            <v>-43.3</v>
          </cell>
          <cell r="M2049">
            <v>-1</v>
          </cell>
          <cell r="N2049">
            <v>0.6</v>
          </cell>
          <cell r="O2049">
            <v>0.8</v>
          </cell>
          <cell r="P2049">
            <v>-5</v>
          </cell>
          <cell r="Q2049">
            <v>5.5</v>
          </cell>
          <cell r="R2049">
            <v>-2.23</v>
          </cell>
          <cell r="S2049">
            <v>2.4</v>
          </cell>
          <cell r="T2049">
            <v>-0.1</v>
          </cell>
          <cell r="U2049">
            <v>-8</v>
          </cell>
          <cell r="V2049">
            <v>74</v>
          </cell>
          <cell r="W2049">
            <v>101.13</v>
          </cell>
          <cell r="X2049">
            <v>-0.1</v>
          </cell>
          <cell r="Y2049">
            <v>1.3</v>
          </cell>
          <cell r="Z2049">
            <v>-1.1000000000000001</v>
          </cell>
          <cell r="AA2049">
            <v>-0.3</v>
          </cell>
          <cell r="AB2049">
            <v>1.4</v>
          </cell>
          <cell r="AC2049">
            <v>8.5795999999999992</v>
          </cell>
          <cell r="AD2049" t="str">
            <v>Y</v>
          </cell>
          <cell r="AE2049" t="str">
            <v>Y</v>
          </cell>
          <cell r="AF2049" t="str">
            <v>Y</v>
          </cell>
        </row>
        <row r="2050">
          <cell r="A2050">
            <v>604826</v>
          </cell>
          <cell r="B2050">
            <v>67</v>
          </cell>
          <cell r="C2050" t="str">
            <v>FLAMBEAU MANOR TILLER LES</v>
          </cell>
          <cell r="D2050">
            <v>0</v>
          </cell>
          <cell r="E2050">
            <v>75</v>
          </cell>
          <cell r="F2050">
            <v>82</v>
          </cell>
          <cell r="G2050">
            <v>5.9</v>
          </cell>
          <cell r="H2050">
            <v>1.4</v>
          </cell>
          <cell r="I2050">
            <v>0.03</v>
          </cell>
          <cell r="J2050">
            <v>-0.02</v>
          </cell>
          <cell r="K2050">
            <v>7.3000000000000007</v>
          </cell>
          <cell r="L2050">
            <v>48.3</v>
          </cell>
          <cell r="M2050">
            <v>0</v>
          </cell>
          <cell r="N2050">
            <v>2.2000000000000002</v>
          </cell>
          <cell r="O2050">
            <v>0.2</v>
          </cell>
          <cell r="P2050">
            <v>5</v>
          </cell>
          <cell r="Q2050">
            <v>-6.8</v>
          </cell>
          <cell r="R2050">
            <v>3.99</v>
          </cell>
          <cell r="S2050">
            <v>-1.9</v>
          </cell>
          <cell r="T2050">
            <v>0</v>
          </cell>
          <cell r="U2050">
            <v>-27</v>
          </cell>
          <cell r="V2050">
            <v>-38</v>
          </cell>
          <cell r="W2050">
            <v>-71.489999999999995</v>
          </cell>
          <cell r="X2050" t="str">
            <v>*</v>
          </cell>
          <cell r="Y2050">
            <v>0.8</v>
          </cell>
          <cell r="Z2050">
            <v>0.7</v>
          </cell>
          <cell r="AA2050">
            <v>0.2</v>
          </cell>
          <cell r="AB2050">
            <v>0</v>
          </cell>
          <cell r="AC2050">
            <v>15.596500000000001</v>
          </cell>
          <cell r="AD2050" t="str">
            <v>Y</v>
          </cell>
          <cell r="AE2050" t="str">
            <v>Y</v>
          </cell>
          <cell r="AF2050" t="str">
            <v>Y</v>
          </cell>
        </row>
        <row r="2051">
          <cell r="A2051">
            <v>604842</v>
          </cell>
          <cell r="B2051">
            <v>67</v>
          </cell>
          <cell r="C2051" t="str">
            <v>COULEE CREST RONALD FRITZ</v>
          </cell>
          <cell r="D2051">
            <v>0</v>
          </cell>
          <cell r="E2051">
            <v>53</v>
          </cell>
          <cell r="F2051">
            <v>117</v>
          </cell>
          <cell r="G2051">
            <v>1.9</v>
          </cell>
          <cell r="H2051">
            <v>3.7</v>
          </cell>
          <cell r="I2051">
            <v>-7.0000000000000007E-2</v>
          </cell>
          <cell r="J2051">
            <v>0</v>
          </cell>
          <cell r="K2051">
            <v>5.6</v>
          </cell>
          <cell r="L2051">
            <v>44.3</v>
          </cell>
          <cell r="M2051">
            <v>-0.6</v>
          </cell>
          <cell r="N2051">
            <v>0.1</v>
          </cell>
          <cell r="O2051">
            <v>0.5</v>
          </cell>
          <cell r="P2051">
            <v>14</v>
          </cell>
          <cell r="Q2051">
            <v>2.2999999999999998</v>
          </cell>
          <cell r="R2051">
            <v>-1.54</v>
          </cell>
          <cell r="S2051">
            <v>0.49</v>
          </cell>
          <cell r="T2051">
            <v>-0.1</v>
          </cell>
          <cell r="U2051">
            <v>-36</v>
          </cell>
          <cell r="V2051">
            <v>78</v>
          </cell>
          <cell r="W2051">
            <v>88.589999999999989</v>
          </cell>
          <cell r="X2051">
            <v>-0.3</v>
          </cell>
          <cell r="Y2051">
            <v>1.1000000000000001</v>
          </cell>
          <cell r="Z2051">
            <v>0.5</v>
          </cell>
          <cell r="AA2051">
            <v>-0.6</v>
          </cell>
          <cell r="AB2051">
            <v>0.9</v>
          </cell>
          <cell r="AC2051">
            <v>15.9374</v>
          </cell>
          <cell r="AD2051" t="str">
            <v>Y</v>
          </cell>
          <cell r="AE2051" t="str">
            <v>Y</v>
          </cell>
          <cell r="AF2051" t="str">
            <v>Y</v>
          </cell>
        </row>
        <row r="2052">
          <cell r="A2052">
            <v>604853</v>
          </cell>
          <cell r="B2052">
            <v>67</v>
          </cell>
          <cell r="C2052" t="str">
            <v>OAK KNOB OPTION MAKER</v>
          </cell>
          <cell r="D2052">
            <v>0</v>
          </cell>
          <cell r="E2052">
            <v>62</v>
          </cell>
          <cell r="F2052">
            <v>150</v>
          </cell>
          <cell r="G2052">
            <v>7.7</v>
          </cell>
          <cell r="H2052">
            <v>3.9</v>
          </cell>
          <cell r="I2052">
            <v>0.01</v>
          </cell>
          <cell r="J2052">
            <v>-0.02</v>
          </cell>
          <cell r="K2052">
            <v>11.6</v>
          </cell>
          <cell r="L2052">
            <v>87.3</v>
          </cell>
          <cell r="M2052">
            <v>-1.1000000000000001</v>
          </cell>
          <cell r="N2052">
            <v>-1.9</v>
          </cell>
          <cell r="O2052">
            <v>1.4</v>
          </cell>
          <cell r="P2052">
            <v>16</v>
          </cell>
          <cell r="Q2052">
            <v>-6.2</v>
          </cell>
          <cell r="R2052">
            <v>4.22</v>
          </cell>
          <cell r="S2052">
            <v>-1.2</v>
          </cell>
          <cell r="T2052">
            <v>-0.7</v>
          </cell>
          <cell r="U2052">
            <v>-310</v>
          </cell>
          <cell r="V2052">
            <v>-105</v>
          </cell>
          <cell r="W2052">
            <v>-136.26</v>
          </cell>
          <cell r="X2052" t="str">
            <v>*</v>
          </cell>
          <cell r="Y2052">
            <v>1.6</v>
          </cell>
          <cell r="Z2052">
            <v>0</v>
          </cell>
          <cell r="AA2052">
            <v>0.8</v>
          </cell>
          <cell r="AB2052">
            <v>2.2000000000000002</v>
          </cell>
          <cell r="AC2052">
            <v>17.502800000000001</v>
          </cell>
          <cell r="AD2052" t="str">
            <v>Y</v>
          </cell>
          <cell r="AE2052" t="str">
            <v>Y</v>
          </cell>
          <cell r="AF2052" t="str">
            <v>Y</v>
          </cell>
        </row>
        <row r="2053">
          <cell r="A2053">
            <v>604859</v>
          </cell>
          <cell r="B2053">
            <v>67</v>
          </cell>
          <cell r="C2053" t="str">
            <v>ROZELYN GLACIERS HOLIDAY</v>
          </cell>
          <cell r="D2053">
            <v>82</v>
          </cell>
          <cell r="E2053">
            <v>94</v>
          </cell>
          <cell r="F2053">
            <v>-163</v>
          </cell>
          <cell r="G2053">
            <v>4.5</v>
          </cell>
          <cell r="H2053">
            <v>-1.2</v>
          </cell>
          <cell r="I2053">
            <v>0.23</v>
          </cell>
          <cell r="J2053">
            <v>7.0000000000000007E-2</v>
          </cell>
          <cell r="K2053">
            <v>3.3</v>
          </cell>
          <cell r="L2053">
            <v>81.7</v>
          </cell>
          <cell r="M2053">
            <v>1.4</v>
          </cell>
          <cell r="N2053">
            <v>1.1000000000000001</v>
          </cell>
          <cell r="O2053">
            <v>0.6</v>
          </cell>
          <cell r="P2053">
            <v>-16</v>
          </cell>
          <cell r="Q2053">
            <v>-1.3</v>
          </cell>
          <cell r="R2053">
            <v>0.45</v>
          </cell>
          <cell r="S2053">
            <v>-0.6</v>
          </cell>
          <cell r="T2053">
            <v>-0.1</v>
          </cell>
          <cell r="U2053">
            <v>135</v>
          </cell>
          <cell r="V2053">
            <v>109</v>
          </cell>
          <cell r="W2053">
            <v>101.59</v>
          </cell>
          <cell r="X2053">
            <v>1.7</v>
          </cell>
          <cell r="Y2053">
            <v>0.6</v>
          </cell>
          <cell r="Z2053">
            <v>-0.2</v>
          </cell>
          <cell r="AA2053">
            <v>0.6</v>
          </cell>
          <cell r="AB2053">
            <v>1.3</v>
          </cell>
          <cell r="AC2053">
            <v>4.2942</v>
          </cell>
          <cell r="AD2053" t="str">
            <v>Y</v>
          </cell>
          <cell r="AE2053" t="str">
            <v>Y</v>
          </cell>
          <cell r="AF2053" t="str">
            <v>Y</v>
          </cell>
        </row>
        <row r="2054">
          <cell r="A2054">
            <v>604866</v>
          </cell>
          <cell r="B2054">
            <v>67</v>
          </cell>
          <cell r="C2054" t="str">
            <v>ALDENS OPTION RUSS</v>
          </cell>
          <cell r="D2054">
            <v>0</v>
          </cell>
          <cell r="E2054">
            <v>69</v>
          </cell>
          <cell r="F2054">
            <v>-61</v>
          </cell>
          <cell r="G2054">
            <v>3.1</v>
          </cell>
          <cell r="H2054">
            <v>0.8</v>
          </cell>
          <cell r="I2054">
            <v>0.11</v>
          </cell>
          <cell r="J2054">
            <v>0.05</v>
          </cell>
          <cell r="K2054">
            <v>3.9000000000000004</v>
          </cell>
          <cell r="L2054">
            <v>68.300000000000011</v>
          </cell>
          <cell r="M2054">
            <v>-0.2</v>
          </cell>
          <cell r="N2054">
            <v>0.2</v>
          </cell>
          <cell r="O2054">
            <v>1.4</v>
          </cell>
          <cell r="P2054">
            <v>12</v>
          </cell>
          <cell r="Q2054">
            <v>-11.3</v>
          </cell>
          <cell r="R2054">
            <v>6.67</v>
          </cell>
          <cell r="S2054">
            <v>-3.1</v>
          </cell>
          <cell r="T2054">
            <v>-0.4</v>
          </cell>
          <cell r="U2054">
            <v>-278</v>
          </cell>
          <cell r="V2054">
            <v>-163</v>
          </cell>
          <cell r="W2054">
            <v>-219.32</v>
          </cell>
          <cell r="X2054" t="str">
            <v>*</v>
          </cell>
          <cell r="Y2054">
            <v>1.7</v>
          </cell>
          <cell r="Z2054">
            <v>2.1</v>
          </cell>
          <cell r="AA2054">
            <v>1.9</v>
          </cell>
          <cell r="AB2054">
            <v>1.1000000000000001</v>
          </cell>
          <cell r="AC2054">
            <v>34.359400000000001</v>
          </cell>
          <cell r="AD2054" t="str">
            <v>Y</v>
          </cell>
          <cell r="AE2054" t="str">
            <v>Y</v>
          </cell>
          <cell r="AF2054" t="str">
            <v>Y</v>
          </cell>
        </row>
        <row r="2055">
          <cell r="A2055">
            <v>604878</v>
          </cell>
          <cell r="B2055">
            <v>67</v>
          </cell>
          <cell r="C2055" t="str">
            <v>LANG HAVEN DECISIONS NATURAL</v>
          </cell>
          <cell r="D2055">
            <v>0</v>
          </cell>
          <cell r="E2055">
            <v>70</v>
          </cell>
          <cell r="F2055">
            <v>93</v>
          </cell>
          <cell r="G2055">
            <v>-5</v>
          </cell>
          <cell r="H2055">
            <v>3.1</v>
          </cell>
          <cell r="I2055">
            <v>-0.17</v>
          </cell>
          <cell r="J2055">
            <v>0</v>
          </cell>
          <cell r="K2055">
            <v>-1.9</v>
          </cell>
          <cell r="L2055">
            <v>-20.200000000000003</v>
          </cell>
          <cell r="M2055">
            <v>-0.2</v>
          </cell>
          <cell r="N2055">
            <v>1</v>
          </cell>
          <cell r="O2055">
            <v>1.6</v>
          </cell>
          <cell r="P2055">
            <v>6</v>
          </cell>
          <cell r="Q2055">
            <v>-4.3</v>
          </cell>
          <cell r="R2055">
            <v>2.5499999999999998</v>
          </cell>
          <cell r="S2055">
            <v>-1.2</v>
          </cell>
          <cell r="T2055">
            <v>0</v>
          </cell>
          <cell r="U2055">
            <v>-117</v>
          </cell>
          <cell r="V2055">
            <v>-89</v>
          </cell>
          <cell r="W2055">
            <v>-109.48</v>
          </cell>
          <cell r="X2055" t="str">
            <v>*</v>
          </cell>
          <cell r="Y2055">
            <v>2.2999999999999998</v>
          </cell>
          <cell r="Z2055">
            <v>1.4</v>
          </cell>
          <cell r="AA2055">
            <v>1.6</v>
          </cell>
          <cell r="AB2055">
            <v>1.1000000000000001</v>
          </cell>
          <cell r="AC2055">
            <v>38.909700000000001</v>
          </cell>
          <cell r="AD2055" t="str">
            <v>Y</v>
          </cell>
          <cell r="AE2055" t="str">
            <v>Y</v>
          </cell>
          <cell r="AF2055" t="str">
            <v>Y</v>
          </cell>
        </row>
        <row r="2056">
          <cell r="A2056">
            <v>604915</v>
          </cell>
          <cell r="B2056">
            <v>67</v>
          </cell>
          <cell r="C2056" t="str">
            <v>JENS GOLD REGIS Z SPECIAL</v>
          </cell>
          <cell r="D2056">
            <v>0</v>
          </cell>
          <cell r="E2056">
            <v>70</v>
          </cell>
          <cell r="F2056">
            <v>386</v>
          </cell>
          <cell r="G2056">
            <v>6.2</v>
          </cell>
          <cell r="H2056">
            <v>7.3</v>
          </cell>
          <cell r="I2056">
            <v>-0.21</v>
          </cell>
          <cell r="J2056">
            <v>-0.09</v>
          </cell>
          <cell r="K2056">
            <v>13.5</v>
          </cell>
          <cell r="L2056">
            <v>47.400000000000006</v>
          </cell>
          <cell r="M2056">
            <v>-1.5</v>
          </cell>
          <cell r="N2056">
            <v>0.9</v>
          </cell>
          <cell r="O2056">
            <v>1.3</v>
          </cell>
          <cell r="P2056">
            <v>11</v>
          </cell>
          <cell r="Q2056">
            <v>-10.9</v>
          </cell>
          <cell r="R2056">
            <v>6.32</v>
          </cell>
          <cell r="S2056">
            <v>-3.1</v>
          </cell>
          <cell r="T2056">
            <v>-0.2</v>
          </cell>
          <cell r="U2056">
            <v>-207</v>
          </cell>
          <cell r="V2056">
            <v>-173</v>
          </cell>
          <cell r="W2056">
            <v>-226.73</v>
          </cell>
          <cell r="X2056" t="str">
            <v>*</v>
          </cell>
          <cell r="Y2056">
            <v>1.1000000000000001</v>
          </cell>
          <cell r="Z2056">
            <v>0.9</v>
          </cell>
          <cell r="AA2056">
            <v>1.7</v>
          </cell>
          <cell r="AB2056">
            <v>1.7</v>
          </cell>
          <cell r="AC2056">
            <v>17.191600000000001</v>
          </cell>
          <cell r="AD2056" t="str">
            <v>Y</v>
          </cell>
          <cell r="AE2056" t="str">
            <v>Y</v>
          </cell>
          <cell r="AF2056" t="str">
            <v>Y</v>
          </cell>
        </row>
        <row r="2057">
          <cell r="A2057">
            <v>604917</v>
          </cell>
          <cell r="B2057">
            <v>67</v>
          </cell>
          <cell r="C2057" t="str">
            <v>EDGEWATER MEADOWS YOGIBEAR</v>
          </cell>
          <cell r="D2057">
            <v>141</v>
          </cell>
          <cell r="E2057">
            <v>97</v>
          </cell>
          <cell r="F2057">
            <v>145</v>
          </cell>
          <cell r="G2057">
            <v>8.1999999999999993</v>
          </cell>
          <cell r="H2057">
            <v>5.3</v>
          </cell>
          <cell r="I2057">
            <v>0.02</v>
          </cell>
          <cell r="J2057">
            <v>0.01</v>
          </cell>
          <cell r="K2057">
            <v>13.5</v>
          </cell>
          <cell r="L2057">
            <v>121.8</v>
          </cell>
          <cell r="M2057">
            <v>1.5</v>
          </cell>
          <cell r="N2057">
            <v>2.7</v>
          </cell>
          <cell r="O2057">
            <v>1.5</v>
          </cell>
          <cell r="P2057">
            <v>-1</v>
          </cell>
          <cell r="Q2057">
            <v>-4.4000000000000004</v>
          </cell>
          <cell r="R2057">
            <v>2.41</v>
          </cell>
          <cell r="S2057">
            <v>-1.4</v>
          </cell>
          <cell r="T2057">
            <v>0.1</v>
          </cell>
          <cell r="U2057">
            <v>114</v>
          </cell>
          <cell r="V2057">
            <v>116</v>
          </cell>
          <cell r="W2057">
            <v>94.409999999999982</v>
          </cell>
          <cell r="X2057">
            <v>2.4</v>
          </cell>
          <cell r="Y2057">
            <v>1.7</v>
          </cell>
          <cell r="Z2057">
            <v>2.6</v>
          </cell>
          <cell r="AA2057">
            <v>2.2000000000000002</v>
          </cell>
          <cell r="AB2057">
            <v>1.4</v>
          </cell>
          <cell r="AC2057">
            <v>36.519300000000001</v>
          </cell>
          <cell r="AD2057" t="str">
            <v>Y</v>
          </cell>
          <cell r="AE2057" t="str">
            <v>Y</v>
          </cell>
          <cell r="AF2057" t="str">
            <v>Y</v>
          </cell>
        </row>
        <row r="2058">
          <cell r="A2058">
            <v>604960</v>
          </cell>
          <cell r="B2058">
            <v>67</v>
          </cell>
          <cell r="C2058" t="str">
            <v>GOLDEN J RONALD GRUMPY</v>
          </cell>
          <cell r="D2058">
            <v>59</v>
          </cell>
          <cell r="E2058">
            <v>93</v>
          </cell>
          <cell r="F2058">
            <v>201</v>
          </cell>
          <cell r="G2058">
            <v>9.6999999999999993</v>
          </cell>
          <cell r="H2058">
            <v>6.5</v>
          </cell>
          <cell r="I2058">
            <v>0</v>
          </cell>
          <cell r="J2058">
            <v>0</v>
          </cell>
          <cell r="K2058">
            <v>16.2</v>
          </cell>
          <cell r="L2058">
            <v>136.89999999999998</v>
          </cell>
          <cell r="M2058">
            <v>0.9</v>
          </cell>
          <cell r="N2058">
            <v>2.2000000000000002</v>
          </cell>
          <cell r="O2058">
            <v>0.4</v>
          </cell>
          <cell r="P2058">
            <v>-1</v>
          </cell>
          <cell r="Q2058">
            <v>1.6</v>
          </cell>
          <cell r="R2058">
            <v>-0.98</v>
          </cell>
          <cell r="S2058">
            <v>0.4</v>
          </cell>
          <cell r="T2058">
            <v>0.2</v>
          </cell>
          <cell r="U2058">
            <v>276</v>
          </cell>
          <cell r="V2058">
            <v>233</v>
          </cell>
          <cell r="W2058">
            <v>240.82</v>
          </cell>
          <cell r="X2058">
            <v>1.1000000000000001</v>
          </cell>
          <cell r="Y2058">
            <v>0.4</v>
          </cell>
          <cell r="Z2058">
            <v>-1.6</v>
          </cell>
          <cell r="AA2058">
            <v>-1</v>
          </cell>
          <cell r="AB2058">
            <v>1.6</v>
          </cell>
          <cell r="AC2058">
            <v>-8.1295999999999999</v>
          </cell>
          <cell r="AD2058" t="str">
            <v>Y</v>
          </cell>
          <cell r="AE2058" t="str">
            <v>Y</v>
          </cell>
          <cell r="AF2058" t="str">
            <v>Y</v>
          </cell>
        </row>
        <row r="2059">
          <cell r="A2059">
            <v>604974</v>
          </cell>
          <cell r="B2059">
            <v>67</v>
          </cell>
          <cell r="C2059" t="str">
            <v>MARODORE LEADER</v>
          </cell>
          <cell r="D2059">
            <v>0</v>
          </cell>
          <cell r="E2059">
            <v>63</v>
          </cell>
          <cell r="F2059">
            <v>77</v>
          </cell>
          <cell r="G2059">
            <v>-0.2</v>
          </cell>
          <cell r="H2059">
            <v>0.7</v>
          </cell>
          <cell r="I2059">
            <v>-7.0000000000000007E-2</v>
          </cell>
          <cell r="J2059">
            <v>-0.03</v>
          </cell>
          <cell r="K2059">
            <v>0.49999999999999994</v>
          </cell>
          <cell r="L2059">
            <v>-18.600000000000001</v>
          </cell>
          <cell r="M2059">
            <v>0</v>
          </cell>
          <cell r="N2059">
            <v>1</v>
          </cell>
          <cell r="O2059">
            <v>1.4</v>
          </cell>
          <cell r="P2059">
            <v>4</v>
          </cell>
          <cell r="Q2059">
            <v>-8.3000000000000007</v>
          </cell>
          <cell r="R2059">
            <v>4.82</v>
          </cell>
          <cell r="S2059">
            <v>-2.2999999999999998</v>
          </cell>
          <cell r="T2059">
            <v>-0.3</v>
          </cell>
          <cell r="U2059">
            <v>-192</v>
          </cell>
          <cell r="V2059">
            <v>-162</v>
          </cell>
          <cell r="W2059">
            <v>-204.40000000000003</v>
          </cell>
          <cell r="X2059">
            <v>0.25</v>
          </cell>
          <cell r="Y2059">
            <v>1.3</v>
          </cell>
          <cell r="Z2059">
            <v>1.6</v>
          </cell>
          <cell r="AA2059">
            <v>2.2999999999999998</v>
          </cell>
          <cell r="AB2059">
            <v>1.6</v>
          </cell>
          <cell r="AC2059">
            <v>24.6081</v>
          </cell>
          <cell r="AD2059" t="str">
            <v>Y</v>
          </cell>
          <cell r="AE2059" t="str">
            <v>Y</v>
          </cell>
          <cell r="AF2059" t="str">
            <v>Y</v>
          </cell>
        </row>
        <row r="2060">
          <cell r="A2060">
            <v>604976</v>
          </cell>
          <cell r="B2060">
            <v>67</v>
          </cell>
          <cell r="C2060" t="str">
            <v>FARIA FARMS G MONTE</v>
          </cell>
          <cell r="D2060">
            <v>0</v>
          </cell>
          <cell r="E2060">
            <v>63</v>
          </cell>
          <cell r="F2060">
            <v>208</v>
          </cell>
          <cell r="G2060">
            <v>5</v>
          </cell>
          <cell r="H2060">
            <v>2.9</v>
          </cell>
          <cell r="I2060">
            <v>-0.09</v>
          </cell>
          <cell r="J2060">
            <v>-7.0000000000000007E-2</v>
          </cell>
          <cell r="K2060">
            <v>7.9</v>
          </cell>
          <cell r="L2060">
            <v>19.799999999999997</v>
          </cell>
          <cell r="M2060">
            <v>1.2</v>
          </cell>
          <cell r="N2060">
            <v>1.2</v>
          </cell>
          <cell r="O2060">
            <v>1.3</v>
          </cell>
          <cell r="P2060">
            <v>5</v>
          </cell>
          <cell r="Q2060">
            <v>-10</v>
          </cell>
          <cell r="R2060">
            <v>5.51</v>
          </cell>
          <cell r="S2060">
            <v>-3.1</v>
          </cell>
          <cell r="T2060">
            <v>0</v>
          </cell>
          <cell r="U2060">
            <v>-105</v>
          </cell>
          <cell r="V2060">
            <v>-142</v>
          </cell>
          <cell r="W2060">
            <v>-191.21</v>
          </cell>
          <cell r="X2060" t="str">
            <v>*</v>
          </cell>
          <cell r="Y2060">
            <v>1.2</v>
          </cell>
          <cell r="Z2060">
            <v>2.5</v>
          </cell>
          <cell r="AA2060">
            <v>2.4</v>
          </cell>
          <cell r="AB2060">
            <v>1.2</v>
          </cell>
          <cell r="AC2060">
            <v>29.387499999999999</v>
          </cell>
          <cell r="AD2060" t="str">
            <v>Y</v>
          </cell>
          <cell r="AE2060" t="str">
            <v>Y</v>
          </cell>
          <cell r="AF2060" t="str">
            <v>Y</v>
          </cell>
        </row>
        <row r="2061">
          <cell r="A2061">
            <v>604981</v>
          </cell>
          <cell r="B2061">
            <v>67</v>
          </cell>
          <cell r="C2061" t="str">
            <v>MILKY WAY REGIS MINESHAFT</v>
          </cell>
          <cell r="D2061">
            <v>0</v>
          </cell>
          <cell r="E2061">
            <v>55</v>
          </cell>
          <cell r="F2061">
            <v>298</v>
          </cell>
          <cell r="G2061">
            <v>6.7</v>
          </cell>
          <cell r="H2061">
            <v>4</v>
          </cell>
          <cell r="I2061">
            <v>-0.13</v>
          </cell>
          <cell r="J2061">
            <v>-0.1</v>
          </cell>
          <cell r="K2061">
            <v>10.7</v>
          </cell>
          <cell r="L2061">
            <v>21.1</v>
          </cell>
          <cell r="M2061">
            <v>-1.3</v>
          </cell>
          <cell r="N2061">
            <v>0.9</v>
          </cell>
          <cell r="O2061">
            <v>0.5</v>
          </cell>
          <cell r="P2061">
            <v>4</v>
          </cell>
          <cell r="Q2061">
            <v>-3.8</v>
          </cell>
          <cell r="R2061">
            <v>2.66</v>
          </cell>
          <cell r="S2061">
            <v>-0.7</v>
          </cell>
          <cell r="T2061">
            <v>0</v>
          </cell>
          <cell r="U2061">
            <v>-77</v>
          </cell>
          <cell r="V2061">
            <v>-50</v>
          </cell>
          <cell r="W2061">
            <v>-68.8</v>
          </cell>
          <cell r="X2061" t="str">
            <v>*</v>
          </cell>
          <cell r="Y2061">
            <v>1</v>
          </cell>
          <cell r="Z2061">
            <v>0.4</v>
          </cell>
          <cell r="AA2061">
            <v>0.2</v>
          </cell>
          <cell r="AB2061">
            <v>0.7</v>
          </cell>
          <cell r="AC2061">
            <v>14.882400000000001</v>
          </cell>
          <cell r="AD2061" t="str">
            <v>Y</v>
          </cell>
          <cell r="AE2061" t="str">
            <v>Y</v>
          </cell>
          <cell r="AF2061" t="str">
            <v>Y</v>
          </cell>
        </row>
        <row r="2062">
          <cell r="A2062">
            <v>605000</v>
          </cell>
          <cell r="B2062">
            <v>67</v>
          </cell>
          <cell r="C2062" t="str">
            <v>RIVERWOOD TILLER KHAN</v>
          </cell>
          <cell r="D2062">
            <v>140</v>
          </cell>
          <cell r="E2062">
            <v>96</v>
          </cell>
          <cell r="F2062">
            <v>-105</v>
          </cell>
          <cell r="G2062">
            <v>12.5</v>
          </cell>
          <cell r="H2062">
            <v>1.9</v>
          </cell>
          <cell r="I2062">
            <v>0.32</v>
          </cell>
          <cell r="J2062">
            <v>0.1</v>
          </cell>
          <cell r="K2062">
            <v>14.4</v>
          </cell>
          <cell r="L2062">
            <v>192.5</v>
          </cell>
          <cell r="M2062">
            <v>0.2</v>
          </cell>
          <cell r="N2062">
            <v>0.3</v>
          </cell>
          <cell r="O2062">
            <v>1.3</v>
          </cell>
          <cell r="P2062">
            <v>-8</v>
          </cell>
          <cell r="Q2062">
            <v>-14.1</v>
          </cell>
          <cell r="R2062">
            <v>7.95</v>
          </cell>
          <cell r="S2062">
            <v>-4.2</v>
          </cell>
          <cell r="T2062">
            <v>-0.1</v>
          </cell>
          <cell r="U2062">
            <v>-67</v>
          </cell>
          <cell r="V2062">
            <v>-75</v>
          </cell>
          <cell r="W2062">
            <v>-145.33000000000001</v>
          </cell>
          <cell r="X2062">
            <v>0.1</v>
          </cell>
          <cell r="Y2062">
            <v>1.3</v>
          </cell>
          <cell r="Z2062">
            <v>0.7</v>
          </cell>
          <cell r="AA2062">
            <v>1.5</v>
          </cell>
          <cell r="AB2062">
            <v>1.5</v>
          </cell>
          <cell r="AC2062">
            <v>19.39</v>
          </cell>
          <cell r="AD2062" t="str">
            <v>Y</v>
          </cell>
          <cell r="AE2062" t="str">
            <v>Y</v>
          </cell>
          <cell r="AF2062" t="str">
            <v>Y</v>
          </cell>
        </row>
        <row r="2063">
          <cell r="A2063">
            <v>605005</v>
          </cell>
          <cell r="B2063">
            <v>67</v>
          </cell>
          <cell r="C2063" t="str">
            <v>FLAMBEAU MANOR LEWIS LOGAN</v>
          </cell>
          <cell r="D2063">
            <v>0</v>
          </cell>
          <cell r="E2063">
            <v>52</v>
          </cell>
          <cell r="F2063">
            <v>227</v>
          </cell>
          <cell r="G2063">
            <v>-3.7</v>
          </cell>
          <cell r="H2063">
            <v>3.8</v>
          </cell>
          <cell r="I2063">
            <v>-0.25</v>
          </cell>
          <cell r="J2063">
            <v>-0.06</v>
          </cell>
          <cell r="K2063">
            <v>9.9999999999999645E-2</v>
          </cell>
          <cell r="L2063">
            <v>-48.100000000000023</v>
          </cell>
          <cell r="M2063">
            <v>-0.4</v>
          </cell>
          <cell r="N2063">
            <v>-0.1</v>
          </cell>
          <cell r="O2063">
            <v>0.4</v>
          </cell>
          <cell r="P2063">
            <v>-1</v>
          </cell>
          <cell r="Q2063">
            <v>3.2</v>
          </cell>
          <cell r="R2063">
            <v>-0.72</v>
          </cell>
          <cell r="S2063">
            <v>1.9</v>
          </cell>
          <cell r="T2063">
            <v>-0.1</v>
          </cell>
          <cell r="U2063">
            <v>-4</v>
          </cell>
          <cell r="V2063">
            <v>10</v>
          </cell>
          <cell r="W2063">
            <v>25.759999999999977</v>
          </cell>
          <cell r="X2063" t="str">
            <v>*</v>
          </cell>
          <cell r="Y2063">
            <v>0.4</v>
          </cell>
          <cell r="Z2063">
            <v>-0.2</v>
          </cell>
          <cell r="AA2063">
            <v>0.5</v>
          </cell>
          <cell r="AB2063">
            <v>0.9</v>
          </cell>
          <cell r="AC2063">
            <v>2.4465999999999997</v>
          </cell>
          <cell r="AD2063" t="str">
            <v>Y</v>
          </cell>
          <cell r="AE2063" t="str">
            <v>Y</v>
          </cell>
          <cell r="AF2063" t="str">
            <v>Y</v>
          </cell>
        </row>
        <row r="2064">
          <cell r="A2064">
            <v>605038</v>
          </cell>
          <cell r="B2064">
            <v>67</v>
          </cell>
          <cell r="C2064" t="str">
            <v>MARODORE RONALDS LABRON</v>
          </cell>
          <cell r="D2064">
            <v>0</v>
          </cell>
          <cell r="E2064">
            <v>59</v>
          </cell>
          <cell r="F2064">
            <v>220</v>
          </cell>
          <cell r="G2064">
            <v>8.6</v>
          </cell>
          <cell r="H2064">
            <v>6.1</v>
          </cell>
          <cell r="I2064">
            <v>-0.04</v>
          </cell>
          <cell r="J2064">
            <v>-0.02</v>
          </cell>
          <cell r="K2064">
            <v>14.7</v>
          </cell>
          <cell r="L2064">
            <v>111.39999999999999</v>
          </cell>
          <cell r="M2064">
            <v>0</v>
          </cell>
          <cell r="N2064">
            <v>1</v>
          </cell>
          <cell r="O2064">
            <v>-0.5</v>
          </cell>
          <cell r="P2064">
            <v>2</v>
          </cell>
          <cell r="Q2064">
            <v>5.4</v>
          </cell>
          <cell r="R2064">
            <v>-2.68</v>
          </cell>
          <cell r="S2064">
            <v>1.9</v>
          </cell>
          <cell r="T2064">
            <v>0.2</v>
          </cell>
          <cell r="U2064">
            <v>225</v>
          </cell>
          <cell r="V2064">
            <v>242</v>
          </cell>
          <cell r="W2064">
            <v>269.39999999999998</v>
          </cell>
          <cell r="X2064">
            <v>-0.3</v>
          </cell>
          <cell r="Y2064">
            <v>0.1</v>
          </cell>
          <cell r="Z2064">
            <v>-1.8</v>
          </cell>
          <cell r="AA2064">
            <v>-1.8</v>
          </cell>
          <cell r="AB2064">
            <v>0.3</v>
          </cell>
          <cell r="AC2064">
            <v>-10.456499999999998</v>
          </cell>
          <cell r="AD2064" t="str">
            <v>Y</v>
          </cell>
          <cell r="AE2064" t="str">
            <v>Y</v>
          </cell>
          <cell r="AF2064" t="str">
            <v>Y</v>
          </cell>
        </row>
        <row r="2065">
          <cell r="A2065">
            <v>605054</v>
          </cell>
          <cell r="B2065">
            <v>67</v>
          </cell>
          <cell r="C2065" t="str">
            <v>ROZELYN R HERSHEY</v>
          </cell>
          <cell r="D2065">
            <v>0</v>
          </cell>
          <cell r="E2065">
            <v>62</v>
          </cell>
          <cell r="F2065">
            <v>51</v>
          </cell>
          <cell r="G2065">
            <v>6</v>
          </cell>
          <cell r="H2065">
            <v>2</v>
          </cell>
          <cell r="I2065">
            <v>0.06</v>
          </cell>
          <cell r="J2065">
            <v>0.01</v>
          </cell>
          <cell r="K2065">
            <v>8</v>
          </cell>
          <cell r="L2065">
            <v>73.599999999999994</v>
          </cell>
          <cell r="M2065">
            <v>0.3</v>
          </cell>
          <cell r="N2065">
            <v>-0.2</v>
          </cell>
          <cell r="O2065">
            <v>0.4</v>
          </cell>
          <cell r="P2065">
            <v>-14</v>
          </cell>
          <cell r="Q2065">
            <v>-1.3</v>
          </cell>
          <cell r="R2065">
            <v>1.27</v>
          </cell>
          <cell r="S2065">
            <v>0.1</v>
          </cell>
          <cell r="T2065">
            <v>-0.2</v>
          </cell>
          <cell r="U2065">
            <v>47</v>
          </cell>
          <cell r="V2065">
            <v>55</v>
          </cell>
          <cell r="W2065">
            <v>48.609999999999985</v>
          </cell>
          <cell r="X2065" t="str">
            <v>*</v>
          </cell>
          <cell r="Y2065">
            <v>0.3</v>
          </cell>
          <cell r="Z2065">
            <v>-0.5</v>
          </cell>
          <cell r="AA2065">
            <v>0.7</v>
          </cell>
          <cell r="AB2065">
            <v>0.9</v>
          </cell>
          <cell r="AC2065">
            <v>-0.58820000000000028</v>
          </cell>
          <cell r="AD2065" t="str">
            <v>Y</v>
          </cell>
          <cell r="AE2065" t="str">
            <v>Y</v>
          </cell>
          <cell r="AF2065" t="str">
            <v>Y</v>
          </cell>
        </row>
        <row r="2066">
          <cell r="A2066">
            <v>605066</v>
          </cell>
          <cell r="B2066">
            <v>67</v>
          </cell>
          <cell r="C2066" t="str">
            <v>LANG HAVEN JB NEMO</v>
          </cell>
          <cell r="D2066">
            <v>0</v>
          </cell>
          <cell r="E2066">
            <v>54</v>
          </cell>
          <cell r="F2066">
            <v>85</v>
          </cell>
          <cell r="G2066">
            <v>0</v>
          </cell>
          <cell r="H2066">
            <v>2.9</v>
          </cell>
          <cell r="I2066">
            <v>-7.0000000000000007E-2</v>
          </cell>
          <cell r="J2066">
            <v>0</v>
          </cell>
          <cell r="K2066">
            <v>2.9</v>
          </cell>
          <cell r="L2066">
            <v>24</v>
          </cell>
          <cell r="M2066">
            <v>-0.9</v>
          </cell>
          <cell r="N2066">
            <v>0.2</v>
          </cell>
          <cell r="O2066">
            <v>0.9</v>
          </cell>
          <cell r="P2066">
            <v>27</v>
          </cell>
          <cell r="Q2066">
            <v>-2.7</v>
          </cell>
          <cell r="R2066">
            <v>2.1800000000000002</v>
          </cell>
          <cell r="S2066">
            <v>-0.2</v>
          </cell>
          <cell r="T2066">
            <v>-0.4</v>
          </cell>
          <cell r="U2066">
            <v>-195</v>
          </cell>
          <cell r="V2066">
            <v>-52</v>
          </cell>
          <cell r="W2066">
            <v>-66</v>
          </cell>
          <cell r="X2066" t="str">
            <v>*</v>
          </cell>
          <cell r="Y2066">
            <v>1</v>
          </cell>
          <cell r="Z2066">
            <v>-0.4</v>
          </cell>
          <cell r="AA2066">
            <v>0.1</v>
          </cell>
          <cell r="AB2066">
            <v>1.7</v>
          </cell>
          <cell r="AC2066">
            <v>7.5917999999999992</v>
          </cell>
          <cell r="AD2066" t="str">
            <v>Y</v>
          </cell>
          <cell r="AE2066" t="str">
            <v>Y</v>
          </cell>
          <cell r="AF2066" t="str">
            <v>Y</v>
          </cell>
        </row>
        <row r="2067">
          <cell r="A2067">
            <v>605084</v>
          </cell>
          <cell r="B2067">
            <v>67</v>
          </cell>
          <cell r="C2067" t="str">
            <v>SPRING WALK ICY CHILLER</v>
          </cell>
          <cell r="D2067">
            <v>88</v>
          </cell>
          <cell r="E2067">
            <v>95</v>
          </cell>
          <cell r="F2067">
            <v>416</v>
          </cell>
          <cell r="G2067">
            <v>16</v>
          </cell>
          <cell r="H2067">
            <v>11</v>
          </cell>
          <cell r="I2067">
            <v>-7.0000000000000007E-2</v>
          </cell>
          <cell r="J2067">
            <v>-0.04</v>
          </cell>
          <cell r="K2067">
            <v>27</v>
          </cell>
          <cell r="L2067">
            <v>197.6</v>
          </cell>
          <cell r="M2067">
            <v>0</v>
          </cell>
          <cell r="N2067">
            <v>-1.7</v>
          </cell>
          <cell r="O2067">
            <v>1.3</v>
          </cell>
          <cell r="P2067">
            <v>17</v>
          </cell>
          <cell r="Q2067">
            <v>-4</v>
          </cell>
          <cell r="R2067">
            <v>0.39</v>
          </cell>
          <cell r="S2067">
            <v>-2.8</v>
          </cell>
          <cell r="T2067">
            <v>-0.4</v>
          </cell>
          <cell r="U2067">
            <v>-92</v>
          </cell>
          <cell r="V2067">
            <v>66</v>
          </cell>
          <cell r="W2067">
            <v>45.239999999999981</v>
          </cell>
          <cell r="X2067">
            <v>-0.4</v>
          </cell>
          <cell r="Y2067">
            <v>0.8</v>
          </cell>
          <cell r="Z2067">
            <v>-0.4</v>
          </cell>
          <cell r="AA2067">
            <v>1.7</v>
          </cell>
          <cell r="AB2067">
            <v>2.2000000000000002</v>
          </cell>
          <cell r="AC2067">
            <v>4.1613999999999987</v>
          </cell>
          <cell r="AD2067" t="str">
            <v>Y</v>
          </cell>
          <cell r="AE2067" t="str">
            <v>Y</v>
          </cell>
          <cell r="AF2067" t="str">
            <v>Y</v>
          </cell>
        </row>
        <row r="2068">
          <cell r="A2068">
            <v>610017</v>
          </cell>
          <cell r="B2068">
            <v>75</v>
          </cell>
          <cell r="C2068" t="str">
            <v>JIPS LEADER 3 OF LES VIDECLIN</v>
          </cell>
          <cell r="D2068">
            <v>16</v>
          </cell>
          <cell r="E2068">
            <v>60</v>
          </cell>
          <cell r="F2068">
            <v>-934</v>
          </cell>
          <cell r="G2068">
            <v>-39.5</v>
          </cell>
          <cell r="H2068">
            <v>-28.7</v>
          </cell>
          <cell r="I2068">
            <v>0.13</v>
          </cell>
          <cell r="J2068">
            <v>0.09</v>
          </cell>
          <cell r="K2068">
            <v>-68.2</v>
          </cell>
          <cell r="L2068">
            <v>-555.9</v>
          </cell>
          <cell r="M2068" t="str">
            <v>*</v>
          </cell>
          <cell r="N2068" t="str">
            <v>*</v>
          </cell>
          <cell r="O2068" t="str">
            <v>*</v>
          </cell>
          <cell r="P2068" t="str">
            <v>*</v>
          </cell>
          <cell r="Q2068" t="str">
            <v>*</v>
          </cell>
          <cell r="R2068" t="str">
            <v>*</v>
          </cell>
          <cell r="S2068" t="str">
            <v>*</v>
          </cell>
          <cell r="T2068" t="str">
            <v>*</v>
          </cell>
          <cell r="U2068">
            <v>-352</v>
          </cell>
          <cell r="V2068">
            <v>-424</v>
          </cell>
          <cell r="W2068">
            <v>-555.9</v>
          </cell>
          <cell r="X2068" t="str">
            <v>*</v>
          </cell>
          <cell r="Y2068" t="str">
            <v>*</v>
          </cell>
          <cell r="Z2068" t="str">
            <v>*</v>
          </cell>
          <cell r="AA2068" t="str">
            <v>*</v>
          </cell>
          <cell r="AB2068" t="str">
            <v>*</v>
          </cell>
          <cell r="AC2068" t="str">
            <v>*</v>
          </cell>
          <cell r="AD2068" t="str">
            <v>PI</v>
          </cell>
          <cell r="AE2068" t="str">
            <v>N</v>
          </cell>
          <cell r="AF2068" t="str">
            <v>N</v>
          </cell>
        </row>
        <row r="2069">
          <cell r="A2069">
            <v>620025</v>
          </cell>
          <cell r="B2069">
            <v>75</v>
          </cell>
          <cell r="C2069" t="str">
            <v>HONORIAS DESIGNER 2</v>
          </cell>
          <cell r="D2069">
            <v>10</v>
          </cell>
          <cell r="E2069">
            <v>68</v>
          </cell>
          <cell r="F2069">
            <v>-68</v>
          </cell>
          <cell r="G2069">
            <v>-11.9</v>
          </cell>
          <cell r="H2069">
            <v>-5.5</v>
          </cell>
          <cell r="I2069">
            <v>-0.15</v>
          </cell>
          <cell r="J2069">
            <v>-0.05</v>
          </cell>
          <cell r="K2069">
            <v>-17.399999999999999</v>
          </cell>
          <cell r="L2069">
            <v>-189.9</v>
          </cell>
          <cell r="M2069" t="str">
            <v>*</v>
          </cell>
          <cell r="N2069" t="str">
            <v>*</v>
          </cell>
          <cell r="O2069" t="str">
            <v>*</v>
          </cell>
          <cell r="P2069">
            <v>7</v>
          </cell>
          <cell r="Q2069" t="str">
            <v>*</v>
          </cell>
          <cell r="R2069" t="str">
            <v>*</v>
          </cell>
          <cell r="S2069" t="str">
            <v>*</v>
          </cell>
          <cell r="T2069">
            <v>0</v>
          </cell>
          <cell r="U2069">
            <v>75</v>
          </cell>
          <cell r="V2069">
            <v>111</v>
          </cell>
          <cell r="W2069">
            <v>-189.9</v>
          </cell>
          <cell r="X2069" t="str">
            <v>*</v>
          </cell>
          <cell r="Y2069" t="str">
            <v>*</v>
          </cell>
          <cell r="Z2069" t="str">
            <v>*</v>
          </cell>
          <cell r="AA2069" t="str">
            <v>*</v>
          </cell>
          <cell r="AB2069" t="str">
            <v>*</v>
          </cell>
          <cell r="AC2069" t="str">
            <v>*</v>
          </cell>
          <cell r="AD2069" t="str">
            <v>PI</v>
          </cell>
          <cell r="AE2069" t="str">
            <v>Y</v>
          </cell>
          <cell r="AF2069" t="str">
            <v>N</v>
          </cell>
        </row>
        <row r="2070">
          <cell r="A2070">
            <v>640014</v>
          </cell>
          <cell r="B2070">
            <v>75</v>
          </cell>
          <cell r="C2070" t="str">
            <v>LE FRIE BATON PRINCE</v>
          </cell>
          <cell r="D2070">
            <v>9</v>
          </cell>
          <cell r="E2070">
            <v>60</v>
          </cell>
          <cell r="F2070">
            <v>-534</v>
          </cell>
          <cell r="G2070">
            <v>-34.4</v>
          </cell>
          <cell r="H2070">
            <v>-18.899999999999999</v>
          </cell>
          <cell r="I2070">
            <v>-0.17</v>
          </cell>
          <cell r="J2070">
            <v>0</v>
          </cell>
          <cell r="K2070">
            <v>-53.3</v>
          </cell>
          <cell r="L2070">
            <v>-473.99999999999994</v>
          </cell>
          <cell r="M2070" t="str">
            <v>*</v>
          </cell>
          <cell r="N2070" t="str">
            <v>*</v>
          </cell>
          <cell r="O2070" t="str">
            <v>*</v>
          </cell>
          <cell r="P2070" t="str">
            <v>*</v>
          </cell>
          <cell r="Q2070" t="str">
            <v>*</v>
          </cell>
          <cell r="R2070" t="str">
            <v>*</v>
          </cell>
          <cell r="S2070" t="str">
            <v>*</v>
          </cell>
          <cell r="T2070" t="str">
            <v>*</v>
          </cell>
          <cell r="U2070">
            <v>-260</v>
          </cell>
          <cell r="V2070">
            <v>-342</v>
          </cell>
          <cell r="W2070">
            <v>-473.99999999999994</v>
          </cell>
          <cell r="X2070" t="str">
            <v>*</v>
          </cell>
          <cell r="Y2070" t="str">
            <v>*</v>
          </cell>
          <cell r="Z2070" t="str">
            <v>*</v>
          </cell>
          <cell r="AA2070" t="str">
            <v>*</v>
          </cell>
          <cell r="AB2070" t="str">
            <v>*</v>
          </cell>
          <cell r="AC2070" t="str">
            <v>*</v>
          </cell>
          <cell r="AD2070" t="str">
            <v>PI</v>
          </cell>
          <cell r="AE2070" t="str">
            <v>N</v>
          </cell>
          <cell r="AF2070" t="str">
            <v>N</v>
          </cell>
        </row>
        <row r="2071">
          <cell r="A2071">
            <v>666269</v>
          </cell>
          <cell r="B2071">
            <v>79</v>
          </cell>
          <cell r="C2071" t="str">
            <v>KESLIE KING SAMUEL ET</v>
          </cell>
          <cell r="D2071">
            <v>0</v>
          </cell>
          <cell r="E2071">
            <v>51</v>
          </cell>
          <cell r="F2071">
            <v>-43</v>
          </cell>
          <cell r="G2071">
            <v>-2</v>
          </cell>
          <cell r="H2071">
            <v>-0.5</v>
          </cell>
          <cell r="I2071">
            <v>0</v>
          </cell>
          <cell r="J2071">
            <v>0.02</v>
          </cell>
          <cell r="K2071">
            <v>-2.5</v>
          </cell>
          <cell r="L2071">
            <v>-10.8</v>
          </cell>
          <cell r="M2071">
            <v>-0.2</v>
          </cell>
          <cell r="N2071">
            <v>0</v>
          </cell>
          <cell r="O2071">
            <v>0.45</v>
          </cell>
          <cell r="P2071">
            <v>-8</v>
          </cell>
          <cell r="Q2071">
            <v>2.2999999999999998</v>
          </cell>
          <cell r="R2071">
            <v>-1.55</v>
          </cell>
          <cell r="S2071">
            <v>0.5</v>
          </cell>
          <cell r="T2071">
            <v>-0.1</v>
          </cell>
          <cell r="U2071">
            <v>12</v>
          </cell>
          <cell r="V2071">
            <v>28</v>
          </cell>
          <cell r="W2071">
            <v>49.719999999999992</v>
          </cell>
          <cell r="X2071" t="str">
            <v>*</v>
          </cell>
          <cell r="Y2071">
            <v>0.4</v>
          </cell>
          <cell r="Z2071">
            <v>0</v>
          </cell>
          <cell r="AA2071">
            <v>0.65</v>
          </cell>
          <cell r="AB2071">
            <v>0.6</v>
          </cell>
          <cell r="AC2071">
            <v>4.469100000000001</v>
          </cell>
          <cell r="AD2071" t="str">
            <v>PI</v>
          </cell>
          <cell r="AE2071" t="str">
            <v>Y</v>
          </cell>
          <cell r="AF2071" t="str">
            <v>Y</v>
          </cell>
        </row>
        <row r="2072">
          <cell r="A2072">
            <v>670017</v>
          </cell>
          <cell r="B2072">
            <v>75</v>
          </cell>
          <cell r="C2072" t="str">
            <v>ASTONS PRINCE</v>
          </cell>
          <cell r="D2072">
            <v>16</v>
          </cell>
          <cell r="E2072">
            <v>78</v>
          </cell>
          <cell r="F2072">
            <v>-402</v>
          </cell>
          <cell r="G2072">
            <v>-22.7</v>
          </cell>
          <cell r="H2072">
            <v>-13.6</v>
          </cell>
          <cell r="I2072">
            <v>-0.06</v>
          </cell>
          <cell r="J2072">
            <v>0.01</v>
          </cell>
          <cell r="K2072">
            <v>-36.299999999999997</v>
          </cell>
          <cell r="L2072">
            <v>-315.5</v>
          </cell>
          <cell r="M2072" t="str">
            <v>*</v>
          </cell>
          <cell r="N2072" t="str">
            <v>*</v>
          </cell>
          <cell r="O2072" t="str">
            <v>*</v>
          </cell>
          <cell r="P2072">
            <v>-12</v>
          </cell>
          <cell r="Q2072" t="str">
            <v>*</v>
          </cell>
          <cell r="R2072">
            <v>-2.2999999999999998</v>
          </cell>
          <cell r="S2072" t="str">
            <v>*</v>
          </cell>
          <cell r="T2072">
            <v>0.3</v>
          </cell>
          <cell r="U2072">
            <v>-76</v>
          </cell>
          <cell r="V2072">
            <v>-254</v>
          </cell>
          <cell r="W2072">
            <v>-315.5</v>
          </cell>
          <cell r="X2072" t="str">
            <v>*</v>
          </cell>
          <cell r="Y2072" t="str">
            <v>*</v>
          </cell>
          <cell r="Z2072" t="str">
            <v>*</v>
          </cell>
          <cell r="AA2072" t="str">
            <v>*</v>
          </cell>
          <cell r="AB2072" t="str">
            <v>*</v>
          </cell>
          <cell r="AC2072" t="str">
            <v>*</v>
          </cell>
          <cell r="AD2072" t="str">
            <v>PI</v>
          </cell>
          <cell r="AE2072" t="str">
            <v>Y</v>
          </cell>
          <cell r="AF2072" t="str">
            <v>N</v>
          </cell>
        </row>
        <row r="2073">
          <cell r="A2073">
            <v>670035</v>
          </cell>
          <cell r="B2073">
            <v>75</v>
          </cell>
          <cell r="C2073" t="str">
            <v>DARLINGS CONSUL OF LES ARCHER</v>
          </cell>
          <cell r="D2073">
            <v>34</v>
          </cell>
          <cell r="E2073">
            <v>85</v>
          </cell>
          <cell r="F2073">
            <v>-597</v>
          </cell>
          <cell r="G2073">
            <v>-37</v>
          </cell>
          <cell r="H2073">
            <v>-21</v>
          </cell>
          <cell r="I2073">
            <v>-0.16</v>
          </cell>
          <cell r="J2073">
            <v>0</v>
          </cell>
          <cell r="K2073">
            <v>-58</v>
          </cell>
          <cell r="L2073">
            <v>-514.20000000000005</v>
          </cell>
          <cell r="M2073" t="str">
            <v>*</v>
          </cell>
          <cell r="N2073" t="str">
            <v>*</v>
          </cell>
          <cell r="O2073" t="str">
            <v>*</v>
          </cell>
          <cell r="P2073">
            <v>25</v>
          </cell>
          <cell r="Q2073">
            <v>4.2</v>
          </cell>
          <cell r="R2073">
            <v>-2.0699999999999998</v>
          </cell>
          <cell r="S2073">
            <v>1.49</v>
          </cell>
          <cell r="T2073">
            <v>-0.1</v>
          </cell>
          <cell r="U2073">
            <v>-372</v>
          </cell>
          <cell r="V2073">
            <v>-463</v>
          </cell>
          <cell r="W2073">
            <v>-514.20000000000005</v>
          </cell>
          <cell r="X2073" t="str">
            <v>*</v>
          </cell>
          <cell r="Y2073" t="str">
            <v>*</v>
          </cell>
          <cell r="Z2073" t="str">
            <v>*</v>
          </cell>
          <cell r="AA2073" t="str">
            <v>*</v>
          </cell>
          <cell r="AB2073" t="str">
            <v>*</v>
          </cell>
          <cell r="AC2073" t="str">
            <v>*</v>
          </cell>
          <cell r="AD2073" t="str">
            <v>PI</v>
          </cell>
          <cell r="AE2073" t="str">
            <v>Y</v>
          </cell>
          <cell r="AF2073" t="str">
            <v>Y</v>
          </cell>
        </row>
        <row r="2074">
          <cell r="A2074">
            <v>700031</v>
          </cell>
          <cell r="B2074">
            <v>75</v>
          </cell>
          <cell r="C2074" t="str">
            <v>LISLES LIZETTES NERO</v>
          </cell>
          <cell r="D2074">
            <v>15</v>
          </cell>
          <cell r="E2074">
            <v>69</v>
          </cell>
          <cell r="F2074">
            <v>-391</v>
          </cell>
          <cell r="G2074">
            <v>-28.9</v>
          </cell>
          <cell r="H2074">
            <v>-15</v>
          </cell>
          <cell r="I2074">
            <v>-0.19</v>
          </cell>
          <cell r="J2074">
            <v>-0.02</v>
          </cell>
          <cell r="K2074">
            <v>-43.9</v>
          </cell>
          <cell r="L2074">
            <v>-403.69999999999993</v>
          </cell>
          <cell r="M2074" t="str">
            <v>*</v>
          </cell>
          <cell r="N2074" t="str">
            <v>*</v>
          </cell>
          <cell r="O2074" t="str">
            <v>*</v>
          </cell>
          <cell r="P2074" t="str">
            <v>*</v>
          </cell>
          <cell r="Q2074" t="str">
            <v>*</v>
          </cell>
          <cell r="R2074" t="str">
            <v>*</v>
          </cell>
          <cell r="S2074" t="str">
            <v>*</v>
          </cell>
          <cell r="T2074">
            <v>-0.3</v>
          </cell>
          <cell r="U2074">
            <v>-248</v>
          </cell>
          <cell r="V2074">
            <v>-272</v>
          </cell>
          <cell r="W2074">
            <v>-403.69999999999993</v>
          </cell>
          <cell r="X2074" t="str">
            <v>*</v>
          </cell>
          <cell r="Y2074" t="str">
            <v>*</v>
          </cell>
          <cell r="Z2074" t="str">
            <v>*</v>
          </cell>
          <cell r="AA2074" t="str">
            <v>*</v>
          </cell>
          <cell r="AB2074" t="str">
            <v>*</v>
          </cell>
          <cell r="AC2074" t="str">
            <v>*</v>
          </cell>
          <cell r="AD2074" t="str">
            <v>PI</v>
          </cell>
          <cell r="AE2074" t="str">
            <v>N</v>
          </cell>
          <cell r="AF2074" t="str">
            <v>N</v>
          </cell>
        </row>
        <row r="2075">
          <cell r="A2075">
            <v>710011</v>
          </cell>
          <cell r="B2075">
            <v>75</v>
          </cell>
          <cell r="C2075" t="str">
            <v>LES FONTAINES ZENOBIAS CONSUL</v>
          </cell>
          <cell r="D2075">
            <v>30</v>
          </cell>
          <cell r="E2075">
            <v>78</v>
          </cell>
          <cell r="F2075">
            <v>-367</v>
          </cell>
          <cell r="G2075">
            <v>-29.2</v>
          </cell>
          <cell r="H2075">
            <v>-14.2</v>
          </cell>
          <cell r="I2075">
            <v>-0.22</v>
          </cell>
          <cell r="J2075">
            <v>-0.02</v>
          </cell>
          <cell r="K2075">
            <v>-43.4</v>
          </cell>
          <cell r="L2075">
            <v>-400</v>
          </cell>
          <cell r="M2075" t="str">
            <v>*</v>
          </cell>
          <cell r="N2075" t="str">
            <v>*</v>
          </cell>
          <cell r="O2075" t="str">
            <v>*</v>
          </cell>
          <cell r="P2075">
            <v>-6</v>
          </cell>
          <cell r="Q2075" t="str">
            <v>*</v>
          </cell>
          <cell r="R2075">
            <v>-1.1499999999999999</v>
          </cell>
          <cell r="S2075" t="str">
            <v>*</v>
          </cell>
          <cell r="T2075">
            <v>-0.1</v>
          </cell>
          <cell r="U2075">
            <v>-199</v>
          </cell>
          <cell r="V2075">
            <v>-268</v>
          </cell>
          <cell r="W2075">
            <v>-400</v>
          </cell>
          <cell r="X2075" t="str">
            <v>*</v>
          </cell>
          <cell r="Y2075" t="str">
            <v>*</v>
          </cell>
          <cell r="Z2075" t="str">
            <v>*</v>
          </cell>
          <cell r="AA2075" t="str">
            <v>*</v>
          </cell>
          <cell r="AB2075" t="str">
            <v>*</v>
          </cell>
          <cell r="AC2075" t="str">
            <v>*</v>
          </cell>
          <cell r="AD2075" t="str">
            <v>PI</v>
          </cell>
          <cell r="AE2075" t="str">
            <v>N</v>
          </cell>
          <cell r="AF2075" t="str">
            <v>N</v>
          </cell>
        </row>
        <row r="2076">
          <cell r="A2076">
            <v>710018</v>
          </cell>
          <cell r="B2076">
            <v>75</v>
          </cell>
          <cell r="C2076" t="str">
            <v>LES NORGIOTS KATHLEEN III'S DUKE</v>
          </cell>
          <cell r="D2076">
            <v>7</v>
          </cell>
          <cell r="E2076">
            <v>54</v>
          </cell>
          <cell r="F2076">
            <v>-417</v>
          </cell>
          <cell r="G2076">
            <v>-35.4</v>
          </cell>
          <cell r="H2076">
            <v>-18.899999999999999</v>
          </cell>
          <cell r="I2076">
            <v>-0.28999999999999998</v>
          </cell>
          <cell r="J2076">
            <v>-0.08</v>
          </cell>
          <cell r="K2076">
            <v>-54.3</v>
          </cell>
          <cell r="L2076">
            <v>-529.79999999999995</v>
          </cell>
          <cell r="M2076" t="str">
            <v>*</v>
          </cell>
          <cell r="N2076" t="str">
            <v>*</v>
          </cell>
          <cell r="O2076" t="str">
            <v>*</v>
          </cell>
          <cell r="P2076" t="str">
            <v>*</v>
          </cell>
          <cell r="Q2076" t="str">
            <v>*</v>
          </cell>
          <cell r="R2076" t="str">
            <v>*</v>
          </cell>
          <cell r="S2076" t="str">
            <v>*</v>
          </cell>
          <cell r="T2076" t="str">
            <v>*</v>
          </cell>
          <cell r="U2076">
            <v>-286</v>
          </cell>
          <cell r="V2076">
            <v>-398</v>
          </cell>
          <cell r="W2076">
            <v>-529.79999999999995</v>
          </cell>
          <cell r="X2076" t="str">
            <v>*</v>
          </cell>
          <cell r="Y2076" t="str">
            <v>*</v>
          </cell>
          <cell r="Z2076" t="str">
            <v>*</v>
          </cell>
          <cell r="AA2076" t="str">
            <v>*</v>
          </cell>
          <cell r="AB2076" t="str">
            <v>*</v>
          </cell>
          <cell r="AC2076" t="str">
            <v>*</v>
          </cell>
          <cell r="AD2076" t="str">
            <v>PI</v>
          </cell>
          <cell r="AE2076" t="str">
            <v>N</v>
          </cell>
          <cell r="AF2076" t="str">
            <v>N</v>
          </cell>
        </row>
        <row r="2077">
          <cell r="A2077">
            <v>710021</v>
          </cell>
          <cell r="B2077">
            <v>75</v>
          </cell>
          <cell r="C2077" t="str">
            <v>WESTLAND JUNO</v>
          </cell>
          <cell r="D2077">
            <v>8</v>
          </cell>
          <cell r="E2077">
            <v>51</v>
          </cell>
          <cell r="F2077">
            <v>-608</v>
          </cell>
          <cell r="G2077">
            <v>-31.7</v>
          </cell>
          <cell r="H2077">
            <v>-20.5</v>
          </cell>
          <cell r="I2077">
            <v>-0.04</v>
          </cell>
          <cell r="J2077">
            <v>0.02</v>
          </cell>
          <cell r="K2077">
            <v>-52.2</v>
          </cell>
          <cell r="L2077">
            <v>-452.1</v>
          </cell>
          <cell r="M2077" t="str">
            <v>*</v>
          </cell>
          <cell r="N2077" t="str">
            <v>*</v>
          </cell>
          <cell r="O2077" t="str">
            <v>*</v>
          </cell>
          <cell r="P2077" t="str">
            <v>*</v>
          </cell>
          <cell r="Q2077" t="str">
            <v>*</v>
          </cell>
          <cell r="R2077" t="str">
            <v>*</v>
          </cell>
          <cell r="S2077" t="str">
            <v>*</v>
          </cell>
          <cell r="T2077" t="str">
            <v>*</v>
          </cell>
          <cell r="U2077">
            <v>-251</v>
          </cell>
          <cell r="V2077">
            <v>-320</v>
          </cell>
          <cell r="W2077">
            <v>-452.1</v>
          </cell>
          <cell r="X2077" t="str">
            <v>*</v>
          </cell>
          <cell r="Y2077" t="str">
            <v>*</v>
          </cell>
          <cell r="Z2077" t="str">
            <v>*</v>
          </cell>
          <cell r="AA2077" t="str">
            <v>*</v>
          </cell>
          <cell r="AB2077" t="str">
            <v>*</v>
          </cell>
          <cell r="AC2077" t="str">
            <v>*</v>
          </cell>
          <cell r="AD2077" t="str">
            <v>PI</v>
          </cell>
          <cell r="AE2077" t="str">
            <v>N</v>
          </cell>
          <cell r="AF2077" t="str">
            <v>N</v>
          </cell>
        </row>
        <row r="2078">
          <cell r="A2078">
            <v>720005</v>
          </cell>
          <cell r="B2078">
            <v>75</v>
          </cell>
          <cell r="C2078" t="str">
            <v>DUKE OF THE BIGARD</v>
          </cell>
          <cell r="D2078">
            <v>548</v>
          </cell>
          <cell r="E2078">
            <v>99</v>
          </cell>
          <cell r="F2078">
            <v>-318</v>
          </cell>
          <cell r="G2078">
            <v>-12.9</v>
          </cell>
          <cell r="H2078">
            <v>-11.3</v>
          </cell>
          <cell r="I2078">
            <v>0.05</v>
          </cell>
          <cell r="J2078">
            <v>0</v>
          </cell>
          <cell r="K2078">
            <v>-24.200000000000003</v>
          </cell>
          <cell r="L2078">
            <v>-214.9</v>
          </cell>
          <cell r="M2078" t="str">
            <v>*</v>
          </cell>
          <cell r="N2078" t="str">
            <v>*</v>
          </cell>
          <cell r="O2078" t="str">
            <v>*</v>
          </cell>
          <cell r="P2078">
            <v>29</v>
          </cell>
          <cell r="Q2078">
            <v>1.8</v>
          </cell>
          <cell r="R2078">
            <v>1.2</v>
          </cell>
          <cell r="S2078">
            <v>2.5</v>
          </cell>
          <cell r="T2078">
            <v>-0.1</v>
          </cell>
          <cell r="U2078">
            <v>-180</v>
          </cell>
          <cell r="V2078">
            <v>-213</v>
          </cell>
          <cell r="W2078">
            <v>-214.9</v>
          </cell>
          <cell r="X2078">
            <v>-0.7</v>
          </cell>
          <cell r="Y2078">
            <v>-1.8</v>
          </cell>
          <cell r="Z2078">
            <v>-1.8</v>
          </cell>
          <cell r="AA2078">
            <v>-2</v>
          </cell>
          <cell r="AB2078">
            <v>-1.2</v>
          </cell>
          <cell r="AC2078">
            <v>-33.886800000000008</v>
          </cell>
          <cell r="AD2078" t="str">
            <v>PI</v>
          </cell>
          <cell r="AE2078" t="str">
            <v>Y</v>
          </cell>
          <cell r="AF2078" t="str">
            <v>Y</v>
          </cell>
        </row>
        <row r="2079">
          <cell r="A2079">
            <v>720008</v>
          </cell>
          <cell r="B2079">
            <v>75</v>
          </cell>
          <cell r="C2079" t="str">
            <v>ROYAL PRINCE 3 OF OTTERBOURNE</v>
          </cell>
          <cell r="D2079">
            <v>552</v>
          </cell>
          <cell r="E2079">
            <v>99</v>
          </cell>
          <cell r="F2079">
            <v>-410</v>
          </cell>
          <cell r="G2079">
            <v>-16.5</v>
          </cell>
          <cell r="H2079">
            <v>-9.1999999999999993</v>
          </cell>
          <cell r="I2079">
            <v>7.0000000000000007E-2</v>
          </cell>
          <cell r="J2079">
            <v>0.1</v>
          </cell>
          <cell r="K2079">
            <v>-25.7</v>
          </cell>
          <cell r="L2079">
            <v>-168.5</v>
          </cell>
          <cell r="M2079">
            <v>-0.8</v>
          </cell>
          <cell r="N2079">
            <v>-4.2</v>
          </cell>
          <cell r="O2079">
            <v>-1.6</v>
          </cell>
          <cell r="P2079">
            <v>6</v>
          </cell>
          <cell r="Q2079">
            <v>8.1999999999999993</v>
          </cell>
          <cell r="R2079">
            <v>-4.9800000000000004</v>
          </cell>
          <cell r="S2079">
            <v>2.13</v>
          </cell>
          <cell r="T2079">
            <v>-0.1</v>
          </cell>
          <cell r="U2079">
            <v>-161</v>
          </cell>
          <cell r="V2079">
            <v>-119</v>
          </cell>
          <cell r="W2079">
            <v>-78.179999999999978</v>
          </cell>
          <cell r="X2079">
            <v>-1.2</v>
          </cell>
          <cell r="Y2079">
            <v>-0.8</v>
          </cell>
          <cell r="Z2079">
            <v>-2.8</v>
          </cell>
          <cell r="AA2079">
            <v>-2.2000000000000002</v>
          </cell>
          <cell r="AB2079">
            <v>-1.2</v>
          </cell>
          <cell r="AC2079">
            <v>-25.2088</v>
          </cell>
          <cell r="AD2079" t="str">
            <v>Y</v>
          </cell>
          <cell r="AE2079" t="str">
            <v>Y</v>
          </cell>
          <cell r="AF2079" t="str">
            <v>Y</v>
          </cell>
        </row>
        <row r="2080">
          <cell r="A2080">
            <v>720013</v>
          </cell>
          <cell r="B2080">
            <v>75</v>
          </cell>
          <cell r="C2080" t="str">
            <v>SOVEREIGN OF THE SPURS</v>
          </cell>
          <cell r="D2080">
            <v>26</v>
          </cell>
          <cell r="E2080">
            <v>76</v>
          </cell>
          <cell r="F2080">
            <v>-480</v>
          </cell>
          <cell r="G2080">
            <v>-29.9</v>
          </cell>
          <cell r="H2080">
            <v>-18.899999999999999</v>
          </cell>
          <cell r="I2080">
            <v>-0.13</v>
          </cell>
          <cell r="J2080">
            <v>-0.04</v>
          </cell>
          <cell r="K2080">
            <v>-48.8</v>
          </cell>
          <cell r="L2080">
            <v>-455.09999999999997</v>
          </cell>
          <cell r="M2080" t="str">
            <v>*</v>
          </cell>
          <cell r="N2080" t="str">
            <v>*</v>
          </cell>
          <cell r="O2080" t="str">
            <v>*</v>
          </cell>
          <cell r="P2080" t="str">
            <v>*</v>
          </cell>
          <cell r="Q2080" t="str">
            <v>*</v>
          </cell>
          <cell r="R2080" t="str">
            <v>*</v>
          </cell>
          <cell r="S2080" t="str">
            <v>*</v>
          </cell>
          <cell r="T2080">
            <v>-0.2</v>
          </cell>
          <cell r="U2080">
            <v>-235</v>
          </cell>
          <cell r="V2080">
            <v>-323</v>
          </cell>
          <cell r="W2080">
            <v>-455.09999999999997</v>
          </cell>
          <cell r="X2080" t="str">
            <v>*</v>
          </cell>
          <cell r="Y2080" t="str">
            <v>*</v>
          </cell>
          <cell r="Z2080" t="str">
            <v>*</v>
          </cell>
          <cell r="AA2080" t="str">
            <v>*</v>
          </cell>
          <cell r="AB2080" t="str">
            <v>*</v>
          </cell>
          <cell r="AC2080" t="str">
            <v>*</v>
          </cell>
          <cell r="AD2080" t="str">
            <v>PI</v>
          </cell>
          <cell r="AE2080" t="str">
            <v>N</v>
          </cell>
          <cell r="AF2080" t="str">
            <v>N</v>
          </cell>
        </row>
        <row r="2081">
          <cell r="A2081">
            <v>720025</v>
          </cell>
          <cell r="B2081">
            <v>75</v>
          </cell>
          <cell r="C2081" t="str">
            <v>JUDY'S CAPTAIN OF LES VARDES</v>
          </cell>
          <cell r="D2081">
            <v>61</v>
          </cell>
          <cell r="E2081">
            <v>89</v>
          </cell>
          <cell r="F2081">
            <v>-313</v>
          </cell>
          <cell r="G2081">
            <v>-22.8</v>
          </cell>
          <cell r="H2081">
            <v>-12.5</v>
          </cell>
          <cell r="I2081">
            <v>-0.14000000000000001</v>
          </cell>
          <cell r="J2081">
            <v>-0.03</v>
          </cell>
          <cell r="K2081">
            <v>-35.299999999999997</v>
          </cell>
          <cell r="L2081">
            <v>-330</v>
          </cell>
          <cell r="M2081" t="str">
            <v>*</v>
          </cell>
          <cell r="N2081" t="str">
            <v>*</v>
          </cell>
          <cell r="O2081" t="str">
            <v>*</v>
          </cell>
          <cell r="P2081">
            <v>18</v>
          </cell>
          <cell r="Q2081" t="str">
            <v>*</v>
          </cell>
          <cell r="R2081" t="str">
            <v>*</v>
          </cell>
          <cell r="S2081" t="str">
            <v>*</v>
          </cell>
          <cell r="T2081">
            <v>-0.3</v>
          </cell>
          <cell r="U2081">
            <v>-223</v>
          </cell>
          <cell r="V2081">
            <v>-205</v>
          </cell>
          <cell r="W2081">
            <v>-330</v>
          </cell>
          <cell r="X2081" t="str">
            <v>*</v>
          </cell>
          <cell r="Y2081" t="str">
            <v>*</v>
          </cell>
          <cell r="Z2081" t="str">
            <v>*</v>
          </cell>
          <cell r="AA2081" t="str">
            <v>*</v>
          </cell>
          <cell r="AB2081" t="str">
            <v>*</v>
          </cell>
          <cell r="AC2081" t="str">
            <v>*</v>
          </cell>
          <cell r="AD2081" t="str">
            <v>PI</v>
          </cell>
          <cell r="AE2081" t="str">
            <v>Y</v>
          </cell>
          <cell r="AF2081" t="str">
            <v>N</v>
          </cell>
        </row>
        <row r="2082">
          <cell r="A2082">
            <v>730009</v>
          </cell>
          <cell r="B2082">
            <v>75</v>
          </cell>
          <cell r="C2082" t="str">
            <v>*</v>
          </cell>
          <cell r="D2082">
            <v>10</v>
          </cell>
          <cell r="E2082">
            <v>58</v>
          </cell>
          <cell r="F2082">
            <v>-119</v>
          </cell>
          <cell r="G2082">
            <v>-16.5</v>
          </cell>
          <cell r="H2082">
            <v>-8.3000000000000007</v>
          </cell>
          <cell r="I2082">
            <v>-0.19</v>
          </cell>
          <cell r="J2082">
            <v>-7.0000000000000007E-2</v>
          </cell>
          <cell r="K2082">
            <v>-24.8</v>
          </cell>
          <cell r="L2082">
            <v>-266.89999999999998</v>
          </cell>
          <cell r="M2082" t="str">
            <v>*</v>
          </cell>
          <cell r="N2082" t="str">
            <v>*</v>
          </cell>
          <cell r="O2082" t="str">
            <v>*</v>
          </cell>
          <cell r="P2082">
            <v>18.75</v>
          </cell>
          <cell r="Q2082">
            <v>3.1500000000000004</v>
          </cell>
          <cell r="R2082">
            <v>-1.5524999999999998</v>
          </cell>
          <cell r="S2082">
            <v>1.1174999999999999</v>
          </cell>
          <cell r="T2082">
            <v>-7.5000000000000011E-2</v>
          </cell>
          <cell r="U2082">
            <v>-118</v>
          </cell>
          <cell r="V2082">
            <v>-135</v>
          </cell>
          <cell r="W2082">
            <v>-266.89999999999998</v>
          </cell>
          <cell r="X2082" t="str">
            <v>*</v>
          </cell>
          <cell r="Y2082" t="str">
            <v>*</v>
          </cell>
          <cell r="Z2082" t="str">
            <v>*</v>
          </cell>
          <cell r="AA2082" t="str">
            <v>*</v>
          </cell>
          <cell r="AB2082" t="str">
            <v>*</v>
          </cell>
          <cell r="AC2082" t="str">
            <v>*</v>
          </cell>
          <cell r="AD2082" t="str">
            <v>PI</v>
          </cell>
          <cell r="AE2082" t="str">
            <v>N</v>
          </cell>
          <cell r="AF2082" t="str">
            <v>N</v>
          </cell>
        </row>
        <row r="2083">
          <cell r="A2083">
            <v>740005</v>
          </cell>
          <cell r="B2083">
            <v>75</v>
          </cell>
          <cell r="C2083" t="str">
            <v>COUTANCHEZ REGAL</v>
          </cell>
          <cell r="D2083">
            <v>24</v>
          </cell>
          <cell r="E2083">
            <v>72</v>
          </cell>
          <cell r="F2083">
            <v>-639</v>
          </cell>
          <cell r="G2083">
            <v>-29.4</v>
          </cell>
          <cell r="H2083">
            <v>-20.100000000000001</v>
          </cell>
          <cell r="I2083">
            <v>0.03</v>
          </cell>
          <cell r="J2083">
            <v>0.05</v>
          </cell>
          <cell r="K2083">
            <v>-49.5</v>
          </cell>
          <cell r="L2083">
            <v>-410.99999999999994</v>
          </cell>
          <cell r="M2083" t="str">
            <v>*</v>
          </cell>
          <cell r="N2083" t="str">
            <v>*</v>
          </cell>
          <cell r="O2083" t="str">
            <v>*</v>
          </cell>
          <cell r="P2083" t="str">
            <v>*</v>
          </cell>
          <cell r="Q2083" t="str">
            <v>*</v>
          </cell>
          <cell r="R2083" t="str">
            <v>*</v>
          </cell>
          <cell r="S2083" t="str">
            <v>*</v>
          </cell>
          <cell r="T2083">
            <v>-0.4</v>
          </cell>
          <cell r="U2083">
            <v>-250</v>
          </cell>
          <cell r="V2083">
            <v>-279</v>
          </cell>
          <cell r="W2083">
            <v>-410.99999999999994</v>
          </cell>
          <cell r="X2083" t="str">
            <v>*</v>
          </cell>
          <cell r="Y2083" t="str">
            <v>*</v>
          </cell>
          <cell r="Z2083" t="str">
            <v>*</v>
          </cell>
          <cell r="AA2083" t="str">
            <v>*</v>
          </cell>
          <cell r="AB2083" t="str">
            <v>*</v>
          </cell>
          <cell r="AC2083" t="str">
            <v>*</v>
          </cell>
          <cell r="AD2083" t="str">
            <v>PI</v>
          </cell>
          <cell r="AE2083" t="str">
            <v>N</v>
          </cell>
          <cell r="AF2083" t="str">
            <v>N</v>
          </cell>
        </row>
        <row r="2084">
          <cell r="A2084">
            <v>740006</v>
          </cell>
          <cell r="B2084">
            <v>75</v>
          </cell>
          <cell r="C2084" t="str">
            <v>LES FONTENELLES SANDY</v>
          </cell>
          <cell r="D2084">
            <v>46</v>
          </cell>
          <cell r="E2084">
            <v>85</v>
          </cell>
          <cell r="F2084">
            <v>-960</v>
          </cell>
          <cell r="G2084">
            <v>-50.3</v>
          </cell>
          <cell r="H2084">
            <v>-34.1</v>
          </cell>
          <cell r="I2084">
            <v>-0.08</v>
          </cell>
          <cell r="J2084">
            <v>0</v>
          </cell>
          <cell r="K2084">
            <v>-84.4</v>
          </cell>
          <cell r="L2084">
            <v>-750.7</v>
          </cell>
          <cell r="M2084" t="str">
            <v>*</v>
          </cell>
          <cell r="N2084" t="str">
            <v>*</v>
          </cell>
          <cell r="O2084" t="str">
            <v>*</v>
          </cell>
          <cell r="P2084" t="str">
            <v>*</v>
          </cell>
          <cell r="Q2084" t="str">
            <v>*</v>
          </cell>
          <cell r="R2084" t="str">
            <v>*</v>
          </cell>
          <cell r="S2084" t="str">
            <v>*</v>
          </cell>
          <cell r="T2084">
            <v>-0.4</v>
          </cell>
          <cell r="U2084">
            <v>-457</v>
          </cell>
          <cell r="V2084">
            <v>-619</v>
          </cell>
          <cell r="W2084">
            <v>-750.7</v>
          </cell>
          <cell r="X2084" t="str">
            <v>*</v>
          </cell>
          <cell r="Y2084" t="str">
            <v>*</v>
          </cell>
          <cell r="Z2084" t="str">
            <v>*</v>
          </cell>
          <cell r="AA2084" t="str">
            <v>*</v>
          </cell>
          <cell r="AB2084" t="str">
            <v>*</v>
          </cell>
          <cell r="AC2084" t="str">
            <v>*</v>
          </cell>
          <cell r="AD2084" t="str">
            <v>PI</v>
          </cell>
          <cell r="AE2084" t="str">
            <v>N</v>
          </cell>
          <cell r="AF2084" t="str">
            <v>N</v>
          </cell>
        </row>
        <row r="2085">
          <cell r="A2085">
            <v>740008</v>
          </cell>
          <cell r="B2085">
            <v>75</v>
          </cell>
          <cell r="C2085" t="str">
            <v>SALLYS NERO OF WESTLAND</v>
          </cell>
          <cell r="D2085">
            <v>18</v>
          </cell>
          <cell r="E2085">
            <v>73</v>
          </cell>
          <cell r="F2085">
            <v>-466</v>
          </cell>
          <cell r="G2085">
            <v>-36.5</v>
          </cell>
          <cell r="H2085">
            <v>-18.899999999999999</v>
          </cell>
          <cell r="I2085">
            <v>-0.27</v>
          </cell>
          <cell r="J2085">
            <v>-0.05</v>
          </cell>
          <cell r="K2085">
            <v>-55.4</v>
          </cell>
          <cell r="L2085">
            <v>-520.1</v>
          </cell>
          <cell r="M2085" t="str">
            <v>*</v>
          </cell>
          <cell r="N2085" t="str">
            <v>*</v>
          </cell>
          <cell r="O2085" t="str">
            <v>*</v>
          </cell>
          <cell r="P2085" t="str">
            <v>*</v>
          </cell>
          <cell r="Q2085" t="str">
            <v>*</v>
          </cell>
          <cell r="R2085" t="str">
            <v>*</v>
          </cell>
          <cell r="S2085" t="str">
            <v>*</v>
          </cell>
          <cell r="T2085">
            <v>-0.2</v>
          </cell>
          <cell r="U2085">
            <v>-313</v>
          </cell>
          <cell r="V2085">
            <v>-388</v>
          </cell>
          <cell r="W2085">
            <v>-520.1</v>
          </cell>
          <cell r="X2085" t="str">
            <v>*</v>
          </cell>
          <cell r="Y2085" t="str">
            <v>*</v>
          </cell>
          <cell r="Z2085" t="str">
            <v>*</v>
          </cell>
          <cell r="AA2085" t="str">
            <v>*</v>
          </cell>
          <cell r="AB2085" t="str">
            <v>*</v>
          </cell>
          <cell r="AC2085" t="str">
            <v>*</v>
          </cell>
          <cell r="AD2085" t="str">
            <v>PI</v>
          </cell>
          <cell r="AE2085" t="str">
            <v>N</v>
          </cell>
          <cell r="AF2085" t="str">
            <v>N</v>
          </cell>
        </row>
        <row r="2086">
          <cell r="A2086">
            <v>740010</v>
          </cell>
          <cell r="B2086">
            <v>75</v>
          </cell>
          <cell r="C2086" t="str">
            <v>MAPLE LEAF RENAS ZORO</v>
          </cell>
          <cell r="D2086">
            <v>10</v>
          </cell>
          <cell r="E2086">
            <v>58</v>
          </cell>
          <cell r="F2086">
            <v>-577</v>
          </cell>
          <cell r="G2086">
            <v>-31.1</v>
          </cell>
          <cell r="H2086">
            <v>-20.8</v>
          </cell>
          <cell r="I2086">
            <v>-0.06</v>
          </cell>
          <cell r="J2086">
            <v>-0.01</v>
          </cell>
          <cell r="K2086">
            <v>-51.900000000000006</v>
          </cell>
          <cell r="L2086">
            <v>-465.1</v>
          </cell>
          <cell r="M2086" t="str">
            <v>*</v>
          </cell>
          <cell r="N2086" t="str">
            <v>*</v>
          </cell>
          <cell r="O2086" t="str">
            <v>*</v>
          </cell>
          <cell r="P2086" t="str">
            <v>*</v>
          </cell>
          <cell r="Q2086" t="str">
            <v>*</v>
          </cell>
          <cell r="R2086" t="str">
            <v>*</v>
          </cell>
          <cell r="S2086" t="str">
            <v>*</v>
          </cell>
          <cell r="T2086" t="str">
            <v>*</v>
          </cell>
          <cell r="U2086">
            <v>-266</v>
          </cell>
          <cell r="V2086">
            <v>-333</v>
          </cell>
          <cell r="W2086">
            <v>-465.1</v>
          </cell>
          <cell r="X2086" t="str">
            <v>*</v>
          </cell>
          <cell r="Y2086" t="str">
            <v>*</v>
          </cell>
          <cell r="Z2086" t="str">
            <v>*</v>
          </cell>
          <cell r="AA2086" t="str">
            <v>*</v>
          </cell>
          <cell r="AB2086" t="str">
            <v>*</v>
          </cell>
          <cell r="AC2086" t="str">
            <v>*</v>
          </cell>
          <cell r="AD2086" t="str">
            <v>PI</v>
          </cell>
          <cell r="AE2086" t="str">
            <v>N</v>
          </cell>
          <cell r="AF2086" t="str">
            <v>N</v>
          </cell>
        </row>
        <row r="2087">
          <cell r="A2087">
            <v>740016</v>
          </cell>
          <cell r="B2087">
            <v>75</v>
          </cell>
          <cell r="C2087" t="str">
            <v>GEMINI OF LES FONTENELLES</v>
          </cell>
          <cell r="D2087">
            <v>25</v>
          </cell>
          <cell r="E2087">
            <v>78</v>
          </cell>
          <cell r="F2087">
            <v>-660</v>
          </cell>
          <cell r="G2087">
            <v>-37.799999999999997</v>
          </cell>
          <cell r="H2087">
            <v>-23.4</v>
          </cell>
          <cell r="I2087">
            <v>-0.12</v>
          </cell>
          <cell r="J2087">
            <v>0</v>
          </cell>
          <cell r="K2087">
            <v>-61.199999999999996</v>
          </cell>
          <cell r="L2087">
            <v>-544.20000000000005</v>
          </cell>
          <cell r="M2087" t="str">
            <v>*</v>
          </cell>
          <cell r="N2087" t="str">
            <v>*</v>
          </cell>
          <cell r="O2087" t="str">
            <v>*</v>
          </cell>
          <cell r="P2087" t="str">
            <v>*</v>
          </cell>
          <cell r="Q2087" t="str">
            <v>*</v>
          </cell>
          <cell r="R2087" t="str">
            <v>*</v>
          </cell>
          <cell r="S2087" t="str">
            <v>*</v>
          </cell>
          <cell r="T2087">
            <v>-0.1</v>
          </cell>
          <cell r="U2087">
            <v>-285</v>
          </cell>
          <cell r="V2087">
            <v>-412</v>
          </cell>
          <cell r="W2087">
            <v>-544.20000000000005</v>
          </cell>
          <cell r="X2087" t="str">
            <v>*</v>
          </cell>
          <cell r="Y2087" t="str">
            <v>*</v>
          </cell>
          <cell r="Z2087" t="str">
            <v>*</v>
          </cell>
          <cell r="AA2087" t="str">
            <v>*</v>
          </cell>
          <cell r="AB2087" t="str">
            <v>*</v>
          </cell>
          <cell r="AC2087" t="str">
            <v>*</v>
          </cell>
          <cell r="AD2087" t="str">
            <v>PI</v>
          </cell>
          <cell r="AE2087" t="str">
            <v>N</v>
          </cell>
          <cell r="AF2087" t="str">
            <v>N</v>
          </cell>
        </row>
        <row r="2088">
          <cell r="A2088">
            <v>740018</v>
          </cell>
          <cell r="B2088">
            <v>75</v>
          </cell>
          <cell r="C2088" t="str">
            <v>OTTERBOURNE LUCYS HERO</v>
          </cell>
          <cell r="D2088">
            <v>71</v>
          </cell>
          <cell r="E2088">
            <v>91</v>
          </cell>
          <cell r="F2088">
            <v>-413</v>
          </cell>
          <cell r="G2088">
            <v>-26.6</v>
          </cell>
          <cell r="H2088">
            <v>-15.1</v>
          </cell>
          <cell r="I2088">
            <v>-0.12</v>
          </cell>
          <cell r="J2088">
            <v>-0.01</v>
          </cell>
          <cell r="K2088">
            <v>-41.7</v>
          </cell>
          <cell r="L2088">
            <v>-376.2</v>
          </cell>
          <cell r="M2088" t="str">
            <v>*</v>
          </cell>
          <cell r="N2088" t="str">
            <v>*</v>
          </cell>
          <cell r="O2088" t="str">
            <v>*</v>
          </cell>
          <cell r="P2088">
            <v>-2</v>
          </cell>
          <cell r="Q2088">
            <v>5.8</v>
          </cell>
          <cell r="R2088">
            <v>-2.95</v>
          </cell>
          <cell r="S2088">
            <v>1.97</v>
          </cell>
          <cell r="T2088">
            <v>0.1</v>
          </cell>
          <cell r="U2088">
            <v>-94</v>
          </cell>
          <cell r="V2088">
            <v>-275</v>
          </cell>
          <cell r="W2088">
            <v>-376.2</v>
          </cell>
          <cell r="X2088" t="str">
            <v>*</v>
          </cell>
          <cell r="Y2088" t="str">
            <v>*</v>
          </cell>
          <cell r="Z2088" t="str">
            <v>*</v>
          </cell>
          <cell r="AA2088" t="str">
            <v>*</v>
          </cell>
          <cell r="AB2088" t="str">
            <v>*</v>
          </cell>
          <cell r="AC2088" t="str">
            <v>*</v>
          </cell>
          <cell r="AD2088" t="str">
            <v>PI</v>
          </cell>
          <cell r="AE2088" t="str">
            <v>Y</v>
          </cell>
          <cell r="AF2088" t="str">
            <v>Y</v>
          </cell>
        </row>
        <row r="2089">
          <cell r="A2089">
            <v>740019</v>
          </cell>
          <cell r="B2089">
            <v>75</v>
          </cell>
          <cell r="C2089" t="str">
            <v>DE BAUGYS FLOS RAJAH 2</v>
          </cell>
          <cell r="D2089">
            <v>569</v>
          </cell>
          <cell r="E2089">
            <v>99</v>
          </cell>
          <cell r="F2089">
            <v>-586</v>
          </cell>
          <cell r="G2089">
            <v>-22.3</v>
          </cell>
          <cell r="H2089">
            <v>-17.2</v>
          </cell>
          <cell r="I2089">
            <v>0.12</v>
          </cell>
          <cell r="J2089">
            <v>7.0000000000000007E-2</v>
          </cell>
          <cell r="K2089">
            <v>-39.5</v>
          </cell>
          <cell r="L2089">
            <v>-310.3</v>
          </cell>
          <cell r="M2089">
            <v>-0.2</v>
          </cell>
          <cell r="N2089">
            <v>-0.3</v>
          </cell>
          <cell r="O2089">
            <v>-1</v>
          </cell>
          <cell r="P2089">
            <v>4</v>
          </cell>
          <cell r="Q2089">
            <v>8.5</v>
          </cell>
          <cell r="R2089">
            <v>-3.34</v>
          </cell>
          <cell r="S2089">
            <v>3.81</v>
          </cell>
          <cell r="T2089">
            <v>-0.5</v>
          </cell>
          <cell r="U2089">
            <v>-232</v>
          </cell>
          <cell r="V2089">
            <v>-152</v>
          </cell>
          <cell r="W2089">
            <v>-109.87000000000006</v>
          </cell>
          <cell r="X2089">
            <v>-2</v>
          </cell>
          <cell r="Y2089">
            <v>-0.4</v>
          </cell>
          <cell r="Z2089">
            <v>-0.4</v>
          </cell>
          <cell r="AA2089">
            <v>-0.8</v>
          </cell>
          <cell r="AB2089">
            <v>-0.9</v>
          </cell>
          <cell r="AC2089">
            <v>-5.9878</v>
          </cell>
          <cell r="AD2089" t="str">
            <v>Y</v>
          </cell>
          <cell r="AE2089" t="str">
            <v>Y</v>
          </cell>
          <cell r="AF2089" t="str">
            <v>Y</v>
          </cell>
        </row>
        <row r="2090">
          <cell r="A2090">
            <v>740020</v>
          </cell>
          <cell r="B2090">
            <v>75</v>
          </cell>
          <cell r="C2090" t="str">
            <v>MAPLE LEAF TANSYS SAMBO</v>
          </cell>
          <cell r="D2090">
            <v>8</v>
          </cell>
          <cell r="E2090">
            <v>50</v>
          </cell>
          <cell r="F2090">
            <v>-748</v>
          </cell>
          <cell r="G2090">
            <v>-35.799999999999997</v>
          </cell>
          <cell r="H2090">
            <v>-24</v>
          </cell>
          <cell r="I2090">
            <v>0.01</v>
          </cell>
          <cell r="J2090">
            <v>0.05</v>
          </cell>
          <cell r="K2090">
            <v>-59.8</v>
          </cell>
          <cell r="L2090">
            <v>-503</v>
          </cell>
          <cell r="M2090" t="str">
            <v>*</v>
          </cell>
          <cell r="N2090" t="str">
            <v>*</v>
          </cell>
          <cell r="O2090" t="str">
            <v>*</v>
          </cell>
          <cell r="P2090">
            <v>14.5</v>
          </cell>
          <cell r="Q2090">
            <v>0.9</v>
          </cell>
          <cell r="R2090">
            <v>0.6</v>
          </cell>
          <cell r="S2090">
            <v>1.25</v>
          </cell>
          <cell r="T2090">
            <v>-0.05</v>
          </cell>
          <cell r="U2090">
            <v>-275</v>
          </cell>
          <cell r="V2090">
            <v>-371</v>
          </cell>
          <cell r="W2090">
            <v>-503</v>
          </cell>
          <cell r="X2090">
            <v>-0.35</v>
          </cell>
          <cell r="Y2090">
            <v>-0.9</v>
          </cell>
          <cell r="Z2090">
            <v>-0.9</v>
          </cell>
          <cell r="AA2090">
            <v>-1</v>
          </cell>
          <cell r="AB2090">
            <v>-0.6</v>
          </cell>
          <cell r="AC2090">
            <v>-16.943400000000004</v>
          </cell>
          <cell r="AD2090" t="str">
            <v>PI</v>
          </cell>
          <cell r="AE2090" t="str">
            <v>N</v>
          </cell>
          <cell r="AF2090" t="str">
            <v>N</v>
          </cell>
        </row>
        <row r="2091">
          <cell r="A2091">
            <v>750004</v>
          </cell>
          <cell r="B2091">
            <v>75</v>
          </cell>
          <cell r="C2091" t="str">
            <v>MEG'S MARS OF LA HOUGETTE</v>
          </cell>
          <cell r="D2091">
            <v>40</v>
          </cell>
          <cell r="E2091">
            <v>85</v>
          </cell>
          <cell r="F2091">
            <v>-383</v>
          </cell>
          <cell r="G2091">
            <v>-29.6</v>
          </cell>
          <cell r="H2091">
            <v>-15.9</v>
          </cell>
          <cell r="I2091">
            <v>-0.21</v>
          </cell>
          <cell r="J2091">
            <v>-0.04</v>
          </cell>
          <cell r="K2091">
            <v>-45.5</v>
          </cell>
          <cell r="L2091">
            <v>-431.20000000000005</v>
          </cell>
          <cell r="M2091" t="str">
            <v>*</v>
          </cell>
          <cell r="N2091" t="str">
            <v>*</v>
          </cell>
          <cell r="O2091" t="str">
            <v>*</v>
          </cell>
          <cell r="P2091">
            <v>19</v>
          </cell>
          <cell r="Q2091" t="str">
            <v>*</v>
          </cell>
          <cell r="R2091" t="str">
            <v>*</v>
          </cell>
          <cell r="S2091" t="str">
            <v>*</v>
          </cell>
          <cell r="T2091">
            <v>-0.6</v>
          </cell>
          <cell r="U2091">
            <v>-334</v>
          </cell>
          <cell r="V2091">
            <v>-307</v>
          </cell>
          <cell r="W2091">
            <v>-431.20000000000005</v>
          </cell>
          <cell r="X2091" t="str">
            <v>*</v>
          </cell>
          <cell r="Y2091" t="str">
            <v>*</v>
          </cell>
          <cell r="Z2091" t="str">
            <v>*</v>
          </cell>
          <cell r="AA2091" t="str">
            <v>*</v>
          </cell>
          <cell r="AB2091" t="str">
            <v>*</v>
          </cell>
          <cell r="AC2091" t="str">
            <v>*</v>
          </cell>
          <cell r="AD2091" t="str">
            <v>PI</v>
          </cell>
          <cell r="AE2091" t="str">
            <v>Y</v>
          </cell>
          <cell r="AF2091" t="str">
            <v>N</v>
          </cell>
        </row>
        <row r="2092">
          <cell r="A2092">
            <v>750015</v>
          </cell>
          <cell r="B2092">
            <v>75</v>
          </cell>
          <cell r="C2092" t="str">
            <v>PITRONNERIE FRED</v>
          </cell>
          <cell r="D2092">
            <v>19</v>
          </cell>
          <cell r="E2092">
            <v>79</v>
          </cell>
          <cell r="F2092">
            <v>-351</v>
          </cell>
          <cell r="G2092">
            <v>-20.2</v>
          </cell>
          <cell r="H2092">
            <v>-13.9</v>
          </cell>
          <cell r="I2092">
            <v>-0.06</v>
          </cell>
          <cell r="J2092">
            <v>-0.03</v>
          </cell>
          <cell r="K2092">
            <v>-34.1</v>
          </cell>
          <cell r="L2092">
            <v>-319.39999999999998</v>
          </cell>
          <cell r="M2092" t="str">
            <v>*</v>
          </cell>
          <cell r="N2092" t="str">
            <v>*</v>
          </cell>
          <cell r="O2092" t="str">
            <v>*</v>
          </cell>
          <cell r="P2092">
            <v>-2</v>
          </cell>
          <cell r="Q2092" t="str">
            <v>*</v>
          </cell>
          <cell r="R2092">
            <v>-1.7199999999999998</v>
          </cell>
          <cell r="S2092" t="str">
            <v>*</v>
          </cell>
          <cell r="T2092">
            <v>0.2</v>
          </cell>
          <cell r="U2092">
            <v>-84</v>
          </cell>
          <cell r="V2092">
            <v>-182</v>
          </cell>
          <cell r="W2092">
            <v>-319.39999999999998</v>
          </cell>
          <cell r="X2092" t="str">
            <v>*</v>
          </cell>
          <cell r="Y2092" t="str">
            <v>*</v>
          </cell>
          <cell r="Z2092" t="str">
            <v>*</v>
          </cell>
          <cell r="AA2092" t="str">
            <v>*</v>
          </cell>
          <cell r="AB2092" t="str">
            <v>*</v>
          </cell>
          <cell r="AC2092" t="str">
            <v>*</v>
          </cell>
          <cell r="AD2092" t="str">
            <v>PI</v>
          </cell>
          <cell r="AE2092" t="str">
            <v>Y</v>
          </cell>
          <cell r="AF2092" t="str">
            <v>N</v>
          </cell>
        </row>
        <row r="2093">
          <cell r="A2093">
            <v>750019</v>
          </cell>
          <cell r="B2093">
            <v>75</v>
          </cell>
          <cell r="C2093" t="str">
            <v>ASHBURTON FLORAS KING</v>
          </cell>
          <cell r="D2093">
            <v>40</v>
          </cell>
          <cell r="E2093">
            <v>84</v>
          </cell>
          <cell r="F2093">
            <v>-564</v>
          </cell>
          <cell r="G2093">
            <v>-35.1</v>
          </cell>
          <cell r="H2093">
            <v>-21</v>
          </cell>
          <cell r="I2093">
            <v>-0.15</v>
          </cell>
          <cell r="J2093">
            <v>-0.02</v>
          </cell>
          <cell r="K2093">
            <v>-56.1</v>
          </cell>
          <cell r="L2093">
            <v>-510.3</v>
          </cell>
          <cell r="M2093" t="str">
            <v>*</v>
          </cell>
          <cell r="N2093" t="str">
            <v>*</v>
          </cell>
          <cell r="O2093" t="str">
            <v>*</v>
          </cell>
          <cell r="P2093" t="str">
            <v>*</v>
          </cell>
          <cell r="Q2093" t="str">
            <v>*</v>
          </cell>
          <cell r="R2093" t="str">
            <v>*</v>
          </cell>
          <cell r="S2093" t="str">
            <v>*</v>
          </cell>
          <cell r="T2093">
            <v>-0.1</v>
          </cell>
          <cell r="U2093">
            <v>-275</v>
          </cell>
          <cell r="V2093">
            <v>-378</v>
          </cell>
          <cell r="W2093">
            <v>-510.3</v>
          </cell>
          <cell r="X2093" t="str">
            <v>*</v>
          </cell>
          <cell r="Y2093" t="str">
            <v>*</v>
          </cell>
          <cell r="Z2093" t="str">
            <v>*</v>
          </cell>
          <cell r="AA2093" t="str">
            <v>*</v>
          </cell>
          <cell r="AB2093" t="str">
            <v>*</v>
          </cell>
          <cell r="AC2093" t="str">
            <v>*</v>
          </cell>
          <cell r="AD2093" t="str">
            <v>PI</v>
          </cell>
          <cell r="AE2093" t="str">
            <v>N</v>
          </cell>
          <cell r="AF2093" t="str">
            <v>N</v>
          </cell>
        </row>
        <row r="2094">
          <cell r="A2094">
            <v>760002</v>
          </cell>
          <cell r="B2094">
            <v>75</v>
          </cell>
          <cell r="C2094" t="str">
            <v>DE BAUGYS RETAS RAJAH</v>
          </cell>
          <cell r="D2094">
            <v>79</v>
          </cell>
          <cell r="E2094">
            <v>92</v>
          </cell>
          <cell r="F2094">
            <v>-267</v>
          </cell>
          <cell r="G2094">
            <v>-19.899999999999999</v>
          </cell>
          <cell r="H2094">
            <v>-10.1</v>
          </cell>
          <cell r="I2094">
            <v>-0.13</v>
          </cell>
          <cell r="J2094">
            <v>-0.01</v>
          </cell>
          <cell r="K2094">
            <v>-30</v>
          </cell>
          <cell r="L2094">
            <v>-274.29999999999995</v>
          </cell>
          <cell r="M2094" t="str">
            <v>*</v>
          </cell>
          <cell r="N2094" t="str">
            <v>*</v>
          </cell>
          <cell r="O2094" t="str">
            <v>*</v>
          </cell>
          <cell r="P2094">
            <v>21</v>
          </cell>
          <cell r="Q2094">
            <v>3.4</v>
          </cell>
          <cell r="R2094">
            <v>-2.65</v>
          </cell>
          <cell r="S2094">
            <v>0.33</v>
          </cell>
          <cell r="T2094">
            <v>0.2</v>
          </cell>
          <cell r="U2094">
            <v>-143</v>
          </cell>
          <cell r="V2094">
            <v>-236</v>
          </cell>
          <cell r="W2094">
            <v>-274.29999999999995</v>
          </cell>
          <cell r="X2094" t="str">
            <v>*</v>
          </cell>
          <cell r="Y2094" t="str">
            <v>*</v>
          </cell>
          <cell r="Z2094" t="str">
            <v>*</v>
          </cell>
          <cell r="AA2094" t="str">
            <v>*</v>
          </cell>
          <cell r="AB2094" t="str">
            <v>*</v>
          </cell>
          <cell r="AC2094" t="str">
            <v>*</v>
          </cell>
          <cell r="AD2094" t="str">
            <v>PI</v>
          </cell>
          <cell r="AE2094" t="str">
            <v>Y</v>
          </cell>
          <cell r="AF2094" t="str">
            <v>Y</v>
          </cell>
        </row>
        <row r="2095">
          <cell r="A2095">
            <v>760003</v>
          </cell>
          <cell r="B2095">
            <v>75</v>
          </cell>
          <cell r="C2095" t="str">
            <v>LE CLOS MAVERICK</v>
          </cell>
          <cell r="D2095">
            <v>32</v>
          </cell>
          <cell r="E2095">
            <v>83</v>
          </cell>
          <cell r="F2095">
            <v>-326</v>
          </cell>
          <cell r="G2095">
            <v>-33.9</v>
          </cell>
          <cell r="H2095">
            <v>-15.6</v>
          </cell>
          <cell r="I2095">
            <v>-0.34</v>
          </cell>
          <cell r="J2095">
            <v>-0.08</v>
          </cell>
          <cell r="K2095">
            <v>-49.5</v>
          </cell>
          <cell r="L2095">
            <v>-486.69999999999993</v>
          </cell>
          <cell r="M2095" t="str">
            <v>*</v>
          </cell>
          <cell r="N2095" t="str">
            <v>*</v>
          </cell>
          <cell r="O2095" t="str">
            <v>*</v>
          </cell>
          <cell r="P2095" t="str">
            <v>*</v>
          </cell>
          <cell r="Q2095" t="str">
            <v>*</v>
          </cell>
          <cell r="R2095" t="str">
            <v>*</v>
          </cell>
          <cell r="S2095" t="str">
            <v>*</v>
          </cell>
          <cell r="T2095">
            <v>-0.1</v>
          </cell>
          <cell r="U2095">
            <v>-250</v>
          </cell>
          <cell r="V2095">
            <v>-355</v>
          </cell>
          <cell r="W2095">
            <v>-486.69999999999993</v>
          </cell>
          <cell r="X2095" t="str">
            <v>*</v>
          </cell>
          <cell r="Y2095" t="str">
            <v>*</v>
          </cell>
          <cell r="Z2095" t="str">
            <v>*</v>
          </cell>
          <cell r="AA2095" t="str">
            <v>*</v>
          </cell>
          <cell r="AB2095" t="str">
            <v>*</v>
          </cell>
          <cell r="AC2095" t="str">
            <v>*</v>
          </cell>
          <cell r="AD2095" t="str">
            <v>PI</v>
          </cell>
          <cell r="AE2095" t="str">
            <v>N</v>
          </cell>
          <cell r="AF2095" t="str">
            <v>N</v>
          </cell>
        </row>
        <row r="2096">
          <cell r="A2096">
            <v>760007</v>
          </cell>
          <cell r="B2096">
            <v>75</v>
          </cell>
          <cell r="C2096" t="str">
            <v>TAFFYS FORERUNNER OF CLEVELLY</v>
          </cell>
          <cell r="D2096">
            <v>17</v>
          </cell>
          <cell r="E2096">
            <v>70</v>
          </cell>
          <cell r="F2096">
            <v>-284</v>
          </cell>
          <cell r="G2096">
            <v>-21.6</v>
          </cell>
          <cell r="H2096">
            <v>-12.4</v>
          </cell>
          <cell r="I2096">
            <v>-0.14000000000000001</v>
          </cell>
          <cell r="J2096">
            <v>-0.04</v>
          </cell>
          <cell r="K2096">
            <v>-34</v>
          </cell>
          <cell r="L2096">
            <v>-328.8</v>
          </cell>
          <cell r="M2096" t="str">
            <v>*</v>
          </cell>
          <cell r="N2096" t="str">
            <v>*</v>
          </cell>
          <cell r="O2096" t="str">
            <v>*</v>
          </cell>
          <cell r="P2096" t="str">
            <v>*</v>
          </cell>
          <cell r="Q2096" t="str">
            <v>*</v>
          </cell>
          <cell r="R2096" t="str">
            <v>*</v>
          </cell>
          <cell r="S2096" t="str">
            <v>*</v>
          </cell>
          <cell r="T2096">
            <v>-0.2</v>
          </cell>
          <cell r="U2096">
            <v>-167</v>
          </cell>
          <cell r="V2096">
            <v>-197</v>
          </cell>
          <cell r="W2096">
            <v>-328.8</v>
          </cell>
          <cell r="X2096" t="str">
            <v>*</v>
          </cell>
          <cell r="Y2096" t="str">
            <v>*</v>
          </cell>
          <cell r="Z2096" t="str">
            <v>*</v>
          </cell>
          <cell r="AA2096" t="str">
            <v>*</v>
          </cell>
          <cell r="AB2096" t="str">
            <v>*</v>
          </cell>
          <cell r="AC2096" t="str">
            <v>*</v>
          </cell>
          <cell r="AD2096" t="str">
            <v>PI</v>
          </cell>
          <cell r="AE2096" t="str">
            <v>N</v>
          </cell>
          <cell r="AF2096" t="str">
            <v>N</v>
          </cell>
        </row>
        <row r="2097">
          <cell r="A2097">
            <v>760009</v>
          </cell>
          <cell r="B2097">
            <v>75</v>
          </cell>
          <cell r="C2097" t="str">
            <v>ROLLO OF ASHBURTON</v>
          </cell>
          <cell r="D2097">
            <v>56</v>
          </cell>
          <cell r="E2097">
            <v>88</v>
          </cell>
          <cell r="F2097">
            <v>-460</v>
          </cell>
          <cell r="G2097">
            <v>-21.3</v>
          </cell>
          <cell r="H2097">
            <v>-15.8</v>
          </cell>
          <cell r="I2097">
            <v>0.02</v>
          </cell>
          <cell r="J2097">
            <v>0.01</v>
          </cell>
          <cell r="K2097">
            <v>-37.1</v>
          </cell>
          <cell r="L2097">
            <v>-323.70000000000005</v>
          </cell>
          <cell r="M2097" t="str">
            <v>*</v>
          </cell>
          <cell r="N2097" t="str">
            <v>*</v>
          </cell>
          <cell r="O2097" t="str">
            <v>*</v>
          </cell>
          <cell r="P2097">
            <v>0.25</v>
          </cell>
          <cell r="Q2097" t="str">
            <v>*</v>
          </cell>
          <cell r="R2097">
            <v>-0.49499999999999988</v>
          </cell>
          <cell r="S2097" t="str">
            <v>*</v>
          </cell>
          <cell r="T2097">
            <v>0.2</v>
          </cell>
          <cell r="U2097">
            <v>-105</v>
          </cell>
          <cell r="V2097">
            <v>-192</v>
          </cell>
          <cell r="W2097">
            <v>-323.70000000000005</v>
          </cell>
          <cell r="X2097" t="str">
            <v>*</v>
          </cell>
          <cell r="Y2097" t="str">
            <v>*</v>
          </cell>
          <cell r="Z2097" t="str">
            <v>*</v>
          </cell>
          <cell r="AA2097" t="str">
            <v>*</v>
          </cell>
          <cell r="AB2097" t="str">
            <v>*</v>
          </cell>
          <cell r="AC2097" t="str">
            <v>*</v>
          </cell>
          <cell r="AD2097" t="str">
            <v>PI</v>
          </cell>
          <cell r="AE2097" t="str">
            <v>N</v>
          </cell>
          <cell r="AF2097" t="str">
            <v>N</v>
          </cell>
        </row>
        <row r="2098">
          <cell r="A2098">
            <v>760010</v>
          </cell>
          <cell r="B2098">
            <v>75</v>
          </cell>
          <cell r="C2098" t="str">
            <v>AJAX OF LA MAISON DE HAUT</v>
          </cell>
          <cell r="D2098">
            <v>26</v>
          </cell>
          <cell r="E2098">
            <v>75</v>
          </cell>
          <cell r="F2098">
            <v>-374</v>
          </cell>
          <cell r="G2098">
            <v>-29.2</v>
          </cell>
          <cell r="H2098">
            <v>-14</v>
          </cell>
          <cell r="I2098">
            <v>-0.21</v>
          </cell>
          <cell r="J2098">
            <v>-0.01</v>
          </cell>
          <cell r="K2098">
            <v>-43.2</v>
          </cell>
          <cell r="L2098">
            <v>-393.20000000000005</v>
          </cell>
          <cell r="M2098" t="str">
            <v>*</v>
          </cell>
          <cell r="N2098" t="str">
            <v>*</v>
          </cell>
          <cell r="O2098" t="str">
            <v>*</v>
          </cell>
          <cell r="P2098">
            <v>9</v>
          </cell>
          <cell r="Q2098" t="str">
            <v>*</v>
          </cell>
          <cell r="R2098" t="str">
            <v>*</v>
          </cell>
          <cell r="S2098" t="str">
            <v>*</v>
          </cell>
          <cell r="T2098">
            <v>-0.4</v>
          </cell>
          <cell r="U2098">
            <v>-259</v>
          </cell>
          <cell r="V2098">
            <v>-261</v>
          </cell>
          <cell r="W2098">
            <v>-393.20000000000005</v>
          </cell>
          <cell r="X2098" t="str">
            <v>*</v>
          </cell>
          <cell r="Y2098" t="str">
            <v>*</v>
          </cell>
          <cell r="Z2098" t="str">
            <v>*</v>
          </cell>
          <cell r="AA2098" t="str">
            <v>*</v>
          </cell>
          <cell r="AB2098" t="str">
            <v>*</v>
          </cell>
          <cell r="AC2098" t="str">
            <v>*</v>
          </cell>
          <cell r="AD2098" t="str">
            <v>PI</v>
          </cell>
          <cell r="AE2098" t="str">
            <v>N</v>
          </cell>
          <cell r="AF2098" t="str">
            <v>N</v>
          </cell>
        </row>
        <row r="2099">
          <cell r="A2099">
            <v>770003</v>
          </cell>
          <cell r="B2099">
            <v>75</v>
          </cell>
          <cell r="C2099" t="str">
            <v>BAISSIERES FARM MAYS BRUNO</v>
          </cell>
          <cell r="D2099">
            <v>72</v>
          </cell>
          <cell r="E2099">
            <v>90</v>
          </cell>
          <cell r="F2099">
            <v>-739</v>
          </cell>
          <cell r="G2099">
            <v>-41.1</v>
          </cell>
          <cell r="H2099">
            <v>-26.8</v>
          </cell>
          <cell r="I2099">
            <v>-0.11</v>
          </cell>
          <cell r="J2099">
            <v>-0.01</v>
          </cell>
          <cell r="K2099">
            <v>-67.900000000000006</v>
          </cell>
          <cell r="L2099">
            <v>-610.29999999999995</v>
          </cell>
          <cell r="M2099" t="str">
            <v>*</v>
          </cell>
          <cell r="N2099" t="str">
            <v>*</v>
          </cell>
          <cell r="O2099" t="str">
            <v>*</v>
          </cell>
          <cell r="P2099" t="str">
            <v>*</v>
          </cell>
          <cell r="Q2099" t="str">
            <v>*</v>
          </cell>
          <cell r="R2099" t="str">
            <v>*</v>
          </cell>
          <cell r="S2099" t="str">
            <v>*</v>
          </cell>
          <cell r="T2099">
            <v>-0.2</v>
          </cell>
          <cell r="U2099">
            <v>-357</v>
          </cell>
          <cell r="V2099">
            <v>-478</v>
          </cell>
          <cell r="W2099">
            <v>-610.29999999999995</v>
          </cell>
          <cell r="X2099" t="str">
            <v>*</v>
          </cell>
          <cell r="Y2099" t="str">
            <v>*</v>
          </cell>
          <cell r="Z2099" t="str">
            <v>*</v>
          </cell>
          <cell r="AA2099" t="str">
            <v>*</v>
          </cell>
          <cell r="AB2099" t="str">
            <v>*</v>
          </cell>
          <cell r="AC2099" t="str">
            <v>*</v>
          </cell>
          <cell r="AD2099" t="str">
            <v>PI</v>
          </cell>
          <cell r="AE2099" t="str">
            <v>N</v>
          </cell>
          <cell r="AF2099" t="str">
            <v>N</v>
          </cell>
        </row>
        <row r="2100">
          <cell r="A2100">
            <v>770007</v>
          </cell>
          <cell r="B2100">
            <v>75</v>
          </cell>
          <cell r="C2100" t="str">
            <v>ALFRED  2</v>
          </cell>
          <cell r="D2100">
            <v>6</v>
          </cell>
          <cell r="E2100">
            <v>53</v>
          </cell>
          <cell r="F2100">
            <v>-733</v>
          </cell>
          <cell r="G2100">
            <v>-42.2</v>
          </cell>
          <cell r="H2100">
            <v>-24.7</v>
          </cell>
          <cell r="I2100">
            <v>-0.13</v>
          </cell>
          <cell r="J2100">
            <v>0.03</v>
          </cell>
          <cell r="K2100">
            <v>-66.900000000000006</v>
          </cell>
          <cell r="L2100">
            <v>-580.6</v>
          </cell>
          <cell r="M2100" t="str">
            <v>*</v>
          </cell>
          <cell r="N2100" t="str">
            <v>*</v>
          </cell>
          <cell r="O2100" t="str">
            <v>*</v>
          </cell>
          <cell r="P2100" t="str">
            <v>*</v>
          </cell>
          <cell r="Q2100" t="str">
            <v>*</v>
          </cell>
          <cell r="R2100" t="str">
            <v>*</v>
          </cell>
          <cell r="S2100" t="str">
            <v>*</v>
          </cell>
          <cell r="T2100" t="str">
            <v>*</v>
          </cell>
          <cell r="U2100">
            <v>-277</v>
          </cell>
          <cell r="V2100">
            <v>-448</v>
          </cell>
          <cell r="W2100">
            <v>-580.6</v>
          </cell>
          <cell r="X2100" t="str">
            <v>*</v>
          </cell>
          <cell r="Y2100" t="str">
            <v>*</v>
          </cell>
          <cell r="Z2100" t="str">
            <v>*</v>
          </cell>
          <cell r="AA2100" t="str">
            <v>*</v>
          </cell>
          <cell r="AB2100" t="str">
            <v>*</v>
          </cell>
          <cell r="AC2100" t="str">
            <v>*</v>
          </cell>
          <cell r="AD2100" t="str">
            <v>PI</v>
          </cell>
          <cell r="AE2100" t="str">
            <v>N</v>
          </cell>
          <cell r="AF2100" t="str">
            <v>N</v>
          </cell>
        </row>
        <row r="2101">
          <cell r="A2101">
            <v>770009</v>
          </cell>
          <cell r="B2101">
            <v>75</v>
          </cell>
          <cell r="C2101" t="str">
            <v>HONORIAS QUOTES ENVOY</v>
          </cell>
          <cell r="D2101">
            <v>22</v>
          </cell>
          <cell r="E2101">
            <v>76</v>
          </cell>
          <cell r="F2101">
            <v>-798</v>
          </cell>
          <cell r="G2101">
            <v>-39.9</v>
          </cell>
          <cell r="H2101">
            <v>-27.8</v>
          </cell>
          <cell r="I2101">
            <v>-0.02</v>
          </cell>
          <cell r="J2101">
            <v>0.01</v>
          </cell>
          <cell r="K2101">
            <v>-67.7</v>
          </cell>
          <cell r="L2101">
            <v>-595.89999999999986</v>
          </cell>
          <cell r="M2101" t="str">
            <v>*</v>
          </cell>
          <cell r="N2101" t="str">
            <v>*</v>
          </cell>
          <cell r="O2101" t="str">
            <v>*</v>
          </cell>
          <cell r="P2101" t="str">
            <v>*</v>
          </cell>
          <cell r="Q2101" t="str">
            <v>*</v>
          </cell>
          <cell r="R2101" t="str">
            <v>*</v>
          </cell>
          <cell r="S2101" t="str">
            <v>*</v>
          </cell>
          <cell r="T2101">
            <v>-0.1</v>
          </cell>
          <cell r="U2101">
            <v>-343</v>
          </cell>
          <cell r="V2101">
            <v>-464</v>
          </cell>
          <cell r="W2101">
            <v>-595.89999999999986</v>
          </cell>
          <cell r="X2101" t="str">
            <v>*</v>
          </cell>
          <cell r="Y2101" t="str">
            <v>*</v>
          </cell>
          <cell r="Z2101" t="str">
            <v>*</v>
          </cell>
          <cell r="AA2101" t="str">
            <v>*</v>
          </cell>
          <cell r="AB2101" t="str">
            <v>*</v>
          </cell>
          <cell r="AC2101" t="str">
            <v>*</v>
          </cell>
          <cell r="AD2101" t="str">
            <v>PI</v>
          </cell>
          <cell r="AE2101" t="str">
            <v>N</v>
          </cell>
          <cell r="AF2101" t="str">
            <v>N</v>
          </cell>
        </row>
        <row r="2102">
          <cell r="A2102">
            <v>770013</v>
          </cell>
          <cell r="B2102">
            <v>75</v>
          </cell>
          <cell r="C2102" t="str">
            <v>GLENLEA EMPEROR</v>
          </cell>
          <cell r="D2102">
            <v>39</v>
          </cell>
          <cell r="E2102">
            <v>85</v>
          </cell>
          <cell r="F2102">
            <v>-697</v>
          </cell>
          <cell r="G2102">
            <v>-37.5</v>
          </cell>
          <cell r="H2102">
            <v>-23</v>
          </cell>
          <cell r="I2102">
            <v>-7.0000000000000007E-2</v>
          </cell>
          <cell r="J2102">
            <v>0.03</v>
          </cell>
          <cell r="K2102">
            <v>-60.5</v>
          </cell>
          <cell r="L2102">
            <v>-518.70000000000005</v>
          </cell>
          <cell r="M2102" t="str">
            <v>*</v>
          </cell>
          <cell r="N2102" t="str">
            <v>*</v>
          </cell>
          <cell r="O2102" t="str">
            <v>*</v>
          </cell>
          <cell r="P2102">
            <v>5</v>
          </cell>
          <cell r="Q2102">
            <v>13.8</v>
          </cell>
          <cell r="R2102">
            <v>-7.77</v>
          </cell>
          <cell r="S2102">
            <v>4.1100000000000003</v>
          </cell>
          <cell r="T2102">
            <v>-0.1</v>
          </cell>
          <cell r="U2102">
            <v>-249</v>
          </cell>
          <cell r="V2102">
            <v>-261</v>
          </cell>
          <cell r="W2102">
            <v>-518.70000000000005</v>
          </cell>
          <cell r="X2102" t="str">
            <v>*</v>
          </cell>
          <cell r="Y2102" t="str">
            <v>*</v>
          </cell>
          <cell r="Z2102" t="str">
            <v>*</v>
          </cell>
          <cell r="AA2102" t="str">
            <v>*</v>
          </cell>
          <cell r="AB2102" t="str">
            <v>*</v>
          </cell>
          <cell r="AC2102" t="str">
            <v>*</v>
          </cell>
          <cell r="AD2102" t="str">
            <v>PI</v>
          </cell>
          <cell r="AE2102" t="str">
            <v>Y</v>
          </cell>
          <cell r="AF2102" t="str">
            <v>Y</v>
          </cell>
        </row>
        <row r="2103">
          <cell r="A2103">
            <v>770017</v>
          </cell>
          <cell r="B2103">
            <v>75</v>
          </cell>
          <cell r="C2103" t="str">
            <v>PITRONNERIE MARK</v>
          </cell>
          <cell r="D2103">
            <v>7</v>
          </cell>
          <cell r="E2103">
            <v>50</v>
          </cell>
          <cell r="F2103">
            <v>-569</v>
          </cell>
          <cell r="G2103">
            <v>-35.200000000000003</v>
          </cell>
          <cell r="H2103">
            <v>-20.6</v>
          </cell>
          <cell r="I2103">
            <v>-0.15</v>
          </cell>
          <cell r="J2103">
            <v>-0.01</v>
          </cell>
          <cell r="K2103">
            <v>-55.800000000000004</v>
          </cell>
          <cell r="L2103">
            <v>-501.2</v>
          </cell>
          <cell r="M2103" t="str">
            <v>*</v>
          </cell>
          <cell r="N2103" t="str">
            <v>*</v>
          </cell>
          <cell r="O2103" t="str">
            <v>*</v>
          </cell>
          <cell r="P2103">
            <v>7</v>
          </cell>
          <cell r="Q2103">
            <v>4.125</v>
          </cell>
          <cell r="R2103">
            <v>-2.2399999999999998</v>
          </cell>
          <cell r="S2103">
            <v>1.3025</v>
          </cell>
          <cell r="T2103">
            <v>-0.1</v>
          </cell>
          <cell r="U2103">
            <v>-267</v>
          </cell>
          <cell r="V2103">
            <v>-369</v>
          </cell>
          <cell r="W2103">
            <v>-501.2</v>
          </cell>
          <cell r="X2103" t="str">
            <v>*</v>
          </cell>
          <cell r="Y2103" t="str">
            <v>*</v>
          </cell>
          <cell r="Z2103" t="str">
            <v>*</v>
          </cell>
          <cell r="AA2103" t="str">
            <v>*</v>
          </cell>
          <cell r="AB2103" t="str">
            <v>*</v>
          </cell>
          <cell r="AC2103" t="str">
            <v>*</v>
          </cell>
          <cell r="AD2103" t="str">
            <v>PI</v>
          </cell>
          <cell r="AE2103" t="str">
            <v>N</v>
          </cell>
          <cell r="AF2103" t="str">
            <v>N</v>
          </cell>
        </row>
        <row r="2104">
          <cell r="A2104">
            <v>770024</v>
          </cell>
          <cell r="B2104">
            <v>75</v>
          </cell>
          <cell r="C2104" t="str">
            <v>SNOWMAN OF WESTLAND</v>
          </cell>
          <cell r="D2104">
            <v>8</v>
          </cell>
          <cell r="E2104">
            <v>56</v>
          </cell>
          <cell r="F2104">
            <v>-332</v>
          </cell>
          <cell r="G2104">
            <v>-31.6</v>
          </cell>
          <cell r="H2104">
            <v>-16</v>
          </cell>
          <cell r="I2104">
            <v>-0.28999999999999998</v>
          </cell>
          <cell r="J2104">
            <v>-0.08</v>
          </cell>
          <cell r="K2104">
            <v>-47.6</v>
          </cell>
          <cell r="L2104">
            <v>-471.6</v>
          </cell>
          <cell r="M2104" t="str">
            <v>*</v>
          </cell>
          <cell r="N2104" t="str">
            <v>*</v>
          </cell>
          <cell r="O2104" t="str">
            <v>*</v>
          </cell>
          <cell r="P2104" t="str">
            <v>*</v>
          </cell>
          <cell r="Q2104" t="str">
            <v>*</v>
          </cell>
          <cell r="R2104" t="str">
            <v>*</v>
          </cell>
          <cell r="S2104" t="str">
            <v>*</v>
          </cell>
          <cell r="T2104">
            <v>-0.1</v>
          </cell>
          <cell r="U2104">
            <v>-240</v>
          </cell>
          <cell r="V2104">
            <v>-339</v>
          </cell>
          <cell r="W2104">
            <v>-471.6</v>
          </cell>
          <cell r="X2104" t="str">
            <v>*</v>
          </cell>
          <cell r="Y2104" t="str">
            <v>*</v>
          </cell>
          <cell r="Z2104" t="str">
            <v>*</v>
          </cell>
          <cell r="AA2104" t="str">
            <v>*</v>
          </cell>
          <cell r="AB2104" t="str">
            <v>*</v>
          </cell>
          <cell r="AC2104" t="str">
            <v>*</v>
          </cell>
          <cell r="AD2104" t="str">
            <v>PI</v>
          </cell>
          <cell r="AE2104" t="str">
            <v>N</v>
          </cell>
          <cell r="AF2104" t="str">
            <v>N</v>
          </cell>
        </row>
        <row r="2105">
          <cell r="A2105">
            <v>770030</v>
          </cell>
          <cell r="B2105">
            <v>75</v>
          </cell>
          <cell r="C2105" t="str">
            <v>TESSA'S GEM OF LES FONTENELLE</v>
          </cell>
          <cell r="D2105">
            <v>24</v>
          </cell>
          <cell r="E2105">
            <v>76</v>
          </cell>
          <cell r="F2105">
            <v>-581</v>
          </cell>
          <cell r="G2105">
            <v>-42.6</v>
          </cell>
          <cell r="H2105">
            <v>-22.5</v>
          </cell>
          <cell r="I2105">
            <v>-0.28999999999999998</v>
          </cell>
          <cell r="J2105">
            <v>-0.04</v>
          </cell>
          <cell r="K2105">
            <v>-65.099999999999994</v>
          </cell>
          <cell r="L2105">
            <v>-601</v>
          </cell>
          <cell r="M2105" t="str">
            <v>*</v>
          </cell>
          <cell r="N2105" t="str">
            <v>*</v>
          </cell>
          <cell r="O2105" t="str">
            <v>*</v>
          </cell>
          <cell r="P2105" t="str">
            <v>*</v>
          </cell>
          <cell r="Q2105" t="str">
            <v>*</v>
          </cell>
          <cell r="R2105" t="str">
            <v>*</v>
          </cell>
          <cell r="S2105" t="str">
            <v>*</v>
          </cell>
          <cell r="T2105">
            <v>-0.1</v>
          </cell>
          <cell r="U2105">
            <v>-313</v>
          </cell>
          <cell r="V2105">
            <v>-469</v>
          </cell>
          <cell r="W2105">
            <v>-601</v>
          </cell>
          <cell r="X2105" t="str">
            <v>*</v>
          </cell>
          <cell r="Y2105" t="str">
            <v>*</v>
          </cell>
          <cell r="Z2105" t="str">
            <v>*</v>
          </cell>
          <cell r="AA2105" t="str">
            <v>*</v>
          </cell>
          <cell r="AB2105" t="str">
            <v>*</v>
          </cell>
          <cell r="AC2105" t="str">
            <v>*</v>
          </cell>
          <cell r="AD2105" t="str">
            <v>PI</v>
          </cell>
          <cell r="AE2105" t="str">
            <v>N</v>
          </cell>
          <cell r="AF2105" t="str">
            <v>N</v>
          </cell>
        </row>
        <row r="2106">
          <cell r="A2106">
            <v>780005</v>
          </cell>
          <cell r="B2106">
            <v>75</v>
          </cell>
          <cell r="C2106" t="str">
            <v>LA MAISON DE HAUT PRINCE</v>
          </cell>
          <cell r="D2106">
            <v>12</v>
          </cell>
          <cell r="E2106">
            <v>60</v>
          </cell>
          <cell r="F2106">
            <v>-640</v>
          </cell>
          <cell r="G2106">
            <v>-38.700000000000003</v>
          </cell>
          <cell r="H2106">
            <v>-21.2</v>
          </cell>
          <cell r="I2106">
            <v>-0.15</v>
          </cell>
          <cell r="J2106">
            <v>0.03</v>
          </cell>
          <cell r="K2106">
            <v>-59.900000000000006</v>
          </cell>
          <cell r="L2106">
            <v>-516.29999999999995</v>
          </cell>
          <cell r="M2106" t="str">
            <v>*</v>
          </cell>
          <cell r="N2106" t="str">
            <v>*</v>
          </cell>
          <cell r="O2106" t="str">
            <v>*</v>
          </cell>
          <cell r="P2106" t="str">
            <v>*</v>
          </cell>
          <cell r="Q2106" t="str">
            <v>*</v>
          </cell>
          <cell r="R2106" t="str">
            <v>*</v>
          </cell>
          <cell r="S2106" t="str">
            <v>*</v>
          </cell>
          <cell r="T2106" t="str">
            <v>*</v>
          </cell>
          <cell r="U2106">
            <v>-263</v>
          </cell>
          <cell r="V2106">
            <v>-384</v>
          </cell>
          <cell r="W2106">
            <v>-516.29999999999995</v>
          </cell>
          <cell r="X2106" t="str">
            <v>*</v>
          </cell>
          <cell r="Y2106" t="str">
            <v>*</v>
          </cell>
          <cell r="Z2106" t="str">
            <v>*</v>
          </cell>
          <cell r="AA2106" t="str">
            <v>*</v>
          </cell>
          <cell r="AB2106" t="str">
            <v>*</v>
          </cell>
          <cell r="AC2106" t="str">
            <v>*</v>
          </cell>
          <cell r="AD2106" t="str">
            <v>PI</v>
          </cell>
          <cell r="AE2106" t="str">
            <v>N</v>
          </cell>
          <cell r="AF2106" t="str">
            <v>N</v>
          </cell>
        </row>
        <row r="2107">
          <cell r="A2107">
            <v>780006</v>
          </cell>
          <cell r="B2107">
            <v>75</v>
          </cell>
          <cell r="C2107" t="str">
            <v>PRINCE OF LA MAISON DE HAUT</v>
          </cell>
          <cell r="D2107">
            <v>36</v>
          </cell>
          <cell r="E2107">
            <v>83</v>
          </cell>
          <cell r="F2107">
            <v>-395</v>
          </cell>
          <cell r="G2107">
            <v>-21.5</v>
          </cell>
          <cell r="H2107">
            <v>-14.7</v>
          </cell>
          <cell r="I2107">
            <v>-0.04</v>
          </cell>
          <cell r="J2107">
            <v>-0.01</v>
          </cell>
          <cell r="K2107">
            <v>-36.200000000000003</v>
          </cell>
          <cell r="L2107">
            <v>-329.5</v>
          </cell>
          <cell r="M2107" t="str">
            <v>*</v>
          </cell>
          <cell r="N2107" t="str">
            <v>*</v>
          </cell>
          <cell r="O2107" t="str">
            <v>*</v>
          </cell>
          <cell r="P2107">
            <v>-1</v>
          </cell>
          <cell r="Q2107" t="str">
            <v>*</v>
          </cell>
          <cell r="R2107" t="str">
            <v>*</v>
          </cell>
          <cell r="S2107" t="str">
            <v>*</v>
          </cell>
          <cell r="T2107">
            <v>0.1</v>
          </cell>
          <cell r="U2107">
            <v>-123</v>
          </cell>
          <cell r="V2107">
            <v>-197</v>
          </cell>
          <cell r="W2107">
            <v>-329.5</v>
          </cell>
          <cell r="X2107" t="str">
            <v>*</v>
          </cell>
          <cell r="Y2107" t="str">
            <v>*</v>
          </cell>
          <cell r="Z2107" t="str">
            <v>*</v>
          </cell>
          <cell r="AA2107" t="str">
            <v>*</v>
          </cell>
          <cell r="AB2107" t="str">
            <v>*</v>
          </cell>
          <cell r="AC2107" t="str">
            <v>*</v>
          </cell>
          <cell r="AD2107" t="str">
            <v>PI</v>
          </cell>
          <cell r="AE2107" t="str">
            <v>N</v>
          </cell>
          <cell r="AF2107" t="str">
            <v>N</v>
          </cell>
        </row>
        <row r="2108">
          <cell r="A2108">
            <v>780007</v>
          </cell>
          <cell r="B2108">
            <v>75</v>
          </cell>
          <cell r="C2108" t="str">
            <v>PIONEER OF OTTERBOURNE</v>
          </cell>
          <cell r="D2108">
            <v>77</v>
          </cell>
          <cell r="E2108">
            <v>95</v>
          </cell>
          <cell r="F2108">
            <v>-404</v>
          </cell>
          <cell r="G2108">
            <v>-25.9</v>
          </cell>
          <cell r="H2108">
            <v>-15.5</v>
          </cell>
          <cell r="I2108">
            <v>-0.12</v>
          </cell>
          <cell r="J2108">
            <v>-0.05</v>
          </cell>
          <cell r="K2108">
            <v>-41.4</v>
          </cell>
          <cell r="L2108">
            <v>-381.5</v>
          </cell>
          <cell r="M2108" t="str">
            <v>*</v>
          </cell>
          <cell r="N2108" t="str">
            <v>*</v>
          </cell>
          <cell r="O2108" t="str">
            <v>*</v>
          </cell>
          <cell r="P2108">
            <v>10</v>
          </cell>
          <cell r="Q2108">
            <v>5.9849999999999994</v>
          </cell>
          <cell r="R2108">
            <v>-4.7549999999999999</v>
          </cell>
          <cell r="S2108">
            <v>0.56000000000000005</v>
          </cell>
          <cell r="T2108">
            <v>0.1</v>
          </cell>
          <cell r="U2108">
            <v>-170</v>
          </cell>
          <cell r="V2108">
            <v>-252</v>
          </cell>
          <cell r="W2108">
            <v>-381.5</v>
          </cell>
          <cell r="X2108" t="str">
            <v>*</v>
          </cell>
          <cell r="Y2108" t="str">
            <v>*</v>
          </cell>
          <cell r="Z2108" t="str">
            <v>*</v>
          </cell>
          <cell r="AA2108" t="str">
            <v>*</v>
          </cell>
          <cell r="AB2108" t="str">
            <v>*</v>
          </cell>
          <cell r="AC2108" t="str">
            <v>*</v>
          </cell>
          <cell r="AD2108" t="str">
            <v>PI</v>
          </cell>
          <cell r="AE2108" t="str">
            <v>Y</v>
          </cell>
          <cell r="AF2108" t="str">
            <v>N</v>
          </cell>
        </row>
        <row r="2109">
          <cell r="A2109">
            <v>780008</v>
          </cell>
          <cell r="B2109">
            <v>75</v>
          </cell>
          <cell r="C2109" t="str">
            <v>JULIE'S BOY DES CAMBREES</v>
          </cell>
          <cell r="D2109">
            <v>15</v>
          </cell>
          <cell r="E2109">
            <v>67</v>
          </cell>
          <cell r="F2109">
            <v>-419</v>
          </cell>
          <cell r="G2109">
            <v>-29.6</v>
          </cell>
          <cell r="H2109">
            <v>-16.8</v>
          </cell>
          <cell r="I2109">
            <v>-0.18</v>
          </cell>
          <cell r="J2109">
            <v>-0.04</v>
          </cell>
          <cell r="K2109">
            <v>-46.400000000000006</v>
          </cell>
          <cell r="L2109">
            <v>-434.8</v>
          </cell>
          <cell r="M2109" t="str">
            <v>*</v>
          </cell>
          <cell r="N2109" t="str">
            <v>*</v>
          </cell>
          <cell r="O2109" t="str">
            <v>*</v>
          </cell>
          <cell r="P2109" t="str">
            <v>*</v>
          </cell>
          <cell r="Q2109" t="str">
            <v>*</v>
          </cell>
          <cell r="R2109" t="str">
            <v>*</v>
          </cell>
          <cell r="S2109" t="str">
            <v>*</v>
          </cell>
          <cell r="T2109">
            <v>-0.2</v>
          </cell>
          <cell r="U2109">
            <v>-242</v>
          </cell>
          <cell r="V2109">
            <v>-303</v>
          </cell>
          <cell r="W2109">
            <v>-434.8</v>
          </cell>
          <cell r="X2109" t="str">
            <v>*</v>
          </cell>
          <cell r="Y2109" t="str">
            <v>*</v>
          </cell>
          <cell r="Z2109" t="str">
            <v>*</v>
          </cell>
          <cell r="AA2109" t="str">
            <v>*</v>
          </cell>
          <cell r="AB2109" t="str">
            <v>*</v>
          </cell>
          <cell r="AC2109" t="str">
            <v>*</v>
          </cell>
          <cell r="AD2109" t="str">
            <v>PI</v>
          </cell>
          <cell r="AE2109" t="str">
            <v>N</v>
          </cell>
          <cell r="AF2109" t="str">
            <v>N</v>
          </cell>
        </row>
        <row r="2110">
          <cell r="A2110">
            <v>780013</v>
          </cell>
          <cell r="B2110">
            <v>75</v>
          </cell>
          <cell r="C2110" t="str">
            <v>LILYS PLUTO OF HOGUE FOGUE</v>
          </cell>
          <cell r="D2110">
            <v>14</v>
          </cell>
          <cell r="E2110">
            <v>64</v>
          </cell>
          <cell r="F2110">
            <v>-556</v>
          </cell>
          <cell r="G2110">
            <v>-28.3</v>
          </cell>
          <cell r="H2110">
            <v>-18.8</v>
          </cell>
          <cell r="I2110">
            <v>-0.03</v>
          </cell>
          <cell r="J2110">
            <v>0.02</v>
          </cell>
          <cell r="K2110">
            <v>-47.1</v>
          </cell>
          <cell r="L2110">
            <v>-408.3</v>
          </cell>
          <cell r="M2110" t="str">
            <v>*</v>
          </cell>
          <cell r="N2110" t="str">
            <v>*</v>
          </cell>
          <cell r="O2110" t="str">
            <v>*</v>
          </cell>
          <cell r="P2110" t="str">
            <v>*</v>
          </cell>
          <cell r="Q2110" t="str">
            <v>*</v>
          </cell>
          <cell r="R2110" t="str">
            <v>*</v>
          </cell>
          <cell r="S2110" t="str">
            <v>*</v>
          </cell>
          <cell r="T2110" t="str">
            <v>*</v>
          </cell>
          <cell r="U2110">
            <v>-197</v>
          </cell>
          <cell r="V2110">
            <v>-276</v>
          </cell>
          <cell r="W2110">
            <v>-408.3</v>
          </cell>
          <cell r="X2110" t="str">
            <v>*</v>
          </cell>
          <cell r="Y2110" t="str">
            <v>*</v>
          </cell>
          <cell r="Z2110" t="str">
            <v>*</v>
          </cell>
          <cell r="AA2110" t="str">
            <v>*</v>
          </cell>
          <cell r="AB2110" t="str">
            <v>*</v>
          </cell>
          <cell r="AC2110" t="str">
            <v>*</v>
          </cell>
          <cell r="AD2110" t="str">
            <v>PI</v>
          </cell>
          <cell r="AE2110" t="str">
            <v>N</v>
          </cell>
          <cell r="AF2110" t="str">
            <v>N</v>
          </cell>
        </row>
        <row r="2111">
          <cell r="A2111">
            <v>780014</v>
          </cell>
          <cell r="B2111">
            <v>75</v>
          </cell>
          <cell r="C2111" t="str">
            <v>WESTLAND CHERIES LAD 3RD</v>
          </cell>
          <cell r="D2111">
            <v>9</v>
          </cell>
          <cell r="E2111">
            <v>63</v>
          </cell>
          <cell r="F2111">
            <v>-261</v>
          </cell>
          <cell r="G2111">
            <v>-20</v>
          </cell>
          <cell r="H2111">
            <v>-12</v>
          </cell>
          <cell r="I2111">
            <v>-0.14000000000000001</v>
          </cell>
          <cell r="J2111">
            <v>-0.05</v>
          </cell>
          <cell r="K2111">
            <v>-32</v>
          </cell>
          <cell r="L2111">
            <v>-315.60000000000002</v>
          </cell>
          <cell r="M2111" t="str">
            <v>*</v>
          </cell>
          <cell r="N2111" t="str">
            <v>*</v>
          </cell>
          <cell r="O2111" t="str">
            <v>*</v>
          </cell>
          <cell r="P2111" t="str">
            <v>*</v>
          </cell>
          <cell r="Q2111" t="str">
            <v>*</v>
          </cell>
          <cell r="R2111" t="str">
            <v>*</v>
          </cell>
          <cell r="S2111" t="str">
            <v>*</v>
          </cell>
          <cell r="T2111">
            <v>-0.2</v>
          </cell>
          <cell r="U2111">
            <v>-152</v>
          </cell>
          <cell r="V2111">
            <v>-183</v>
          </cell>
          <cell r="W2111">
            <v>-315.60000000000002</v>
          </cell>
          <cell r="X2111" t="str">
            <v>*</v>
          </cell>
          <cell r="Y2111" t="str">
            <v>*</v>
          </cell>
          <cell r="Z2111" t="str">
            <v>*</v>
          </cell>
          <cell r="AA2111" t="str">
            <v>*</v>
          </cell>
          <cell r="AB2111" t="str">
            <v>*</v>
          </cell>
          <cell r="AC2111" t="str">
            <v>*</v>
          </cell>
          <cell r="AD2111" t="str">
            <v>PI</v>
          </cell>
          <cell r="AE2111" t="str">
            <v>N</v>
          </cell>
          <cell r="AF2111" t="str">
            <v>N</v>
          </cell>
        </row>
        <row r="2112">
          <cell r="A2112">
            <v>780016</v>
          </cell>
          <cell r="B2112">
            <v>75</v>
          </cell>
          <cell r="C2112" t="str">
            <v>BEAUTYS SCOTT OF NOTRE DEMEUR</v>
          </cell>
          <cell r="D2112">
            <v>82</v>
          </cell>
          <cell r="E2112">
            <v>96</v>
          </cell>
          <cell r="F2112">
            <v>-316</v>
          </cell>
          <cell r="G2112">
            <v>-18.8</v>
          </cell>
          <cell r="H2112">
            <v>-11.1</v>
          </cell>
          <cell r="I2112">
            <v>-0.06</v>
          </cell>
          <cell r="J2112">
            <v>-0.02</v>
          </cell>
          <cell r="K2112">
            <v>-29.9</v>
          </cell>
          <cell r="L2112">
            <v>-264.8</v>
          </cell>
          <cell r="M2112" t="str">
            <v>*</v>
          </cell>
          <cell r="N2112" t="str">
            <v>*</v>
          </cell>
          <cell r="O2112" t="str">
            <v>*</v>
          </cell>
          <cell r="P2112">
            <v>11</v>
          </cell>
          <cell r="Q2112">
            <v>1.7</v>
          </cell>
          <cell r="R2112">
            <v>0.4</v>
          </cell>
          <cell r="S2112">
            <v>1.7</v>
          </cell>
          <cell r="T2112">
            <v>0.1</v>
          </cell>
          <cell r="U2112">
            <v>-146</v>
          </cell>
          <cell r="V2112">
            <v>-254</v>
          </cell>
          <cell r="W2112">
            <v>-264.8</v>
          </cell>
          <cell r="X2112" t="str">
            <v>*</v>
          </cell>
          <cell r="Y2112" t="str">
            <v>*</v>
          </cell>
          <cell r="Z2112" t="str">
            <v>*</v>
          </cell>
          <cell r="AA2112" t="str">
            <v>*</v>
          </cell>
          <cell r="AB2112" t="str">
            <v>*</v>
          </cell>
          <cell r="AC2112" t="str">
            <v>*</v>
          </cell>
          <cell r="AD2112" t="str">
            <v>PI</v>
          </cell>
          <cell r="AE2112" t="str">
            <v>Y</v>
          </cell>
          <cell r="AF2112" t="str">
            <v>Y</v>
          </cell>
        </row>
        <row r="2113">
          <cell r="A2113">
            <v>780017</v>
          </cell>
          <cell r="B2113">
            <v>75</v>
          </cell>
          <cell r="C2113" t="str">
            <v>MAY ROE DAIRYMAN</v>
          </cell>
          <cell r="D2113">
            <v>22</v>
          </cell>
          <cell r="E2113">
            <v>78</v>
          </cell>
          <cell r="F2113">
            <v>-348</v>
          </cell>
          <cell r="G2113">
            <v>-27.4</v>
          </cell>
          <cell r="H2113">
            <v>-14.3</v>
          </cell>
          <cell r="I2113">
            <v>-0.2</v>
          </cell>
          <cell r="J2113">
            <v>-0.04</v>
          </cell>
          <cell r="K2113">
            <v>-41.7</v>
          </cell>
          <cell r="L2113">
            <v>-393.4</v>
          </cell>
          <cell r="M2113" t="str">
            <v>*</v>
          </cell>
          <cell r="N2113" t="str">
            <v>*</v>
          </cell>
          <cell r="O2113" t="str">
            <v>*</v>
          </cell>
          <cell r="P2113" t="str">
            <v>*</v>
          </cell>
          <cell r="Q2113" t="str">
            <v>*</v>
          </cell>
          <cell r="R2113" t="str">
            <v>*</v>
          </cell>
          <cell r="S2113" t="str">
            <v>*</v>
          </cell>
          <cell r="T2113">
            <v>0.2</v>
          </cell>
          <cell r="U2113">
            <v>-131</v>
          </cell>
          <cell r="V2113">
            <v>-261</v>
          </cell>
          <cell r="W2113">
            <v>-393.4</v>
          </cell>
          <cell r="X2113" t="str">
            <v>*</v>
          </cell>
          <cell r="Y2113" t="str">
            <v>*</v>
          </cell>
          <cell r="Z2113" t="str">
            <v>*</v>
          </cell>
          <cell r="AA2113" t="str">
            <v>*</v>
          </cell>
          <cell r="AB2113" t="str">
            <v>*</v>
          </cell>
          <cell r="AC2113" t="str">
            <v>*</v>
          </cell>
          <cell r="AD2113" t="str">
            <v>PI</v>
          </cell>
          <cell r="AE2113" t="str">
            <v>N</v>
          </cell>
          <cell r="AF2113" t="str">
            <v>N</v>
          </cell>
        </row>
        <row r="2114">
          <cell r="A2114">
            <v>780019</v>
          </cell>
          <cell r="B2114">
            <v>75</v>
          </cell>
          <cell r="C2114" t="str">
            <v>COUTANCHEZ CAESAR</v>
          </cell>
          <cell r="D2114">
            <v>36</v>
          </cell>
          <cell r="E2114">
            <v>90</v>
          </cell>
          <cell r="F2114">
            <v>-274</v>
          </cell>
          <cell r="G2114">
            <v>-20.9</v>
          </cell>
          <cell r="H2114">
            <v>-11</v>
          </cell>
          <cell r="I2114">
            <v>-0.14000000000000001</v>
          </cell>
          <cell r="J2114">
            <v>-0.04</v>
          </cell>
          <cell r="K2114">
            <v>-31.9</v>
          </cell>
          <cell r="L2114">
            <v>-298.5</v>
          </cell>
          <cell r="M2114" t="str">
            <v>*</v>
          </cell>
          <cell r="N2114" t="str">
            <v>*</v>
          </cell>
          <cell r="O2114" t="str">
            <v>*</v>
          </cell>
          <cell r="P2114">
            <v>9.5</v>
          </cell>
          <cell r="Q2114" t="str">
            <v>*</v>
          </cell>
          <cell r="R2114" t="str">
            <v>*</v>
          </cell>
          <cell r="S2114" t="str">
            <v>*</v>
          </cell>
          <cell r="T2114">
            <v>-0.4</v>
          </cell>
          <cell r="U2114">
            <v>-175</v>
          </cell>
          <cell r="V2114">
            <v>-166</v>
          </cell>
          <cell r="W2114">
            <v>-298.5</v>
          </cell>
          <cell r="X2114" t="str">
            <v>*</v>
          </cell>
          <cell r="Y2114" t="str">
            <v>*</v>
          </cell>
          <cell r="Z2114" t="str">
            <v>*</v>
          </cell>
          <cell r="AA2114" t="str">
            <v>*</v>
          </cell>
          <cell r="AB2114" t="str">
            <v>*</v>
          </cell>
          <cell r="AC2114" t="str">
            <v>*</v>
          </cell>
          <cell r="AD2114" t="str">
            <v>PI</v>
          </cell>
          <cell r="AE2114" t="str">
            <v>N</v>
          </cell>
          <cell r="AF2114" t="str">
            <v>N</v>
          </cell>
        </row>
        <row r="2115">
          <cell r="A2115">
            <v>780021</v>
          </cell>
          <cell r="B2115">
            <v>75</v>
          </cell>
          <cell r="C2115" t="str">
            <v>THE BORDER TRUMPETER</v>
          </cell>
          <cell r="D2115">
            <v>56</v>
          </cell>
          <cell r="E2115">
            <v>93</v>
          </cell>
          <cell r="F2115">
            <v>-475</v>
          </cell>
          <cell r="G2115">
            <v>-32.5</v>
          </cell>
          <cell r="H2115">
            <v>-18</v>
          </cell>
          <cell r="I2115">
            <v>-0.18</v>
          </cell>
          <cell r="J2115">
            <v>-0.05</v>
          </cell>
          <cell r="K2115">
            <v>-50.5</v>
          </cell>
          <cell r="L2115">
            <v>-462.5</v>
          </cell>
          <cell r="M2115" t="str">
            <v>*</v>
          </cell>
          <cell r="N2115" t="str">
            <v>*</v>
          </cell>
          <cell r="O2115" t="str">
            <v>*</v>
          </cell>
          <cell r="P2115">
            <v>5</v>
          </cell>
          <cell r="Q2115">
            <v>7.0125000000000002</v>
          </cell>
          <cell r="R2115">
            <v>-2.2999999999999998</v>
          </cell>
          <cell r="S2115">
            <v>3.5362500000000003</v>
          </cell>
          <cell r="T2115">
            <v>-0.4</v>
          </cell>
          <cell r="U2115">
            <v>-274</v>
          </cell>
          <cell r="V2115">
            <v>-329</v>
          </cell>
          <cell r="W2115">
            <v>-462.5</v>
          </cell>
          <cell r="X2115" t="str">
            <v>*</v>
          </cell>
          <cell r="Y2115" t="str">
            <v>*</v>
          </cell>
          <cell r="Z2115" t="str">
            <v>*</v>
          </cell>
          <cell r="AA2115" t="str">
            <v>*</v>
          </cell>
          <cell r="AB2115" t="str">
            <v>*</v>
          </cell>
          <cell r="AC2115" t="str">
            <v>*</v>
          </cell>
          <cell r="AD2115" t="str">
            <v>PI</v>
          </cell>
          <cell r="AE2115" t="str">
            <v>Y</v>
          </cell>
          <cell r="AF2115" t="str">
            <v>N</v>
          </cell>
        </row>
        <row r="2116">
          <cell r="A2116">
            <v>780023</v>
          </cell>
          <cell r="B2116">
            <v>75</v>
          </cell>
          <cell r="C2116" t="str">
            <v>MARMADUKE OF LES JAONNETS</v>
          </cell>
          <cell r="D2116">
            <v>10</v>
          </cell>
          <cell r="E2116">
            <v>64</v>
          </cell>
          <cell r="F2116">
            <v>-606</v>
          </cell>
          <cell r="G2116">
            <v>-34.6</v>
          </cell>
          <cell r="H2116">
            <v>-19.3</v>
          </cell>
          <cell r="I2116">
            <v>-0.1</v>
          </cell>
          <cell r="J2116">
            <v>0.04</v>
          </cell>
          <cell r="K2116">
            <v>-53.900000000000006</v>
          </cell>
          <cell r="L2116">
            <v>-455</v>
          </cell>
          <cell r="M2116" t="str">
            <v>*</v>
          </cell>
          <cell r="N2116" t="str">
            <v>*</v>
          </cell>
          <cell r="O2116" t="str">
            <v>*</v>
          </cell>
          <cell r="P2116">
            <v>1.5</v>
          </cell>
          <cell r="Q2116">
            <v>6.5</v>
          </cell>
          <cell r="R2116">
            <v>-2.1949999999999998</v>
          </cell>
          <cell r="S2116">
            <v>3.22</v>
          </cell>
          <cell r="T2116">
            <v>-0.1</v>
          </cell>
          <cell r="U2116">
            <v>-198</v>
          </cell>
          <cell r="V2116">
            <v>-323</v>
          </cell>
          <cell r="W2116">
            <v>-455</v>
          </cell>
          <cell r="X2116" t="str">
            <v>*</v>
          </cell>
          <cell r="Y2116" t="str">
            <v>*</v>
          </cell>
          <cell r="Z2116" t="str">
            <v>*</v>
          </cell>
          <cell r="AA2116" t="str">
            <v>*</v>
          </cell>
          <cell r="AB2116" t="str">
            <v>*</v>
          </cell>
          <cell r="AC2116" t="str">
            <v>*</v>
          </cell>
          <cell r="AD2116" t="str">
            <v>PI</v>
          </cell>
          <cell r="AE2116" t="str">
            <v>N</v>
          </cell>
          <cell r="AF2116" t="str">
            <v>N</v>
          </cell>
        </row>
        <row r="2117">
          <cell r="A2117">
            <v>790002</v>
          </cell>
          <cell r="B2117">
            <v>75</v>
          </cell>
          <cell r="C2117" t="str">
            <v>DE BAUGY'S DOT'S RAJAH</v>
          </cell>
          <cell r="D2117">
            <v>20</v>
          </cell>
          <cell r="E2117">
            <v>76</v>
          </cell>
          <cell r="F2117">
            <v>-37</v>
          </cell>
          <cell r="G2117">
            <v>-22.2</v>
          </cell>
          <cell r="H2117">
            <v>-5.0999999999999996</v>
          </cell>
          <cell r="I2117">
            <v>-0.36</v>
          </cell>
          <cell r="J2117">
            <v>-7.0000000000000007E-2</v>
          </cell>
          <cell r="K2117">
            <v>-27.299999999999997</v>
          </cell>
          <cell r="L2117">
            <v>-287</v>
          </cell>
          <cell r="M2117">
            <v>-0.1</v>
          </cell>
          <cell r="N2117">
            <v>-0.15</v>
          </cell>
          <cell r="O2117">
            <v>-0.5</v>
          </cell>
          <cell r="P2117">
            <v>-1</v>
          </cell>
          <cell r="Q2117">
            <v>4.25</v>
          </cell>
          <cell r="R2117">
            <v>-1.67</v>
          </cell>
          <cell r="S2117">
            <v>1.905</v>
          </cell>
          <cell r="T2117">
            <v>-0.4</v>
          </cell>
          <cell r="U2117">
            <v>-144</v>
          </cell>
          <cell r="V2117">
            <v>-150</v>
          </cell>
          <cell r="W2117">
            <v>-184.83499999999998</v>
          </cell>
          <cell r="X2117">
            <v>-1</v>
          </cell>
          <cell r="Y2117">
            <v>-0.2</v>
          </cell>
          <cell r="Z2117">
            <v>-0.2</v>
          </cell>
          <cell r="AA2117">
            <v>-0.4</v>
          </cell>
          <cell r="AB2117">
            <v>-0.45</v>
          </cell>
          <cell r="AC2117">
            <v>-2.9939</v>
          </cell>
          <cell r="AD2117" t="str">
            <v>PI</v>
          </cell>
          <cell r="AE2117" t="str">
            <v>Y</v>
          </cell>
          <cell r="AF2117" t="str">
            <v>N</v>
          </cell>
        </row>
        <row r="2118">
          <cell r="A2118">
            <v>790003</v>
          </cell>
          <cell r="B2118">
            <v>75</v>
          </cell>
          <cell r="C2118" t="str">
            <v>MAY'S BRUNO'S LAD OF BASSIERE</v>
          </cell>
          <cell r="D2118">
            <v>31</v>
          </cell>
          <cell r="E2118">
            <v>83</v>
          </cell>
          <cell r="F2118">
            <v>-447</v>
          </cell>
          <cell r="G2118">
            <v>-38.6</v>
          </cell>
          <cell r="H2118">
            <v>-23</v>
          </cell>
          <cell r="I2118">
            <v>-0.33</v>
          </cell>
          <cell r="J2118">
            <v>-0.14000000000000001</v>
          </cell>
          <cell r="K2118">
            <v>-61.6</v>
          </cell>
          <cell r="L2118">
            <v>-628.6</v>
          </cell>
          <cell r="M2118" t="str">
            <v>*</v>
          </cell>
          <cell r="N2118" t="str">
            <v>*</v>
          </cell>
          <cell r="O2118" t="str">
            <v>*</v>
          </cell>
          <cell r="P2118">
            <v>8</v>
          </cell>
          <cell r="Q2118" t="str">
            <v>*</v>
          </cell>
          <cell r="R2118">
            <v>-0.88</v>
          </cell>
          <cell r="S2118" t="str">
            <v>*</v>
          </cell>
          <cell r="T2118">
            <v>-0.2</v>
          </cell>
          <cell r="U2118">
            <v>-440</v>
          </cell>
          <cell r="V2118">
            <v>-629</v>
          </cell>
          <cell r="W2118">
            <v>-628.6</v>
          </cell>
          <cell r="X2118" t="str">
            <v>*</v>
          </cell>
          <cell r="Y2118" t="str">
            <v>*</v>
          </cell>
          <cell r="Z2118" t="str">
            <v>*</v>
          </cell>
          <cell r="AA2118" t="str">
            <v>*</v>
          </cell>
          <cell r="AB2118" t="str">
            <v>*</v>
          </cell>
          <cell r="AC2118" t="str">
            <v>*</v>
          </cell>
          <cell r="AD2118" t="str">
            <v>PI</v>
          </cell>
          <cell r="AE2118" t="str">
            <v>Y</v>
          </cell>
          <cell r="AF2118" t="str">
            <v>N</v>
          </cell>
        </row>
        <row r="2119">
          <cell r="A2119">
            <v>790007</v>
          </cell>
          <cell r="B2119">
            <v>75</v>
          </cell>
          <cell r="C2119" t="str">
            <v>DE BAUGY'S RETA'S RAJAH 2</v>
          </cell>
          <cell r="D2119">
            <v>140</v>
          </cell>
          <cell r="E2119">
            <v>98</v>
          </cell>
          <cell r="F2119">
            <v>-489</v>
          </cell>
          <cell r="G2119">
            <v>-25.1</v>
          </cell>
          <cell r="H2119">
            <v>-16.600000000000001</v>
          </cell>
          <cell r="I2119">
            <v>-0.03</v>
          </cell>
          <cell r="J2119">
            <v>-0.02</v>
          </cell>
          <cell r="K2119">
            <v>-41.7</v>
          </cell>
          <cell r="L2119">
            <v>-362.29999999999995</v>
          </cell>
          <cell r="M2119">
            <v>-0.1</v>
          </cell>
          <cell r="N2119">
            <v>-0.15</v>
          </cell>
          <cell r="O2119">
            <v>-0.5</v>
          </cell>
          <cell r="P2119">
            <v>13</v>
          </cell>
          <cell r="Q2119">
            <v>8.1</v>
          </cell>
          <cell r="R2119">
            <v>-4.8099999999999996</v>
          </cell>
          <cell r="S2119">
            <v>2.21</v>
          </cell>
          <cell r="T2119">
            <v>0</v>
          </cell>
          <cell r="U2119">
            <v>-178</v>
          </cell>
          <cell r="V2119">
            <v>-224</v>
          </cell>
          <cell r="W2119">
            <v>-172.9849999999999</v>
          </cell>
          <cell r="X2119">
            <v>-1</v>
          </cell>
          <cell r="Y2119">
            <v>-1.4</v>
          </cell>
          <cell r="Z2119">
            <v>-0.4</v>
          </cell>
          <cell r="AA2119">
            <v>-1.2</v>
          </cell>
          <cell r="AB2119">
            <v>-2</v>
          </cell>
          <cell r="AC2119">
            <v>-17.624599999999997</v>
          </cell>
          <cell r="AD2119" t="str">
            <v>PI</v>
          </cell>
          <cell r="AE2119" t="str">
            <v>Y</v>
          </cell>
          <cell r="AF2119" t="str">
            <v>Y</v>
          </cell>
        </row>
        <row r="2120">
          <cell r="A2120">
            <v>790008</v>
          </cell>
          <cell r="B2120">
            <v>75</v>
          </cell>
          <cell r="C2120" t="str">
            <v>ROSE KING II OF WESTLAND</v>
          </cell>
          <cell r="D2120">
            <v>57</v>
          </cell>
          <cell r="E2120">
            <v>94</v>
          </cell>
          <cell r="F2120">
            <v>-450</v>
          </cell>
          <cell r="G2120">
            <v>-29.8</v>
          </cell>
          <cell r="H2120">
            <v>-18</v>
          </cell>
          <cell r="I2120">
            <v>-0.15</v>
          </cell>
          <cell r="J2120">
            <v>-7.0000000000000007E-2</v>
          </cell>
          <cell r="K2120">
            <v>-47.8</v>
          </cell>
          <cell r="L2120">
            <v>-448.2</v>
          </cell>
          <cell r="M2120" t="str">
            <v>*</v>
          </cell>
          <cell r="N2120" t="str">
            <v>*</v>
          </cell>
          <cell r="O2120" t="str">
            <v>*</v>
          </cell>
          <cell r="P2120">
            <v>13</v>
          </cell>
          <cell r="Q2120" t="str">
            <v>*</v>
          </cell>
          <cell r="R2120" t="str">
            <v>*</v>
          </cell>
          <cell r="S2120" t="str">
            <v>*</v>
          </cell>
          <cell r="T2120">
            <v>-0.1</v>
          </cell>
          <cell r="U2120">
            <v>-244</v>
          </cell>
          <cell r="V2120">
            <v>-320</v>
          </cell>
          <cell r="W2120">
            <v>-448.2</v>
          </cell>
          <cell r="X2120" t="str">
            <v>*</v>
          </cell>
          <cell r="Y2120" t="str">
            <v>*</v>
          </cell>
          <cell r="Z2120" t="str">
            <v>*</v>
          </cell>
          <cell r="AA2120" t="str">
            <v>*</v>
          </cell>
          <cell r="AB2120" t="str">
            <v>*</v>
          </cell>
          <cell r="AC2120" t="str">
            <v>*</v>
          </cell>
          <cell r="AD2120" t="str">
            <v>PI</v>
          </cell>
          <cell r="AE2120" t="str">
            <v>Y</v>
          </cell>
          <cell r="AF2120" t="str">
            <v>N</v>
          </cell>
        </row>
        <row r="2121">
          <cell r="A2121">
            <v>790011</v>
          </cell>
          <cell r="B2121">
            <v>75</v>
          </cell>
          <cell r="C2121" t="str">
            <v>VIC MAY ROSE OF THE MASSE</v>
          </cell>
          <cell r="D2121">
            <v>31</v>
          </cell>
          <cell r="E2121">
            <v>88</v>
          </cell>
          <cell r="F2121">
            <v>-709</v>
          </cell>
          <cell r="G2121">
            <v>-41.1</v>
          </cell>
          <cell r="H2121">
            <v>-24.6</v>
          </cell>
          <cell r="I2121">
            <v>-0.14000000000000001</v>
          </cell>
          <cell r="J2121">
            <v>-0.03</v>
          </cell>
          <cell r="K2121">
            <v>-65.7</v>
          </cell>
          <cell r="L2121">
            <v>-578.29999999999995</v>
          </cell>
          <cell r="M2121" t="str">
            <v>*</v>
          </cell>
          <cell r="N2121" t="str">
            <v>*</v>
          </cell>
          <cell r="O2121" t="str">
            <v>*</v>
          </cell>
          <cell r="P2121" t="str">
            <v>*</v>
          </cell>
          <cell r="Q2121" t="str">
            <v>*</v>
          </cell>
          <cell r="R2121" t="str">
            <v>*</v>
          </cell>
          <cell r="S2121" t="str">
            <v>*</v>
          </cell>
          <cell r="T2121">
            <v>-0.4</v>
          </cell>
          <cell r="U2121">
            <v>-344</v>
          </cell>
          <cell r="V2121">
            <v>-446</v>
          </cell>
          <cell r="W2121">
            <v>-578.29999999999995</v>
          </cell>
          <cell r="X2121" t="str">
            <v>*</v>
          </cell>
          <cell r="Y2121" t="str">
            <v>*</v>
          </cell>
          <cell r="Z2121" t="str">
            <v>*</v>
          </cell>
          <cell r="AA2121" t="str">
            <v>*</v>
          </cell>
          <cell r="AB2121" t="str">
            <v>*</v>
          </cell>
          <cell r="AC2121" t="str">
            <v>*</v>
          </cell>
          <cell r="AD2121" t="str">
            <v>PI</v>
          </cell>
          <cell r="AE2121" t="str">
            <v>N</v>
          </cell>
          <cell r="AF2121" t="str">
            <v>N</v>
          </cell>
        </row>
        <row r="2122">
          <cell r="A2122">
            <v>800007</v>
          </cell>
          <cell r="B2122">
            <v>75</v>
          </cell>
          <cell r="C2122" t="str">
            <v>WESTLAND POLLYS LAD</v>
          </cell>
          <cell r="D2122">
            <v>10</v>
          </cell>
          <cell r="E2122">
            <v>61</v>
          </cell>
          <cell r="F2122">
            <v>-519</v>
          </cell>
          <cell r="G2122">
            <v>-32.799999999999997</v>
          </cell>
          <cell r="H2122">
            <v>-20.3</v>
          </cell>
          <cell r="I2122">
            <v>-0.15</v>
          </cell>
          <cell r="J2122">
            <v>-0.04</v>
          </cell>
          <cell r="K2122">
            <v>-53.099999999999994</v>
          </cell>
          <cell r="L2122">
            <v>-493.59999999999997</v>
          </cell>
          <cell r="M2122" t="str">
            <v>*</v>
          </cell>
          <cell r="N2122" t="str">
            <v>*</v>
          </cell>
          <cell r="O2122" t="str">
            <v>*</v>
          </cell>
          <cell r="P2122">
            <v>10.5</v>
          </cell>
          <cell r="Q2122">
            <v>1.7</v>
          </cell>
          <cell r="R2122">
            <v>-1.325</v>
          </cell>
          <cell r="S2122">
            <v>0.16500000000000001</v>
          </cell>
          <cell r="T2122">
            <v>0.15000000000000002</v>
          </cell>
          <cell r="U2122">
            <v>-265</v>
          </cell>
          <cell r="V2122">
            <v>-361</v>
          </cell>
          <cell r="W2122">
            <v>-493.59999999999997</v>
          </cell>
          <cell r="X2122" t="str">
            <v>*</v>
          </cell>
          <cell r="Y2122" t="str">
            <v>*</v>
          </cell>
          <cell r="Z2122" t="str">
            <v>*</v>
          </cell>
          <cell r="AA2122" t="str">
            <v>*</v>
          </cell>
          <cell r="AB2122" t="str">
            <v>*</v>
          </cell>
          <cell r="AC2122" t="str">
            <v>*</v>
          </cell>
          <cell r="AD2122" t="str">
            <v>PI</v>
          </cell>
          <cell r="AE2122" t="str">
            <v>N</v>
          </cell>
          <cell r="AF2122" t="str">
            <v>N</v>
          </cell>
        </row>
        <row r="2123">
          <cell r="A2123">
            <v>800008</v>
          </cell>
          <cell r="B2123">
            <v>75</v>
          </cell>
          <cell r="C2123" t="str">
            <v>LES FONTENELLES AMBASSADOR</v>
          </cell>
          <cell r="D2123">
            <v>23</v>
          </cell>
          <cell r="E2123">
            <v>78</v>
          </cell>
          <cell r="F2123">
            <v>-559</v>
          </cell>
          <cell r="G2123">
            <v>-34</v>
          </cell>
          <cell r="H2123">
            <v>-20.9</v>
          </cell>
          <cell r="I2123">
            <v>-0.14000000000000001</v>
          </cell>
          <cell r="J2123">
            <v>-0.02</v>
          </cell>
          <cell r="K2123">
            <v>-54.9</v>
          </cell>
          <cell r="L2123">
            <v>-500.4</v>
          </cell>
          <cell r="M2123" t="str">
            <v>*</v>
          </cell>
          <cell r="N2123" t="str">
            <v>*</v>
          </cell>
          <cell r="O2123" t="str">
            <v>*</v>
          </cell>
          <cell r="P2123" t="str">
            <v>*</v>
          </cell>
          <cell r="Q2123" t="str">
            <v>*</v>
          </cell>
          <cell r="R2123" t="str">
            <v>*</v>
          </cell>
          <cell r="S2123" t="str">
            <v>*</v>
          </cell>
          <cell r="T2123">
            <v>-0.1</v>
          </cell>
          <cell r="U2123">
            <v>-225</v>
          </cell>
          <cell r="V2123">
            <v>-368</v>
          </cell>
          <cell r="W2123">
            <v>-500.4</v>
          </cell>
          <cell r="X2123" t="str">
            <v>*</v>
          </cell>
          <cell r="Y2123" t="str">
            <v>*</v>
          </cell>
          <cell r="Z2123" t="str">
            <v>*</v>
          </cell>
          <cell r="AA2123" t="str">
            <v>*</v>
          </cell>
          <cell r="AB2123" t="str">
            <v>*</v>
          </cell>
          <cell r="AC2123" t="str">
            <v>*</v>
          </cell>
          <cell r="AD2123" t="str">
            <v>PI</v>
          </cell>
          <cell r="AE2123" t="str">
            <v>N</v>
          </cell>
          <cell r="AF2123" t="str">
            <v>N</v>
          </cell>
        </row>
        <row r="2124">
          <cell r="A2124">
            <v>800009</v>
          </cell>
          <cell r="B2124">
            <v>75</v>
          </cell>
          <cell r="C2124" t="str">
            <v>DIRECTOR OF LES CHOFFINF</v>
          </cell>
          <cell r="D2124">
            <v>14</v>
          </cell>
          <cell r="E2124">
            <v>67</v>
          </cell>
          <cell r="F2124">
            <v>-428</v>
          </cell>
          <cell r="G2124">
            <v>-31.8</v>
          </cell>
          <cell r="H2124">
            <v>-18.100000000000001</v>
          </cell>
          <cell r="I2124">
            <v>-0.21</v>
          </cell>
          <cell r="J2124">
            <v>-0.06</v>
          </cell>
          <cell r="K2124">
            <v>-49.900000000000006</v>
          </cell>
          <cell r="L2124">
            <v>-477</v>
          </cell>
          <cell r="M2124" t="str">
            <v>*</v>
          </cell>
          <cell r="N2124" t="str">
            <v>*</v>
          </cell>
          <cell r="O2124" t="str">
            <v>*</v>
          </cell>
          <cell r="P2124" t="str">
            <v>*</v>
          </cell>
          <cell r="Q2124" t="str">
            <v>*</v>
          </cell>
          <cell r="R2124" t="str">
            <v>*</v>
          </cell>
          <cell r="S2124" t="str">
            <v>*</v>
          </cell>
          <cell r="T2124">
            <v>0</v>
          </cell>
          <cell r="U2124">
            <v>-231</v>
          </cell>
          <cell r="V2124">
            <v>-345</v>
          </cell>
          <cell r="W2124">
            <v>-477</v>
          </cell>
          <cell r="X2124" t="str">
            <v>*</v>
          </cell>
          <cell r="Y2124" t="str">
            <v>*</v>
          </cell>
          <cell r="Z2124" t="str">
            <v>*</v>
          </cell>
          <cell r="AA2124" t="str">
            <v>*</v>
          </cell>
          <cell r="AB2124" t="str">
            <v>*</v>
          </cell>
          <cell r="AC2124" t="str">
            <v>*</v>
          </cell>
          <cell r="AD2124" t="str">
            <v>PI</v>
          </cell>
          <cell r="AE2124" t="str">
            <v>N</v>
          </cell>
          <cell r="AF2124" t="str">
            <v>N</v>
          </cell>
        </row>
        <row r="2125">
          <cell r="A2125">
            <v>800010</v>
          </cell>
          <cell r="B2125">
            <v>75</v>
          </cell>
          <cell r="C2125" t="str">
            <v>BOBBY OF THE BIGARD</v>
          </cell>
          <cell r="D2125">
            <v>9</v>
          </cell>
          <cell r="E2125">
            <v>62</v>
          </cell>
          <cell r="F2125">
            <v>-434</v>
          </cell>
          <cell r="G2125">
            <v>-23</v>
          </cell>
          <cell r="H2125">
            <v>-14.7</v>
          </cell>
          <cell r="I2125">
            <v>-0.04</v>
          </cell>
          <cell r="J2125">
            <v>0.01</v>
          </cell>
          <cell r="K2125">
            <v>-37.700000000000003</v>
          </cell>
          <cell r="L2125">
            <v>-327.39999999999998</v>
          </cell>
          <cell r="M2125" t="str">
            <v>*</v>
          </cell>
          <cell r="N2125" t="str">
            <v>*</v>
          </cell>
          <cell r="O2125" t="str">
            <v>*</v>
          </cell>
          <cell r="P2125">
            <v>14.5</v>
          </cell>
          <cell r="Q2125">
            <v>15.56</v>
          </cell>
          <cell r="R2125">
            <v>-9.1100000000000012</v>
          </cell>
          <cell r="S2125">
            <v>4.33</v>
          </cell>
          <cell r="T2125">
            <v>0</v>
          </cell>
          <cell r="U2125">
            <v>-113</v>
          </cell>
          <cell r="V2125">
            <v>-195</v>
          </cell>
          <cell r="W2125">
            <v>-327.39999999999998</v>
          </cell>
          <cell r="X2125">
            <v>-0.35</v>
          </cell>
          <cell r="Y2125">
            <v>-0.9</v>
          </cell>
          <cell r="Z2125">
            <v>-0.9</v>
          </cell>
          <cell r="AA2125">
            <v>-1</v>
          </cell>
          <cell r="AB2125">
            <v>-0.6</v>
          </cell>
          <cell r="AC2125">
            <v>-16.943400000000004</v>
          </cell>
          <cell r="AD2125" t="str">
            <v>PI</v>
          </cell>
          <cell r="AE2125" t="str">
            <v>N</v>
          </cell>
          <cell r="AF2125" t="str">
            <v>N</v>
          </cell>
        </row>
        <row r="2126">
          <cell r="A2126">
            <v>800011</v>
          </cell>
          <cell r="B2126">
            <v>75</v>
          </cell>
          <cell r="C2126" t="str">
            <v>COUTANCHEZ REGAL III</v>
          </cell>
          <cell r="D2126">
            <v>34</v>
          </cell>
          <cell r="E2126">
            <v>82</v>
          </cell>
          <cell r="F2126">
            <v>-378</v>
          </cell>
          <cell r="G2126">
            <v>-18.3</v>
          </cell>
          <cell r="H2126">
            <v>-12.7</v>
          </cell>
          <cell r="I2126">
            <v>0</v>
          </cell>
          <cell r="J2126">
            <v>0.01</v>
          </cell>
          <cell r="K2126">
            <v>-31</v>
          </cell>
          <cell r="L2126">
            <v>-267.5</v>
          </cell>
          <cell r="M2126" t="str">
            <v>*</v>
          </cell>
          <cell r="N2126" t="str">
            <v>*</v>
          </cell>
          <cell r="O2126" t="str">
            <v>*</v>
          </cell>
          <cell r="P2126">
            <v>11</v>
          </cell>
          <cell r="Q2126">
            <v>0.27500000000000002</v>
          </cell>
          <cell r="R2126">
            <v>1.0249999999999999</v>
          </cell>
          <cell r="S2126">
            <v>1.1299999999999999</v>
          </cell>
          <cell r="T2126">
            <v>-0.3</v>
          </cell>
          <cell r="U2126">
            <v>-128</v>
          </cell>
          <cell r="V2126">
            <v>-138</v>
          </cell>
          <cell r="W2126">
            <v>-267.5</v>
          </cell>
          <cell r="X2126">
            <v>-0.35</v>
          </cell>
          <cell r="Y2126">
            <v>-0.9</v>
          </cell>
          <cell r="Z2126">
            <v>-0.9</v>
          </cell>
          <cell r="AA2126">
            <v>-1</v>
          </cell>
          <cell r="AB2126">
            <v>-0.6</v>
          </cell>
          <cell r="AC2126">
            <v>-16.943400000000004</v>
          </cell>
          <cell r="AD2126" t="str">
            <v>PI</v>
          </cell>
          <cell r="AE2126" t="str">
            <v>Y</v>
          </cell>
          <cell r="AF2126" t="str">
            <v>N</v>
          </cell>
        </row>
        <row r="2127">
          <cell r="A2127">
            <v>800014</v>
          </cell>
          <cell r="B2127">
            <v>75</v>
          </cell>
          <cell r="C2127" t="str">
            <v>SAMSON OF LEHECHET</v>
          </cell>
          <cell r="D2127">
            <v>63</v>
          </cell>
          <cell r="E2127">
            <v>94</v>
          </cell>
          <cell r="F2127">
            <v>-436</v>
          </cell>
          <cell r="G2127">
            <v>-20.5</v>
          </cell>
          <cell r="H2127">
            <v>-15.6</v>
          </cell>
          <cell r="I2127">
            <v>0.01</v>
          </cell>
          <cell r="J2127">
            <v>-0.03</v>
          </cell>
          <cell r="K2127">
            <v>-36.1</v>
          </cell>
          <cell r="L2127">
            <v>-322.10000000000002</v>
          </cell>
          <cell r="M2127">
            <v>-0.5</v>
          </cell>
          <cell r="N2127">
            <v>-1.1499999999999999</v>
          </cell>
          <cell r="O2127">
            <v>-1.1499999999999999</v>
          </cell>
          <cell r="P2127">
            <v>-2</v>
          </cell>
          <cell r="Q2127">
            <v>2.1150000000000002</v>
          </cell>
          <cell r="R2127">
            <v>-3.08</v>
          </cell>
          <cell r="S2127">
            <v>-0.24374999999999999</v>
          </cell>
          <cell r="T2127">
            <v>0</v>
          </cell>
          <cell r="U2127">
            <v>-71</v>
          </cell>
          <cell r="V2127">
            <v>-187</v>
          </cell>
          <cell r="W2127">
            <v>-301.32</v>
          </cell>
          <cell r="X2127">
            <v>-0.1</v>
          </cell>
          <cell r="Y2127">
            <v>-1</v>
          </cell>
          <cell r="Z2127">
            <v>0.6</v>
          </cell>
          <cell r="AA2127">
            <v>-0.35</v>
          </cell>
          <cell r="AB2127">
            <v>-1.7</v>
          </cell>
          <cell r="AC2127">
            <v>-6.5899000000000001</v>
          </cell>
          <cell r="AD2127" t="str">
            <v>PI</v>
          </cell>
          <cell r="AE2127" t="str">
            <v>Y</v>
          </cell>
          <cell r="AF2127" t="str">
            <v>N</v>
          </cell>
        </row>
        <row r="2128">
          <cell r="A2128">
            <v>800016</v>
          </cell>
          <cell r="B2128">
            <v>75</v>
          </cell>
          <cell r="C2128" t="str">
            <v>MAY ROSE MONACH</v>
          </cell>
          <cell r="D2128">
            <v>16</v>
          </cell>
          <cell r="E2128">
            <v>73</v>
          </cell>
          <cell r="F2128">
            <v>-118</v>
          </cell>
          <cell r="G2128">
            <v>-22.2</v>
          </cell>
          <cell r="H2128">
            <v>-8.6999999999999993</v>
          </cell>
          <cell r="I2128">
            <v>-0.3</v>
          </cell>
          <cell r="J2128">
            <v>-0.08</v>
          </cell>
          <cell r="K2128">
            <v>-30.9</v>
          </cell>
          <cell r="L2128">
            <v>-326.59999999999997</v>
          </cell>
          <cell r="M2128" t="str">
            <v>*</v>
          </cell>
          <cell r="N2128" t="str">
            <v>*</v>
          </cell>
          <cell r="O2128" t="str">
            <v>*</v>
          </cell>
          <cell r="P2128" t="str">
            <v>*</v>
          </cell>
          <cell r="Q2128" t="str">
            <v>*</v>
          </cell>
          <cell r="R2128" t="str">
            <v>*</v>
          </cell>
          <cell r="S2128" t="str">
            <v>*</v>
          </cell>
          <cell r="T2128">
            <v>0.2</v>
          </cell>
          <cell r="U2128">
            <v>-86</v>
          </cell>
          <cell r="V2128">
            <v>-194</v>
          </cell>
          <cell r="W2128">
            <v>-326.59999999999997</v>
          </cell>
          <cell r="X2128" t="str">
            <v>*</v>
          </cell>
          <cell r="Y2128" t="str">
            <v>*</v>
          </cell>
          <cell r="Z2128" t="str">
            <v>*</v>
          </cell>
          <cell r="AA2128" t="str">
            <v>*</v>
          </cell>
          <cell r="AB2128" t="str">
            <v>*</v>
          </cell>
          <cell r="AC2128" t="str">
            <v>*</v>
          </cell>
          <cell r="AD2128" t="str">
            <v>PI</v>
          </cell>
          <cell r="AE2128" t="str">
            <v>N</v>
          </cell>
          <cell r="AF2128" t="str">
            <v>N</v>
          </cell>
        </row>
        <row r="2129">
          <cell r="A2129">
            <v>800017</v>
          </cell>
          <cell r="B2129">
            <v>75</v>
          </cell>
          <cell r="C2129" t="str">
            <v>SHAKESPEARS HELENS KING</v>
          </cell>
          <cell r="D2129">
            <v>58</v>
          </cell>
          <cell r="E2129">
            <v>93</v>
          </cell>
          <cell r="F2129">
            <v>-555</v>
          </cell>
          <cell r="G2129">
            <v>-32.799999999999997</v>
          </cell>
          <cell r="H2129">
            <v>-18.899999999999999</v>
          </cell>
          <cell r="I2129">
            <v>-0.12</v>
          </cell>
          <cell r="J2129">
            <v>-0.02</v>
          </cell>
          <cell r="K2129">
            <v>-51.699999999999996</v>
          </cell>
          <cell r="L2129">
            <v>-451.2</v>
          </cell>
          <cell r="M2129" t="str">
            <v>*</v>
          </cell>
          <cell r="N2129" t="str">
            <v>*</v>
          </cell>
          <cell r="O2129" t="str">
            <v>*</v>
          </cell>
          <cell r="P2129">
            <v>11</v>
          </cell>
          <cell r="Q2129" t="str">
            <v>*</v>
          </cell>
          <cell r="R2129" t="str">
            <v>*</v>
          </cell>
          <cell r="S2129" t="str">
            <v>*</v>
          </cell>
          <cell r="T2129">
            <v>0.3</v>
          </cell>
          <cell r="U2129">
            <v>-174</v>
          </cell>
          <cell r="V2129">
            <v>-322</v>
          </cell>
          <cell r="W2129">
            <v>-451.2</v>
          </cell>
          <cell r="X2129" t="str">
            <v>*</v>
          </cell>
          <cell r="Y2129" t="str">
            <v>*</v>
          </cell>
          <cell r="Z2129" t="str">
            <v>*</v>
          </cell>
          <cell r="AA2129" t="str">
            <v>*</v>
          </cell>
          <cell r="AB2129" t="str">
            <v>*</v>
          </cell>
          <cell r="AC2129" t="str">
            <v>*</v>
          </cell>
          <cell r="AD2129" t="str">
            <v>PI</v>
          </cell>
          <cell r="AE2129" t="str">
            <v>Y</v>
          </cell>
          <cell r="AF2129" t="str">
            <v>N</v>
          </cell>
        </row>
        <row r="2130">
          <cell r="A2130">
            <v>800021</v>
          </cell>
          <cell r="B2130">
            <v>75</v>
          </cell>
          <cell r="C2130" t="str">
            <v>WESTLAND CHANTELS NERO</v>
          </cell>
          <cell r="D2130">
            <v>10</v>
          </cell>
          <cell r="E2130">
            <v>58</v>
          </cell>
          <cell r="F2130">
            <v>-578</v>
          </cell>
          <cell r="G2130">
            <v>-31.9</v>
          </cell>
          <cell r="H2130">
            <v>-21.2</v>
          </cell>
          <cell r="I2130">
            <v>-0.08</v>
          </cell>
          <cell r="J2130">
            <v>-0.01</v>
          </cell>
          <cell r="K2130">
            <v>-53.099999999999994</v>
          </cell>
          <cell r="L2130">
            <v>-479.9</v>
          </cell>
          <cell r="M2130">
            <v>-0.5</v>
          </cell>
          <cell r="N2130">
            <v>-1.1499999999999999</v>
          </cell>
          <cell r="O2130">
            <v>-1.1499999999999999</v>
          </cell>
          <cell r="P2130">
            <v>5</v>
          </cell>
          <cell r="Q2130">
            <v>1.55</v>
          </cell>
          <cell r="R2130">
            <v>-1.97</v>
          </cell>
          <cell r="S2130">
            <v>-0.48499999999999999</v>
          </cell>
          <cell r="T2130">
            <v>-0.05</v>
          </cell>
          <cell r="U2130">
            <v>-254</v>
          </cell>
          <cell r="V2130">
            <v>-348</v>
          </cell>
          <cell r="W2130">
            <v>-477.79499999999996</v>
          </cell>
          <cell r="X2130">
            <v>-0.1</v>
          </cell>
          <cell r="Y2130">
            <v>-1</v>
          </cell>
          <cell r="Z2130">
            <v>0.6</v>
          </cell>
          <cell r="AA2130">
            <v>-0.35</v>
          </cell>
          <cell r="AB2130">
            <v>-1.7</v>
          </cell>
          <cell r="AC2130">
            <v>-6.5899000000000001</v>
          </cell>
          <cell r="AD2130" t="str">
            <v>PI</v>
          </cell>
          <cell r="AE2130" t="str">
            <v>N</v>
          </cell>
          <cell r="AF2130" t="str">
            <v>N</v>
          </cell>
        </row>
        <row r="2131">
          <cell r="A2131">
            <v>800023</v>
          </cell>
          <cell r="B2131">
            <v>75</v>
          </cell>
          <cell r="C2131" t="str">
            <v>ROLLO III OF ASHBURTON</v>
          </cell>
          <cell r="D2131">
            <v>9</v>
          </cell>
          <cell r="E2131">
            <v>57</v>
          </cell>
          <cell r="F2131">
            <v>-443</v>
          </cell>
          <cell r="G2131">
            <v>-21.4</v>
          </cell>
          <cell r="H2131">
            <v>-14.4</v>
          </cell>
          <cell r="I2131">
            <v>0</v>
          </cell>
          <cell r="J2131">
            <v>0.03</v>
          </cell>
          <cell r="K2131">
            <v>-35.799999999999997</v>
          </cell>
          <cell r="L2131">
            <v>-303.39999999999998</v>
          </cell>
          <cell r="M2131" t="str">
            <v>*</v>
          </cell>
          <cell r="N2131" t="str">
            <v>*</v>
          </cell>
          <cell r="O2131" t="str">
            <v>*</v>
          </cell>
          <cell r="P2131">
            <v>20.75</v>
          </cell>
          <cell r="Q2131">
            <v>-5.9999999999999942E-2</v>
          </cell>
          <cell r="R2131">
            <v>1.2549999999999999</v>
          </cell>
          <cell r="S2131">
            <v>1.0649999999999999</v>
          </cell>
          <cell r="T2131">
            <v>-0.1</v>
          </cell>
          <cell r="U2131">
            <v>-127</v>
          </cell>
          <cell r="V2131">
            <v>-171</v>
          </cell>
          <cell r="W2131">
            <v>-303.39999999999998</v>
          </cell>
          <cell r="X2131">
            <v>-0.35</v>
          </cell>
          <cell r="Y2131">
            <v>-0.9</v>
          </cell>
          <cell r="Z2131">
            <v>-0.9</v>
          </cell>
          <cell r="AA2131">
            <v>-1</v>
          </cell>
          <cell r="AB2131">
            <v>-0.6</v>
          </cell>
          <cell r="AC2131">
            <v>-16.943400000000004</v>
          </cell>
          <cell r="AD2131" t="str">
            <v>PI</v>
          </cell>
          <cell r="AE2131" t="str">
            <v>N</v>
          </cell>
          <cell r="AF2131" t="str">
            <v>N</v>
          </cell>
        </row>
        <row r="2132">
          <cell r="A2132">
            <v>800024</v>
          </cell>
          <cell r="B2132">
            <v>75</v>
          </cell>
          <cell r="C2132" t="str">
            <v>SIR PAUL OF LLANDAFF FIELDS</v>
          </cell>
          <cell r="D2132">
            <v>33</v>
          </cell>
          <cell r="E2132">
            <v>89</v>
          </cell>
          <cell r="F2132">
            <v>-370</v>
          </cell>
          <cell r="G2132">
            <v>-25.6</v>
          </cell>
          <cell r="H2132">
            <v>-14.8</v>
          </cell>
          <cell r="I2132">
            <v>-0.15</v>
          </cell>
          <cell r="J2132">
            <v>-0.05</v>
          </cell>
          <cell r="K2132">
            <v>-40.400000000000006</v>
          </cell>
          <cell r="L2132">
            <v>-378.4</v>
          </cell>
          <cell r="M2132" t="str">
            <v>*</v>
          </cell>
          <cell r="N2132" t="str">
            <v>*</v>
          </cell>
          <cell r="O2132" t="str">
            <v>*</v>
          </cell>
          <cell r="P2132">
            <v>-1</v>
          </cell>
          <cell r="Q2132">
            <v>9.75</v>
          </cell>
          <cell r="R2132">
            <v>-4.8875000000000002</v>
          </cell>
          <cell r="S2132">
            <v>3.4225000000000003</v>
          </cell>
          <cell r="T2132">
            <v>0.3</v>
          </cell>
          <cell r="U2132">
            <v>-86</v>
          </cell>
          <cell r="V2132">
            <v>-241</v>
          </cell>
          <cell r="W2132">
            <v>-378.4</v>
          </cell>
          <cell r="X2132" t="str">
            <v>*</v>
          </cell>
          <cell r="Y2132" t="str">
            <v>*</v>
          </cell>
          <cell r="Z2132" t="str">
            <v>*</v>
          </cell>
          <cell r="AA2132" t="str">
            <v>*</v>
          </cell>
          <cell r="AB2132" t="str">
            <v>*</v>
          </cell>
          <cell r="AC2132" t="str">
            <v>*</v>
          </cell>
          <cell r="AD2132" t="str">
            <v>PI</v>
          </cell>
          <cell r="AE2132" t="str">
            <v>Y</v>
          </cell>
          <cell r="AF2132" t="str">
            <v>N</v>
          </cell>
        </row>
        <row r="2133">
          <cell r="A2133">
            <v>810002</v>
          </cell>
          <cell r="B2133">
            <v>75</v>
          </cell>
          <cell r="C2133" t="str">
            <v>CLOVELLY CAVALIER</v>
          </cell>
          <cell r="D2133">
            <v>103</v>
          </cell>
          <cell r="E2133">
            <v>96</v>
          </cell>
          <cell r="F2133">
            <v>-310</v>
          </cell>
          <cell r="G2133">
            <v>-24.6</v>
          </cell>
          <cell r="H2133">
            <v>-15.4</v>
          </cell>
          <cell r="I2133">
            <v>-0.18</v>
          </cell>
          <cell r="J2133">
            <v>-0.1</v>
          </cell>
          <cell r="K2133">
            <v>-40</v>
          </cell>
          <cell r="L2133">
            <v>-405.4</v>
          </cell>
          <cell r="M2133" t="str">
            <v>*</v>
          </cell>
          <cell r="N2133" t="str">
            <v>*</v>
          </cell>
          <cell r="O2133" t="str">
            <v>*</v>
          </cell>
          <cell r="P2133">
            <v>12</v>
          </cell>
          <cell r="Q2133">
            <v>15.4</v>
          </cell>
          <cell r="R2133">
            <v>-9.18</v>
          </cell>
          <cell r="S2133">
            <v>4.1399999999999997</v>
          </cell>
          <cell r="T2133">
            <v>0.1</v>
          </cell>
          <cell r="U2133">
            <v>-79</v>
          </cell>
          <cell r="V2133">
            <v>-121</v>
          </cell>
          <cell r="W2133">
            <v>-405.4</v>
          </cell>
          <cell r="X2133" t="str">
            <v>*</v>
          </cell>
          <cell r="Y2133" t="str">
            <v>*</v>
          </cell>
          <cell r="Z2133" t="str">
            <v>*</v>
          </cell>
          <cell r="AA2133" t="str">
            <v>*</v>
          </cell>
          <cell r="AB2133" t="str">
            <v>*</v>
          </cell>
          <cell r="AC2133" t="str">
            <v>*</v>
          </cell>
          <cell r="AD2133" t="str">
            <v>PI</v>
          </cell>
          <cell r="AE2133" t="str">
            <v>Y</v>
          </cell>
          <cell r="AF2133" t="str">
            <v>Y</v>
          </cell>
        </row>
        <row r="2134">
          <cell r="A2134">
            <v>810005</v>
          </cell>
          <cell r="B2134">
            <v>75</v>
          </cell>
          <cell r="C2134" t="str">
            <v>MARIGOLDS REMUS OF WESTLAND</v>
          </cell>
          <cell r="D2134">
            <v>9</v>
          </cell>
          <cell r="E2134">
            <v>53</v>
          </cell>
          <cell r="F2134">
            <v>-543</v>
          </cell>
          <cell r="G2134">
            <v>-31</v>
          </cell>
          <cell r="H2134">
            <v>-18.3</v>
          </cell>
          <cell r="I2134">
            <v>-0.09</v>
          </cell>
          <cell r="J2134">
            <v>0.02</v>
          </cell>
          <cell r="K2134">
            <v>-49.3</v>
          </cell>
          <cell r="L2134">
            <v>-427.79999999999995</v>
          </cell>
          <cell r="M2134" t="str">
            <v>*</v>
          </cell>
          <cell r="N2134" t="str">
            <v>*</v>
          </cell>
          <cell r="O2134" t="str">
            <v>*</v>
          </cell>
          <cell r="P2134" t="str">
            <v>*</v>
          </cell>
          <cell r="Q2134" t="str">
            <v>*</v>
          </cell>
          <cell r="R2134" t="str">
            <v>*</v>
          </cell>
          <cell r="S2134" t="str">
            <v>*</v>
          </cell>
          <cell r="T2134">
            <v>0</v>
          </cell>
          <cell r="U2134">
            <v>-218</v>
          </cell>
          <cell r="V2134">
            <v>-296</v>
          </cell>
          <cell r="W2134">
            <v>-427.79999999999995</v>
          </cell>
          <cell r="X2134" t="str">
            <v>*</v>
          </cell>
          <cell r="Y2134" t="str">
            <v>*</v>
          </cell>
          <cell r="Z2134" t="str">
            <v>*</v>
          </cell>
          <cell r="AA2134" t="str">
            <v>*</v>
          </cell>
          <cell r="AB2134" t="str">
            <v>*</v>
          </cell>
          <cell r="AC2134" t="str">
            <v>*</v>
          </cell>
          <cell r="AD2134" t="str">
            <v>PI</v>
          </cell>
          <cell r="AE2134" t="str">
            <v>N</v>
          </cell>
          <cell r="AF2134" t="str">
            <v>N</v>
          </cell>
        </row>
        <row r="2135">
          <cell r="A2135">
            <v>810006</v>
          </cell>
          <cell r="B2135">
            <v>75</v>
          </cell>
          <cell r="C2135" t="str">
            <v>ROSE KING 3rd OF WESTLAND</v>
          </cell>
          <cell r="D2135">
            <v>70</v>
          </cell>
          <cell r="E2135">
            <v>92</v>
          </cell>
          <cell r="F2135">
            <v>-339</v>
          </cell>
          <cell r="G2135">
            <v>-29.2</v>
          </cell>
          <cell r="H2135">
            <v>-15.2</v>
          </cell>
          <cell r="I2135">
            <v>-0.24</v>
          </cell>
          <cell r="J2135">
            <v>-0.08</v>
          </cell>
          <cell r="K2135">
            <v>-44.4</v>
          </cell>
          <cell r="L2135">
            <v>-431.20000000000005</v>
          </cell>
          <cell r="M2135" t="str">
            <v>*</v>
          </cell>
          <cell r="N2135" t="str">
            <v>*</v>
          </cell>
          <cell r="O2135" t="str">
            <v>*</v>
          </cell>
          <cell r="P2135">
            <v>1</v>
          </cell>
          <cell r="Q2135">
            <v>4.8</v>
          </cell>
          <cell r="R2135">
            <v>0.48</v>
          </cell>
          <cell r="S2135">
            <v>4.2</v>
          </cell>
          <cell r="T2135">
            <v>-0.3</v>
          </cell>
          <cell r="U2135">
            <v>-243</v>
          </cell>
          <cell r="V2135">
            <v>-352</v>
          </cell>
          <cell r="W2135">
            <v>-431.20000000000005</v>
          </cell>
          <cell r="X2135" t="str">
            <v>*</v>
          </cell>
          <cell r="Y2135">
            <v>-1.8</v>
          </cell>
          <cell r="Z2135">
            <v>-1</v>
          </cell>
          <cell r="AA2135">
            <v>-1.4</v>
          </cell>
          <cell r="AB2135">
            <v>-2.4</v>
          </cell>
          <cell r="AC2135">
            <v>-25.796799999999998</v>
          </cell>
          <cell r="AD2135" t="str">
            <v>PI</v>
          </cell>
          <cell r="AE2135" t="str">
            <v>Y</v>
          </cell>
          <cell r="AF2135" t="str">
            <v>Y</v>
          </cell>
        </row>
        <row r="2136">
          <cell r="A2136">
            <v>810010</v>
          </cell>
          <cell r="B2136">
            <v>75</v>
          </cell>
          <cell r="C2136" t="str">
            <v>LE COCQ'S NORA'S CAVALIER</v>
          </cell>
          <cell r="D2136">
            <v>17</v>
          </cell>
          <cell r="E2136">
            <v>74</v>
          </cell>
          <cell r="F2136">
            <v>16</v>
          </cell>
          <cell r="G2136">
            <v>-25.3</v>
          </cell>
          <cell r="H2136">
            <v>-5.6</v>
          </cell>
          <cell r="I2136">
            <v>-0.46</v>
          </cell>
          <cell r="J2136">
            <v>-0.11</v>
          </cell>
          <cell r="K2136">
            <v>-30.9</v>
          </cell>
          <cell r="L2136">
            <v>-346.1</v>
          </cell>
          <cell r="M2136" t="str">
            <v>*</v>
          </cell>
          <cell r="N2136" t="str">
            <v>*</v>
          </cell>
          <cell r="O2136" t="str">
            <v>*</v>
          </cell>
          <cell r="P2136">
            <v>4</v>
          </cell>
          <cell r="Q2136">
            <v>5.6</v>
          </cell>
          <cell r="R2136">
            <v>-2.415</v>
          </cell>
          <cell r="S2136">
            <v>2.3250000000000002</v>
          </cell>
          <cell r="T2136">
            <v>-0.1</v>
          </cell>
          <cell r="U2136">
            <v>-129</v>
          </cell>
          <cell r="V2136">
            <v>-215</v>
          </cell>
          <cell r="W2136">
            <v>-346.1</v>
          </cell>
          <cell r="X2136" t="str">
            <v>*</v>
          </cell>
          <cell r="Y2136" t="str">
            <v>*</v>
          </cell>
          <cell r="Z2136" t="str">
            <v>*</v>
          </cell>
          <cell r="AA2136" t="str">
            <v>*</v>
          </cell>
          <cell r="AB2136" t="str">
            <v>*</v>
          </cell>
          <cell r="AC2136" t="str">
            <v>*</v>
          </cell>
          <cell r="AD2136" t="str">
            <v>PI</v>
          </cell>
          <cell r="AE2136" t="str">
            <v>N</v>
          </cell>
          <cell r="AF2136" t="str">
            <v>N</v>
          </cell>
        </row>
        <row r="2137">
          <cell r="A2137">
            <v>810012</v>
          </cell>
          <cell r="B2137">
            <v>75</v>
          </cell>
          <cell r="C2137" t="str">
            <v>*</v>
          </cell>
          <cell r="D2137">
            <v>7</v>
          </cell>
          <cell r="E2137">
            <v>53</v>
          </cell>
          <cell r="F2137">
            <v>-815</v>
          </cell>
          <cell r="G2137">
            <v>-48</v>
          </cell>
          <cell r="H2137">
            <v>-29.1</v>
          </cell>
          <cell r="I2137">
            <v>-0.18</v>
          </cell>
          <cell r="J2137">
            <v>0</v>
          </cell>
          <cell r="K2137">
            <v>-77.099999999999994</v>
          </cell>
          <cell r="L2137">
            <v>-688</v>
          </cell>
          <cell r="M2137">
            <v>-0.1</v>
          </cell>
          <cell r="N2137">
            <v>-0.15</v>
          </cell>
          <cell r="O2137">
            <v>-0.5</v>
          </cell>
          <cell r="P2137">
            <v>2</v>
          </cell>
          <cell r="Q2137">
            <v>4.25</v>
          </cell>
          <cell r="R2137">
            <v>-1.67</v>
          </cell>
          <cell r="S2137">
            <v>1.905</v>
          </cell>
          <cell r="T2137">
            <v>-0.25</v>
          </cell>
          <cell r="U2137">
            <v>-399</v>
          </cell>
          <cell r="V2137">
            <v>-556</v>
          </cell>
          <cell r="W2137">
            <v>-587.78499999999997</v>
          </cell>
          <cell r="X2137">
            <v>-1</v>
          </cell>
          <cell r="Y2137">
            <v>-0.2</v>
          </cell>
          <cell r="Z2137">
            <v>-0.2</v>
          </cell>
          <cell r="AA2137">
            <v>-0.4</v>
          </cell>
          <cell r="AB2137">
            <v>-0.45</v>
          </cell>
          <cell r="AC2137">
            <v>-2.9939</v>
          </cell>
          <cell r="AD2137" t="str">
            <v>PI</v>
          </cell>
          <cell r="AE2137" t="str">
            <v>N</v>
          </cell>
          <cell r="AF2137" t="str">
            <v>N</v>
          </cell>
        </row>
        <row r="2138">
          <cell r="A2138">
            <v>810013</v>
          </cell>
          <cell r="B2138">
            <v>75</v>
          </cell>
          <cell r="C2138" t="str">
            <v>LA HOUGUETTE PAULINES PLUTO</v>
          </cell>
          <cell r="D2138">
            <v>17</v>
          </cell>
          <cell r="E2138">
            <v>67</v>
          </cell>
          <cell r="F2138">
            <v>-375</v>
          </cell>
          <cell r="G2138">
            <v>-28.4</v>
          </cell>
          <cell r="H2138">
            <v>-14.3</v>
          </cell>
          <cell r="I2138">
            <v>-0.19</v>
          </cell>
          <cell r="J2138">
            <v>-0.02</v>
          </cell>
          <cell r="K2138">
            <v>-42.7</v>
          </cell>
          <cell r="L2138">
            <v>-391.6</v>
          </cell>
          <cell r="M2138" t="str">
            <v>*</v>
          </cell>
          <cell r="N2138" t="str">
            <v>*</v>
          </cell>
          <cell r="O2138" t="str">
            <v>*</v>
          </cell>
          <cell r="P2138" t="str">
            <v>*</v>
          </cell>
          <cell r="Q2138" t="str">
            <v>*</v>
          </cell>
          <cell r="R2138" t="str">
            <v>*</v>
          </cell>
          <cell r="S2138" t="str">
            <v>*</v>
          </cell>
          <cell r="T2138">
            <v>0.1</v>
          </cell>
          <cell r="U2138">
            <v>-150</v>
          </cell>
          <cell r="V2138">
            <v>-260</v>
          </cell>
          <cell r="W2138">
            <v>-391.6</v>
          </cell>
          <cell r="X2138" t="str">
            <v>*</v>
          </cell>
          <cell r="Y2138" t="str">
            <v>*</v>
          </cell>
          <cell r="Z2138" t="str">
            <v>*</v>
          </cell>
          <cell r="AA2138" t="str">
            <v>*</v>
          </cell>
          <cell r="AB2138" t="str">
            <v>*</v>
          </cell>
          <cell r="AC2138" t="str">
            <v>*</v>
          </cell>
          <cell r="AD2138" t="str">
            <v>PI</v>
          </cell>
          <cell r="AE2138" t="str">
            <v>N</v>
          </cell>
          <cell r="AF2138" t="str">
            <v>N</v>
          </cell>
        </row>
        <row r="2139">
          <cell r="A2139">
            <v>810017</v>
          </cell>
          <cell r="B2139">
            <v>75</v>
          </cell>
          <cell r="C2139" t="str">
            <v>ECHO OF WESTLAND</v>
          </cell>
          <cell r="D2139">
            <v>14</v>
          </cell>
          <cell r="E2139">
            <v>68</v>
          </cell>
          <cell r="F2139">
            <v>-614</v>
          </cell>
          <cell r="G2139">
            <v>-32.6</v>
          </cell>
          <cell r="H2139">
            <v>-20.3</v>
          </cell>
          <cell r="I2139">
            <v>-0.05</v>
          </cell>
          <cell r="J2139">
            <v>-0.01</v>
          </cell>
          <cell r="K2139">
            <v>-52.900000000000006</v>
          </cell>
          <cell r="L2139">
            <v>-453.8</v>
          </cell>
          <cell r="M2139" t="str">
            <v>*</v>
          </cell>
          <cell r="N2139" t="str">
            <v>*</v>
          </cell>
          <cell r="O2139" t="str">
            <v>*</v>
          </cell>
          <cell r="P2139">
            <v>15.75</v>
          </cell>
          <cell r="Q2139" t="str">
            <v>*</v>
          </cell>
          <cell r="R2139" t="str">
            <v>*</v>
          </cell>
          <cell r="S2139" t="str">
            <v>*</v>
          </cell>
          <cell r="T2139">
            <v>-0.2</v>
          </cell>
          <cell r="U2139">
            <v>-232</v>
          </cell>
          <cell r="V2139">
            <v>-323</v>
          </cell>
          <cell r="W2139">
            <v>-453.8</v>
          </cell>
          <cell r="X2139" t="str">
            <v>*</v>
          </cell>
          <cell r="Y2139" t="str">
            <v>*</v>
          </cell>
          <cell r="Z2139" t="str">
            <v>*</v>
          </cell>
          <cell r="AA2139" t="str">
            <v>*</v>
          </cell>
          <cell r="AB2139" t="str">
            <v>*</v>
          </cell>
          <cell r="AC2139" t="str">
            <v>*</v>
          </cell>
          <cell r="AD2139" t="str">
            <v>PI</v>
          </cell>
          <cell r="AE2139" t="str">
            <v>N</v>
          </cell>
          <cell r="AF2139" t="str">
            <v>N</v>
          </cell>
        </row>
        <row r="2140">
          <cell r="A2140">
            <v>810019</v>
          </cell>
          <cell r="B2140">
            <v>75</v>
          </cell>
          <cell r="C2140" t="str">
            <v>MAPLELEAF TARAS LG GRENADIER</v>
          </cell>
          <cell r="D2140">
            <v>89</v>
          </cell>
          <cell r="E2140">
            <v>93</v>
          </cell>
          <cell r="F2140">
            <v>-620</v>
          </cell>
          <cell r="G2140">
            <v>-29.5</v>
          </cell>
          <cell r="H2140">
            <v>-17.600000000000001</v>
          </cell>
          <cell r="I2140">
            <v>0.01</v>
          </cell>
          <cell r="J2140">
            <v>0.05</v>
          </cell>
          <cell r="K2140">
            <v>-47.1</v>
          </cell>
          <cell r="L2140">
            <v>-369.5</v>
          </cell>
          <cell r="M2140" t="str">
            <v>*</v>
          </cell>
          <cell r="N2140" t="str">
            <v>*</v>
          </cell>
          <cell r="O2140" t="str">
            <v>*</v>
          </cell>
          <cell r="P2140">
            <v>5</v>
          </cell>
          <cell r="Q2140">
            <v>7.2</v>
          </cell>
          <cell r="R2140">
            <v>-3.72</v>
          </cell>
          <cell r="S2140">
            <v>2.44</v>
          </cell>
          <cell r="T2140">
            <v>-0.1</v>
          </cell>
          <cell r="U2140">
            <v>-176</v>
          </cell>
          <cell r="V2140">
            <v>-244</v>
          </cell>
          <cell r="W2140">
            <v>-369.5</v>
          </cell>
          <cell r="X2140">
            <v>-1.05</v>
          </cell>
          <cell r="Y2140">
            <v>-0.85</v>
          </cell>
          <cell r="Z2140">
            <v>-1.6</v>
          </cell>
          <cell r="AA2140">
            <v>-1.45</v>
          </cell>
          <cell r="AB2140">
            <v>-0.8</v>
          </cell>
          <cell r="AC2140">
            <v>-19.860050000000001</v>
          </cell>
          <cell r="AD2140" t="str">
            <v>PI</v>
          </cell>
          <cell r="AE2140" t="str">
            <v>Y</v>
          </cell>
          <cell r="AF2140" t="str">
            <v>Y</v>
          </cell>
        </row>
        <row r="2141">
          <cell r="A2141">
            <v>810020</v>
          </cell>
          <cell r="B2141">
            <v>75</v>
          </cell>
          <cell r="C2141" t="str">
            <v>DE BAUGYS KIDDYS RAJAH</v>
          </cell>
          <cell r="D2141">
            <v>10</v>
          </cell>
          <cell r="E2141">
            <v>71</v>
          </cell>
          <cell r="F2141">
            <v>-699</v>
          </cell>
          <cell r="G2141">
            <v>-32.200000000000003</v>
          </cell>
          <cell r="H2141">
            <v>-22</v>
          </cell>
          <cell r="I2141">
            <v>0.04</v>
          </cell>
          <cell r="J2141">
            <v>0.01</v>
          </cell>
          <cell r="K2141">
            <v>-54.2</v>
          </cell>
          <cell r="L2141">
            <v>-450.2</v>
          </cell>
          <cell r="M2141" t="str">
            <v>*</v>
          </cell>
          <cell r="N2141" t="str">
            <v>*</v>
          </cell>
          <cell r="O2141" t="str">
            <v>*</v>
          </cell>
          <cell r="P2141">
            <v>6</v>
          </cell>
          <cell r="Q2141">
            <v>5.8449999999999998</v>
          </cell>
          <cell r="R2141">
            <v>-5.8449999999999998</v>
          </cell>
          <cell r="S2141">
            <v>-0.49500000000000011</v>
          </cell>
          <cell r="T2141">
            <v>0</v>
          </cell>
          <cell r="U2141">
            <v>-223</v>
          </cell>
          <cell r="V2141">
            <v>-318</v>
          </cell>
          <cell r="W2141">
            <v>-450.2</v>
          </cell>
          <cell r="X2141" t="str">
            <v>*</v>
          </cell>
          <cell r="Y2141">
            <v>-0.7</v>
          </cell>
          <cell r="Z2141">
            <v>-0.2</v>
          </cell>
          <cell r="AA2141">
            <v>-0.6</v>
          </cell>
          <cell r="AB2141">
            <v>-1</v>
          </cell>
          <cell r="AC2141">
            <v>-8.8122999999999987</v>
          </cell>
          <cell r="AD2141" t="str">
            <v>PI</v>
          </cell>
          <cell r="AE2141" t="str">
            <v>Y</v>
          </cell>
          <cell r="AF2141" t="str">
            <v>N</v>
          </cell>
        </row>
        <row r="2142">
          <cell r="A2142">
            <v>810021</v>
          </cell>
          <cell r="B2142">
            <v>75</v>
          </cell>
          <cell r="C2142" t="str">
            <v>AMARILLO'S JUPITER</v>
          </cell>
          <cell r="D2142">
            <v>6</v>
          </cell>
          <cell r="E2142">
            <v>51</v>
          </cell>
          <cell r="F2142">
            <v>-488</v>
          </cell>
          <cell r="G2142">
            <v>-26.9</v>
          </cell>
          <cell r="H2142">
            <v>-16.3</v>
          </cell>
          <cell r="I2142">
            <v>-0.06</v>
          </cell>
          <cell r="J2142">
            <v>0.02</v>
          </cell>
          <cell r="K2142">
            <v>-43.2</v>
          </cell>
          <cell r="L2142">
            <v>-372.9</v>
          </cell>
          <cell r="M2142" t="str">
            <v>*</v>
          </cell>
          <cell r="N2142" t="str">
            <v>*</v>
          </cell>
          <cell r="O2142" t="str">
            <v>*</v>
          </cell>
          <cell r="P2142">
            <v>4</v>
          </cell>
          <cell r="Q2142">
            <v>5.6</v>
          </cell>
          <cell r="R2142">
            <v>-2.415</v>
          </cell>
          <cell r="S2142">
            <v>2.3250000000000002</v>
          </cell>
          <cell r="T2142">
            <v>0.1</v>
          </cell>
          <cell r="U2142">
            <v>-122</v>
          </cell>
          <cell r="V2142">
            <v>-242</v>
          </cell>
          <cell r="W2142">
            <v>-372.9</v>
          </cell>
          <cell r="X2142" t="str">
            <v>*</v>
          </cell>
          <cell r="Y2142" t="str">
            <v>*</v>
          </cell>
          <cell r="Z2142" t="str">
            <v>*</v>
          </cell>
          <cell r="AA2142" t="str">
            <v>*</v>
          </cell>
          <cell r="AB2142" t="str">
            <v>*</v>
          </cell>
          <cell r="AC2142" t="str">
            <v>*</v>
          </cell>
          <cell r="AD2142" t="str">
            <v>PI</v>
          </cell>
          <cell r="AE2142" t="str">
            <v>N</v>
          </cell>
          <cell r="AF2142" t="str">
            <v>N</v>
          </cell>
        </row>
        <row r="2143">
          <cell r="A2143">
            <v>820001</v>
          </cell>
          <cell r="B2143">
            <v>75</v>
          </cell>
          <cell r="C2143" t="str">
            <v>MEADOW COURT PRINCE</v>
          </cell>
          <cell r="D2143">
            <v>124</v>
          </cell>
          <cell r="E2143">
            <v>97</v>
          </cell>
          <cell r="F2143">
            <v>-546</v>
          </cell>
          <cell r="G2143">
            <v>-31.6</v>
          </cell>
          <cell r="H2143">
            <v>-18</v>
          </cell>
          <cell r="I2143">
            <v>-0.1</v>
          </cell>
          <cell r="J2143">
            <v>-0.01</v>
          </cell>
          <cell r="K2143">
            <v>-49.6</v>
          </cell>
          <cell r="L2143">
            <v>-426</v>
          </cell>
          <cell r="M2143" t="str">
            <v>*</v>
          </cell>
          <cell r="N2143" t="str">
            <v>*</v>
          </cell>
          <cell r="O2143" t="str">
            <v>*</v>
          </cell>
          <cell r="P2143">
            <v>-6</v>
          </cell>
          <cell r="Q2143">
            <v>8.9</v>
          </cell>
          <cell r="R2143">
            <v>-5.63</v>
          </cell>
          <cell r="S2143">
            <v>2.08</v>
          </cell>
          <cell r="T2143">
            <v>-0.2</v>
          </cell>
          <cell r="U2143">
            <v>-219</v>
          </cell>
          <cell r="V2143">
            <v>-260</v>
          </cell>
          <cell r="W2143">
            <v>-426</v>
          </cell>
          <cell r="X2143">
            <v>0.9</v>
          </cell>
          <cell r="Y2143">
            <v>-0.9</v>
          </cell>
          <cell r="Z2143">
            <v>0.6</v>
          </cell>
          <cell r="AA2143">
            <v>-0.4</v>
          </cell>
          <cell r="AB2143">
            <v>-1.9</v>
          </cell>
          <cell r="AC2143">
            <v>-4.6283000000000012</v>
          </cell>
          <cell r="AD2143" t="str">
            <v>PI</v>
          </cell>
          <cell r="AE2143" t="str">
            <v>Y</v>
          </cell>
          <cell r="AF2143" t="str">
            <v>Y</v>
          </cell>
        </row>
        <row r="2144">
          <cell r="A2144">
            <v>820004</v>
          </cell>
          <cell r="B2144">
            <v>75</v>
          </cell>
          <cell r="C2144" t="str">
            <v>MAPLE LEAF JACQUELINES THCC GENERAL</v>
          </cell>
          <cell r="D2144">
            <v>43</v>
          </cell>
          <cell r="E2144">
            <v>87</v>
          </cell>
          <cell r="F2144">
            <v>-391</v>
          </cell>
          <cell r="G2144">
            <v>-30.4</v>
          </cell>
          <cell r="H2144">
            <v>-15.7</v>
          </cell>
          <cell r="I2144">
            <v>-0.22</v>
          </cell>
          <cell r="J2144">
            <v>-0.06</v>
          </cell>
          <cell r="K2144">
            <v>-46.099999999999994</v>
          </cell>
          <cell r="L2144">
            <v>-431.19999999999993</v>
          </cell>
          <cell r="M2144">
            <v>0.7</v>
          </cell>
          <cell r="N2144">
            <v>-0.1</v>
          </cell>
          <cell r="O2144">
            <v>0</v>
          </cell>
          <cell r="P2144">
            <v>16</v>
          </cell>
          <cell r="Q2144">
            <v>-0.9</v>
          </cell>
          <cell r="R2144">
            <v>0.22</v>
          </cell>
          <cell r="S2144">
            <v>-0.52</v>
          </cell>
          <cell r="T2144">
            <v>-0.4</v>
          </cell>
          <cell r="U2144">
            <v>-454</v>
          </cell>
          <cell r="V2144">
            <v>-475</v>
          </cell>
          <cell r="W2144">
            <v>-458.89999999999992</v>
          </cell>
          <cell r="X2144" t="str">
            <v>*</v>
          </cell>
          <cell r="Y2144">
            <v>0.1</v>
          </cell>
          <cell r="Z2144">
            <v>0.3</v>
          </cell>
          <cell r="AA2144">
            <v>-0.1</v>
          </cell>
          <cell r="AB2144">
            <v>-0.1</v>
          </cell>
          <cell r="AC2144">
            <v>3.3579999999999997</v>
          </cell>
          <cell r="AD2144" t="str">
            <v>PI</v>
          </cell>
          <cell r="AE2144" t="str">
            <v>Y</v>
          </cell>
          <cell r="AF2144" t="str">
            <v>Y</v>
          </cell>
        </row>
        <row r="2145">
          <cell r="A2145">
            <v>820008</v>
          </cell>
          <cell r="B2145">
            <v>75</v>
          </cell>
          <cell r="C2145" t="str">
            <v>THE BIGARD REMUS</v>
          </cell>
          <cell r="D2145">
            <v>161</v>
          </cell>
          <cell r="E2145">
            <v>96</v>
          </cell>
          <cell r="F2145">
            <v>-68</v>
          </cell>
          <cell r="G2145">
            <v>-9.3000000000000007</v>
          </cell>
          <cell r="H2145">
            <v>-5.0999999999999996</v>
          </cell>
          <cell r="I2145">
            <v>-0.11</v>
          </cell>
          <cell r="J2145">
            <v>-0.05</v>
          </cell>
          <cell r="K2145">
            <v>-14.4</v>
          </cell>
          <cell r="L2145">
            <v>-158.5</v>
          </cell>
          <cell r="M2145">
            <v>0.7</v>
          </cell>
          <cell r="N2145">
            <v>-0.1</v>
          </cell>
          <cell r="O2145">
            <v>-1.3</v>
          </cell>
          <cell r="P2145">
            <v>24</v>
          </cell>
          <cell r="Q2145">
            <v>8.8000000000000007</v>
          </cell>
          <cell r="R2145">
            <v>-3.08</v>
          </cell>
          <cell r="S2145">
            <v>4.29</v>
          </cell>
          <cell r="T2145">
            <v>0</v>
          </cell>
          <cell r="U2145">
            <v>-55</v>
          </cell>
          <cell r="V2145">
            <v>-13</v>
          </cell>
          <cell r="W2145">
            <v>51.100000000000023</v>
          </cell>
          <cell r="X2145">
            <v>0</v>
          </cell>
          <cell r="Y2145">
            <v>-0.9</v>
          </cell>
          <cell r="Z2145">
            <v>-0.7</v>
          </cell>
          <cell r="AA2145">
            <v>-0.7</v>
          </cell>
          <cell r="AB2145">
            <v>-1.6</v>
          </cell>
          <cell r="AC2145">
            <v>-12.939</v>
          </cell>
          <cell r="AD2145" t="str">
            <v>PI</v>
          </cell>
          <cell r="AE2145" t="str">
            <v>Y</v>
          </cell>
          <cell r="AF2145" t="str">
            <v>Y</v>
          </cell>
        </row>
        <row r="2146">
          <cell r="A2146">
            <v>820009</v>
          </cell>
          <cell r="B2146">
            <v>75</v>
          </cell>
          <cell r="C2146" t="str">
            <v>MAJOR OF THE BIGARD</v>
          </cell>
          <cell r="D2146">
            <v>111</v>
          </cell>
          <cell r="E2146">
            <v>95</v>
          </cell>
          <cell r="F2146">
            <v>-52</v>
          </cell>
          <cell r="G2146">
            <v>-21.8</v>
          </cell>
          <cell r="H2146">
            <v>-6.5</v>
          </cell>
          <cell r="I2146">
            <v>-0.35</v>
          </cell>
          <cell r="J2146">
            <v>-0.09</v>
          </cell>
          <cell r="K2146">
            <v>-28.3</v>
          </cell>
          <cell r="L2146">
            <v>-305.39999999999998</v>
          </cell>
          <cell r="M2146">
            <v>1.4</v>
          </cell>
          <cell r="N2146">
            <v>-0.7</v>
          </cell>
          <cell r="O2146">
            <v>-0.9</v>
          </cell>
          <cell r="P2146">
            <v>11</v>
          </cell>
          <cell r="Q2146">
            <v>-4.3</v>
          </cell>
          <cell r="R2146">
            <v>5.01</v>
          </cell>
          <cell r="S2146">
            <v>0.96</v>
          </cell>
          <cell r="T2146">
            <v>-0.1</v>
          </cell>
          <cell r="U2146">
            <v>-223</v>
          </cell>
          <cell r="V2146">
            <v>-401</v>
          </cell>
          <cell r="W2146">
            <v>-421.79999999999995</v>
          </cell>
          <cell r="X2146">
            <v>1.4</v>
          </cell>
          <cell r="Y2146">
            <v>-0.9</v>
          </cell>
          <cell r="Z2146">
            <v>0</v>
          </cell>
          <cell r="AA2146">
            <v>-1.1000000000000001</v>
          </cell>
          <cell r="AB2146">
            <v>-0.3</v>
          </cell>
          <cell r="AC2146">
            <v>-12.7287</v>
          </cell>
          <cell r="AD2146" t="str">
            <v>Y</v>
          </cell>
          <cell r="AE2146" t="str">
            <v>Y</v>
          </cell>
          <cell r="AF2146" t="str">
            <v>Y</v>
          </cell>
        </row>
        <row r="2147">
          <cell r="A2147">
            <v>820012</v>
          </cell>
          <cell r="B2147">
            <v>75</v>
          </cell>
          <cell r="C2147" t="str">
            <v>HERM MAJOR</v>
          </cell>
          <cell r="D2147">
            <v>10</v>
          </cell>
          <cell r="E2147">
            <v>63</v>
          </cell>
          <cell r="F2147">
            <v>-514</v>
          </cell>
          <cell r="G2147">
            <v>-31.3</v>
          </cell>
          <cell r="H2147">
            <v>-18.600000000000001</v>
          </cell>
          <cell r="I2147">
            <v>-0.12</v>
          </cell>
          <cell r="J2147">
            <v>-0.01</v>
          </cell>
          <cell r="K2147">
            <v>-49.900000000000006</v>
          </cell>
          <cell r="L2147">
            <v>-448.09999999999997</v>
          </cell>
          <cell r="M2147">
            <v>0</v>
          </cell>
          <cell r="N2147">
            <v>-0.05</v>
          </cell>
          <cell r="O2147">
            <v>0.1</v>
          </cell>
          <cell r="P2147">
            <v>4</v>
          </cell>
          <cell r="Q2147">
            <v>8.3699999999999992</v>
          </cell>
          <cell r="R2147">
            <v>-5.94</v>
          </cell>
          <cell r="S2147">
            <v>1.395</v>
          </cell>
          <cell r="T2147">
            <v>-0.3</v>
          </cell>
          <cell r="U2147">
            <v>-293</v>
          </cell>
          <cell r="V2147">
            <v>-316</v>
          </cell>
          <cell r="W2147">
            <v>-242.66499999999999</v>
          </cell>
          <cell r="X2147">
            <v>1.2</v>
          </cell>
          <cell r="Y2147">
            <v>0.4</v>
          </cell>
          <cell r="Z2147">
            <v>0.25</v>
          </cell>
          <cell r="AA2147">
            <v>0</v>
          </cell>
          <cell r="AB2147">
            <v>0.15</v>
          </cell>
          <cell r="AC2147">
            <v>6.7742500000000012</v>
          </cell>
          <cell r="AD2147" t="str">
            <v>PI</v>
          </cell>
          <cell r="AE2147" t="str">
            <v>N</v>
          </cell>
          <cell r="AF2147" t="str">
            <v>N</v>
          </cell>
        </row>
        <row r="2148">
          <cell r="A2148">
            <v>820013</v>
          </cell>
          <cell r="B2148">
            <v>75</v>
          </cell>
          <cell r="C2148" t="str">
            <v>MYRTLES TARGET</v>
          </cell>
          <cell r="D2148">
            <v>7</v>
          </cell>
          <cell r="E2148">
            <v>51</v>
          </cell>
          <cell r="F2148">
            <v>-661</v>
          </cell>
          <cell r="G2148">
            <v>-37.200000000000003</v>
          </cell>
          <cell r="H2148">
            <v>-25.1</v>
          </cell>
          <cell r="I2148">
            <v>-0.1</v>
          </cell>
          <cell r="J2148">
            <v>-0.03</v>
          </cell>
          <cell r="K2148">
            <v>-62.300000000000004</v>
          </cell>
          <cell r="L2148">
            <v>-572.4</v>
          </cell>
          <cell r="M2148" t="str">
            <v>*</v>
          </cell>
          <cell r="N2148" t="str">
            <v>*</v>
          </cell>
          <cell r="O2148" t="str">
            <v>*</v>
          </cell>
          <cell r="P2148" t="str">
            <v>*</v>
          </cell>
          <cell r="Q2148" t="str">
            <v>*</v>
          </cell>
          <cell r="R2148" t="str">
            <v>*</v>
          </cell>
          <cell r="S2148" t="str">
            <v>*</v>
          </cell>
          <cell r="T2148">
            <v>-0.15000000000000002</v>
          </cell>
          <cell r="U2148">
            <v>-294</v>
          </cell>
          <cell r="V2148">
            <v>-441</v>
          </cell>
          <cell r="W2148">
            <v>-572.4</v>
          </cell>
          <cell r="X2148" t="str">
            <v>*</v>
          </cell>
          <cell r="Y2148" t="str">
            <v>*</v>
          </cell>
          <cell r="Z2148" t="str">
            <v>*</v>
          </cell>
          <cell r="AA2148" t="str">
            <v>*</v>
          </cell>
          <cell r="AB2148" t="str">
            <v>*</v>
          </cell>
          <cell r="AC2148" t="str">
            <v>*</v>
          </cell>
          <cell r="AD2148" t="str">
            <v>PI</v>
          </cell>
          <cell r="AE2148" t="str">
            <v>N</v>
          </cell>
          <cell r="AF2148" t="str">
            <v>N</v>
          </cell>
        </row>
        <row r="2149">
          <cell r="A2149">
            <v>820014</v>
          </cell>
          <cell r="B2149">
            <v>75</v>
          </cell>
          <cell r="C2149" t="str">
            <v>HERO OF LES POIDEVINS</v>
          </cell>
          <cell r="D2149">
            <v>11</v>
          </cell>
          <cell r="E2149">
            <v>64</v>
          </cell>
          <cell r="F2149">
            <v>-513</v>
          </cell>
          <cell r="G2149">
            <v>-27.4</v>
          </cell>
          <cell r="H2149">
            <v>-17.3</v>
          </cell>
          <cell r="I2149">
            <v>-0.05</v>
          </cell>
          <cell r="J2149">
            <v>0.02</v>
          </cell>
          <cell r="K2149">
            <v>-44.7</v>
          </cell>
          <cell r="L2149">
            <v>-387.4</v>
          </cell>
          <cell r="M2149" t="str">
            <v>*</v>
          </cell>
          <cell r="N2149" t="str">
            <v>*</v>
          </cell>
          <cell r="O2149" t="str">
            <v>*</v>
          </cell>
          <cell r="P2149" t="str">
            <v>*</v>
          </cell>
          <cell r="Q2149" t="str">
            <v>*</v>
          </cell>
          <cell r="R2149" t="str">
            <v>*</v>
          </cell>
          <cell r="S2149" t="str">
            <v>*</v>
          </cell>
          <cell r="T2149">
            <v>0.3</v>
          </cell>
          <cell r="U2149">
            <v>-106</v>
          </cell>
          <cell r="V2149">
            <v>-256</v>
          </cell>
          <cell r="W2149">
            <v>-387.4</v>
          </cell>
          <cell r="X2149" t="str">
            <v>*</v>
          </cell>
          <cell r="Y2149" t="str">
            <v>*</v>
          </cell>
          <cell r="Z2149" t="str">
            <v>*</v>
          </cell>
          <cell r="AA2149" t="str">
            <v>*</v>
          </cell>
          <cell r="AB2149" t="str">
            <v>*</v>
          </cell>
          <cell r="AC2149" t="str">
            <v>*</v>
          </cell>
          <cell r="AD2149" t="str">
            <v>PI</v>
          </cell>
          <cell r="AE2149" t="str">
            <v>N</v>
          </cell>
          <cell r="AF2149" t="str">
            <v>N</v>
          </cell>
        </row>
        <row r="2150">
          <cell r="A2150">
            <v>820016</v>
          </cell>
          <cell r="B2150">
            <v>75</v>
          </cell>
          <cell r="C2150" t="str">
            <v>LE COCQ'S DAFFODIL'S CAVALIER</v>
          </cell>
          <cell r="D2150">
            <v>42</v>
          </cell>
          <cell r="E2150">
            <v>87</v>
          </cell>
          <cell r="F2150">
            <v>-272</v>
          </cell>
          <cell r="G2150">
            <v>-28.1</v>
          </cell>
          <cell r="H2150">
            <v>-11.4</v>
          </cell>
          <cell r="I2150">
            <v>-0.28000000000000003</v>
          </cell>
          <cell r="J2150">
            <v>-0.03</v>
          </cell>
          <cell r="K2150">
            <v>-39.5</v>
          </cell>
          <cell r="L2150">
            <v>-372.1</v>
          </cell>
          <cell r="M2150" t="str">
            <v>*</v>
          </cell>
          <cell r="N2150" t="str">
            <v>*</v>
          </cell>
          <cell r="O2150" t="str">
            <v>*</v>
          </cell>
          <cell r="P2150">
            <v>12</v>
          </cell>
          <cell r="Q2150">
            <v>7.18</v>
          </cell>
          <cell r="R2150">
            <v>-3.3249999999999997</v>
          </cell>
          <cell r="S2150">
            <v>2.75</v>
          </cell>
          <cell r="T2150">
            <v>0.1</v>
          </cell>
          <cell r="U2150">
            <v>-148</v>
          </cell>
          <cell r="V2150">
            <v>-244</v>
          </cell>
          <cell r="W2150">
            <v>-372.1</v>
          </cell>
          <cell r="X2150">
            <v>-1.05</v>
          </cell>
          <cell r="Y2150">
            <v>-0.85</v>
          </cell>
          <cell r="Z2150">
            <v>-1.6</v>
          </cell>
          <cell r="AA2150">
            <v>-1.45</v>
          </cell>
          <cell r="AB2150">
            <v>-0.8</v>
          </cell>
          <cell r="AC2150">
            <v>-19.860050000000001</v>
          </cell>
          <cell r="AD2150" t="str">
            <v>PI</v>
          </cell>
          <cell r="AE2150" t="str">
            <v>Y</v>
          </cell>
          <cell r="AF2150" t="str">
            <v>N</v>
          </cell>
        </row>
        <row r="2151">
          <cell r="A2151">
            <v>820019</v>
          </cell>
          <cell r="B2151">
            <v>75</v>
          </cell>
          <cell r="C2151" t="str">
            <v>MAY BELLE'S ORANGE CLAUDE</v>
          </cell>
          <cell r="D2151">
            <v>4</v>
          </cell>
          <cell r="E2151">
            <v>56</v>
          </cell>
          <cell r="F2151">
            <v>-376</v>
          </cell>
          <cell r="G2151">
            <v>-28.8</v>
          </cell>
          <cell r="H2151">
            <v>-13.3</v>
          </cell>
          <cell r="I2151">
            <v>-0.2</v>
          </cell>
          <cell r="J2151">
            <v>0</v>
          </cell>
          <cell r="K2151">
            <v>-42.1</v>
          </cell>
          <cell r="L2151">
            <v>-374.79999999999995</v>
          </cell>
          <cell r="M2151">
            <v>0.7</v>
          </cell>
          <cell r="N2151">
            <v>-0.1</v>
          </cell>
          <cell r="O2151">
            <v>0</v>
          </cell>
          <cell r="P2151">
            <v>10</v>
          </cell>
          <cell r="Q2151">
            <v>6.875</v>
          </cell>
          <cell r="R2151">
            <v>-2.75</v>
          </cell>
          <cell r="S2151">
            <v>3.0049999999999999</v>
          </cell>
          <cell r="T2151">
            <v>-0.1</v>
          </cell>
          <cell r="U2151">
            <v>-193</v>
          </cell>
          <cell r="V2151">
            <v>-245</v>
          </cell>
          <cell r="W2151">
            <v>-204.22499999999997</v>
          </cell>
          <cell r="X2151" t="str">
            <v>*</v>
          </cell>
          <cell r="Y2151">
            <v>0.1</v>
          </cell>
          <cell r="Z2151">
            <v>0.3</v>
          </cell>
          <cell r="AA2151">
            <v>-0.1</v>
          </cell>
          <cell r="AB2151">
            <v>-0.1</v>
          </cell>
          <cell r="AC2151">
            <v>3.3579999999999997</v>
          </cell>
          <cell r="AD2151" t="str">
            <v>PI</v>
          </cell>
          <cell r="AE2151" t="str">
            <v>Y</v>
          </cell>
          <cell r="AF2151" t="str">
            <v>N</v>
          </cell>
        </row>
        <row r="2152">
          <cell r="A2152">
            <v>820020</v>
          </cell>
          <cell r="B2152">
            <v>75</v>
          </cell>
          <cell r="C2152" t="str">
            <v>GLENLEA SOUVINIR</v>
          </cell>
          <cell r="D2152">
            <v>51</v>
          </cell>
          <cell r="E2152">
            <v>89</v>
          </cell>
          <cell r="F2152">
            <v>-549</v>
          </cell>
          <cell r="G2152">
            <v>-38</v>
          </cell>
          <cell r="H2152">
            <v>-20.399999999999999</v>
          </cell>
          <cell r="I2152">
            <v>-0.22</v>
          </cell>
          <cell r="J2152">
            <v>-0.05</v>
          </cell>
          <cell r="K2152">
            <v>-58.4</v>
          </cell>
          <cell r="L2152">
            <v>-530.4</v>
          </cell>
          <cell r="M2152" t="str">
            <v>*</v>
          </cell>
          <cell r="N2152" t="str">
            <v>*</v>
          </cell>
          <cell r="O2152" t="str">
            <v>*</v>
          </cell>
          <cell r="P2152">
            <v>3</v>
          </cell>
          <cell r="Q2152">
            <v>14.2</v>
          </cell>
          <cell r="R2152">
            <v>-9.09</v>
          </cell>
          <cell r="S2152">
            <v>3.23</v>
          </cell>
          <cell r="T2152">
            <v>0.2</v>
          </cell>
          <cell r="U2152">
            <v>-85</v>
          </cell>
          <cell r="V2152">
            <v>-265</v>
          </cell>
          <cell r="W2152">
            <v>-530.4</v>
          </cell>
          <cell r="X2152">
            <v>0.25</v>
          </cell>
          <cell r="Y2152">
            <v>-2.25</v>
          </cell>
          <cell r="Z2152">
            <v>-1.1000000000000001</v>
          </cell>
          <cell r="AA2152">
            <v>-1.9</v>
          </cell>
          <cell r="AB2152">
            <v>-1.55</v>
          </cell>
          <cell r="AC2152">
            <v>-35.422350000000002</v>
          </cell>
          <cell r="AD2152" t="str">
            <v>PI</v>
          </cell>
          <cell r="AE2152" t="str">
            <v>Y</v>
          </cell>
          <cell r="AF2152" t="str">
            <v>Y</v>
          </cell>
        </row>
        <row r="2153">
          <cell r="A2153">
            <v>820021</v>
          </cell>
          <cell r="B2153">
            <v>75</v>
          </cell>
          <cell r="C2153" t="str">
            <v>HONORIA'S TILLY'S JOSHUA</v>
          </cell>
          <cell r="D2153">
            <v>28</v>
          </cell>
          <cell r="E2153">
            <v>80</v>
          </cell>
          <cell r="F2153">
            <v>-810</v>
          </cell>
          <cell r="G2153">
            <v>-38.5</v>
          </cell>
          <cell r="H2153">
            <v>-27.8</v>
          </cell>
          <cell r="I2153">
            <v>0.02</v>
          </cell>
          <cell r="J2153">
            <v>0.02</v>
          </cell>
          <cell r="K2153">
            <v>-66.3</v>
          </cell>
          <cell r="L2153">
            <v>-578.5</v>
          </cell>
          <cell r="M2153" t="str">
            <v>*</v>
          </cell>
          <cell r="N2153" t="str">
            <v>*</v>
          </cell>
          <cell r="O2153" t="str">
            <v>*</v>
          </cell>
          <cell r="P2153" t="str">
            <v>*</v>
          </cell>
          <cell r="Q2153" t="str">
            <v>*</v>
          </cell>
          <cell r="R2153" t="str">
            <v>*</v>
          </cell>
          <cell r="S2153" t="str">
            <v>*</v>
          </cell>
          <cell r="T2153">
            <v>-0.2</v>
          </cell>
          <cell r="U2153">
            <v>-340</v>
          </cell>
          <cell r="V2153">
            <v>-447</v>
          </cell>
          <cell r="W2153">
            <v>-578.5</v>
          </cell>
          <cell r="X2153" t="str">
            <v>*</v>
          </cell>
          <cell r="Y2153" t="str">
            <v>*</v>
          </cell>
          <cell r="Z2153" t="str">
            <v>*</v>
          </cell>
          <cell r="AA2153" t="str">
            <v>*</v>
          </cell>
          <cell r="AB2153" t="str">
            <v>*</v>
          </cell>
          <cell r="AC2153" t="str">
            <v>*</v>
          </cell>
          <cell r="AD2153" t="str">
            <v>PI</v>
          </cell>
          <cell r="AE2153" t="str">
            <v>N</v>
          </cell>
          <cell r="AF2153" t="str">
            <v>N</v>
          </cell>
        </row>
        <row r="2154">
          <cell r="A2154">
            <v>820023</v>
          </cell>
          <cell r="B2154">
            <v>75</v>
          </cell>
          <cell r="C2154" t="str">
            <v>LOUIS OF LES CAMBREES</v>
          </cell>
          <cell r="D2154">
            <v>32</v>
          </cell>
          <cell r="E2154">
            <v>84</v>
          </cell>
          <cell r="F2154">
            <v>-555</v>
          </cell>
          <cell r="G2154">
            <v>-38.9</v>
          </cell>
          <cell r="H2154">
            <v>-19.8</v>
          </cell>
          <cell r="I2154">
            <v>-0.24</v>
          </cell>
          <cell r="J2154">
            <v>0</v>
          </cell>
          <cell r="K2154">
            <v>-58.7</v>
          </cell>
          <cell r="L2154">
            <v>-524.09999999999991</v>
          </cell>
          <cell r="M2154" t="str">
            <v>*</v>
          </cell>
          <cell r="N2154" t="str">
            <v>*</v>
          </cell>
          <cell r="O2154" t="str">
            <v>*</v>
          </cell>
          <cell r="P2154">
            <v>15</v>
          </cell>
          <cell r="Q2154">
            <v>7.6999999999999993</v>
          </cell>
          <cell r="R2154">
            <v>-5.5449999999999999</v>
          </cell>
          <cell r="S2154">
            <v>1.2150000000000001</v>
          </cell>
          <cell r="T2154">
            <v>0</v>
          </cell>
          <cell r="U2154">
            <v>-253</v>
          </cell>
          <cell r="V2154">
            <v>-398</v>
          </cell>
          <cell r="W2154">
            <v>-524.09999999999991</v>
          </cell>
          <cell r="X2154">
            <v>-1.05</v>
          </cell>
          <cell r="Y2154">
            <v>-0.85</v>
          </cell>
          <cell r="Z2154">
            <v>-1.6</v>
          </cell>
          <cell r="AA2154">
            <v>-1.45</v>
          </cell>
          <cell r="AB2154">
            <v>-0.8</v>
          </cell>
          <cell r="AC2154">
            <v>-19.860050000000001</v>
          </cell>
          <cell r="AD2154" t="str">
            <v>PI</v>
          </cell>
          <cell r="AE2154" t="str">
            <v>Y</v>
          </cell>
          <cell r="AF2154" t="str">
            <v>N</v>
          </cell>
        </row>
        <row r="2155">
          <cell r="A2155">
            <v>820025</v>
          </cell>
          <cell r="B2155">
            <v>75</v>
          </cell>
          <cell r="C2155" t="str">
            <v>METEOR OF LES VIDECLINS</v>
          </cell>
          <cell r="D2155">
            <v>16</v>
          </cell>
          <cell r="E2155">
            <v>72</v>
          </cell>
          <cell r="F2155">
            <v>-317</v>
          </cell>
          <cell r="G2155">
            <v>-22.6</v>
          </cell>
          <cell r="H2155">
            <v>-12.3</v>
          </cell>
          <cell r="I2155">
            <v>-0.14000000000000001</v>
          </cell>
          <cell r="J2155">
            <v>-0.02</v>
          </cell>
          <cell r="K2155">
            <v>-34.900000000000006</v>
          </cell>
          <cell r="L2155">
            <v>-322.60000000000002</v>
          </cell>
          <cell r="M2155" t="str">
            <v>*</v>
          </cell>
          <cell r="N2155" t="str">
            <v>*</v>
          </cell>
          <cell r="O2155" t="str">
            <v>*</v>
          </cell>
          <cell r="P2155" t="str">
            <v>*</v>
          </cell>
          <cell r="Q2155" t="str">
            <v>*</v>
          </cell>
          <cell r="R2155" t="str">
            <v>*</v>
          </cell>
          <cell r="S2155" t="str">
            <v>*</v>
          </cell>
          <cell r="T2155">
            <v>0.3</v>
          </cell>
          <cell r="U2155">
            <v>-101</v>
          </cell>
          <cell r="V2155">
            <v>-191</v>
          </cell>
          <cell r="W2155">
            <v>-322.60000000000002</v>
          </cell>
          <cell r="X2155" t="str">
            <v>*</v>
          </cell>
          <cell r="Y2155" t="str">
            <v>*</v>
          </cell>
          <cell r="Z2155" t="str">
            <v>*</v>
          </cell>
          <cell r="AA2155" t="str">
            <v>*</v>
          </cell>
          <cell r="AB2155" t="str">
            <v>*</v>
          </cell>
          <cell r="AC2155" t="str">
            <v>*</v>
          </cell>
          <cell r="AD2155" t="str">
            <v>PI</v>
          </cell>
          <cell r="AE2155" t="str">
            <v>N</v>
          </cell>
          <cell r="AF2155" t="str">
            <v>N</v>
          </cell>
        </row>
        <row r="2156">
          <cell r="A2156">
            <v>820026</v>
          </cell>
          <cell r="B2156">
            <v>75</v>
          </cell>
          <cell r="C2156" t="str">
            <v>YVONNE'S LAD OF LE HECHET</v>
          </cell>
          <cell r="D2156">
            <v>13</v>
          </cell>
          <cell r="E2156">
            <v>68</v>
          </cell>
          <cell r="F2156">
            <v>-457</v>
          </cell>
          <cell r="G2156">
            <v>-20.6</v>
          </cell>
          <cell r="H2156">
            <v>-16.7</v>
          </cell>
          <cell r="I2156">
            <v>0.03</v>
          </cell>
          <cell r="J2156">
            <v>-0.01</v>
          </cell>
          <cell r="K2156">
            <v>-37.299999999999997</v>
          </cell>
          <cell r="L2156">
            <v>-336.6</v>
          </cell>
          <cell r="M2156">
            <v>-0.1</v>
          </cell>
          <cell r="N2156">
            <v>-0.15</v>
          </cell>
          <cell r="O2156">
            <v>-0.5</v>
          </cell>
          <cell r="P2156">
            <v>2</v>
          </cell>
          <cell r="Q2156">
            <v>13.06</v>
          </cell>
          <cell r="R2156">
            <v>-8.2800000000000011</v>
          </cell>
          <cell r="S2156">
            <v>3.0750000000000002</v>
          </cell>
          <cell r="T2156">
            <v>-0.4</v>
          </cell>
          <cell r="U2156">
            <v>-228</v>
          </cell>
          <cell r="V2156">
            <v>-205</v>
          </cell>
          <cell r="W2156">
            <v>-16.134999999999991</v>
          </cell>
          <cell r="X2156">
            <v>-1</v>
          </cell>
          <cell r="Y2156">
            <v>-0.2</v>
          </cell>
          <cell r="Z2156">
            <v>-0.2</v>
          </cell>
          <cell r="AA2156">
            <v>-0.4</v>
          </cell>
          <cell r="AB2156">
            <v>-0.45</v>
          </cell>
          <cell r="AC2156">
            <v>-2.9939</v>
          </cell>
          <cell r="AD2156" t="str">
            <v>PI</v>
          </cell>
          <cell r="AE2156" t="str">
            <v>N</v>
          </cell>
          <cell r="AF2156" t="str">
            <v>N</v>
          </cell>
        </row>
        <row r="2157">
          <cell r="A2157">
            <v>820027</v>
          </cell>
          <cell r="B2157">
            <v>75</v>
          </cell>
          <cell r="C2157" t="str">
            <v>DUKE OF OTTERBOURNE</v>
          </cell>
          <cell r="D2157">
            <v>114</v>
          </cell>
          <cell r="E2157">
            <v>95</v>
          </cell>
          <cell r="F2157">
            <v>-583</v>
          </cell>
          <cell r="G2157">
            <v>-31.6</v>
          </cell>
          <cell r="H2157">
            <v>-20.7</v>
          </cell>
          <cell r="I2157">
            <v>-0.06</v>
          </cell>
          <cell r="J2157">
            <v>-0.04</v>
          </cell>
          <cell r="K2157">
            <v>-52.3</v>
          </cell>
          <cell r="L2157">
            <v>-465.20000000000005</v>
          </cell>
          <cell r="M2157" t="str">
            <v>*</v>
          </cell>
          <cell r="N2157" t="str">
            <v>*</v>
          </cell>
          <cell r="O2157" t="str">
            <v>*</v>
          </cell>
          <cell r="P2157">
            <v>19</v>
          </cell>
          <cell r="Q2157">
            <v>3.2</v>
          </cell>
          <cell r="R2157">
            <v>-1.88</v>
          </cell>
          <cell r="S2157">
            <v>0.86</v>
          </cell>
          <cell r="T2157">
            <v>-0.2</v>
          </cell>
          <cell r="U2157">
            <v>-280</v>
          </cell>
          <cell r="V2157">
            <v>-430</v>
          </cell>
          <cell r="W2157">
            <v>-465.20000000000005</v>
          </cell>
          <cell r="X2157">
            <v>-1.05</v>
          </cell>
          <cell r="Y2157">
            <v>-0.85</v>
          </cell>
          <cell r="Z2157">
            <v>-1.6</v>
          </cell>
          <cell r="AA2157">
            <v>-1.45</v>
          </cell>
          <cell r="AB2157">
            <v>-0.8</v>
          </cell>
          <cell r="AC2157">
            <v>-19.860050000000001</v>
          </cell>
          <cell r="AD2157" t="str">
            <v>PI</v>
          </cell>
          <cell r="AE2157" t="str">
            <v>Y</v>
          </cell>
          <cell r="AF2157" t="str">
            <v>Y</v>
          </cell>
        </row>
        <row r="2158">
          <cell r="A2158">
            <v>820029</v>
          </cell>
          <cell r="B2158">
            <v>75</v>
          </cell>
          <cell r="C2158" t="str">
            <v>SUNBEAM'S SOVEREIGN OF MEADOW</v>
          </cell>
          <cell r="D2158">
            <v>4</v>
          </cell>
          <cell r="E2158">
            <v>57</v>
          </cell>
          <cell r="F2158">
            <v>-272</v>
          </cell>
          <cell r="G2158">
            <v>-15.9</v>
          </cell>
          <cell r="H2158">
            <v>-10.6</v>
          </cell>
          <cell r="I2158">
            <v>-0.05</v>
          </cell>
          <cell r="J2158">
            <v>-0.02</v>
          </cell>
          <cell r="K2158">
            <v>-26.5</v>
          </cell>
          <cell r="L2158">
            <v>-246.29999999999998</v>
          </cell>
          <cell r="M2158" t="str">
            <v>*</v>
          </cell>
          <cell r="N2158" t="str">
            <v>*</v>
          </cell>
          <cell r="O2158" t="str">
            <v>*</v>
          </cell>
          <cell r="P2158">
            <v>5</v>
          </cell>
          <cell r="Q2158">
            <v>5.2449999999999992</v>
          </cell>
          <cell r="R2158">
            <v>-3.77</v>
          </cell>
          <cell r="S2158">
            <v>0.83000000000000007</v>
          </cell>
          <cell r="T2158">
            <v>-0.1</v>
          </cell>
          <cell r="U2158">
            <v>-83</v>
          </cell>
          <cell r="V2158">
            <v>-113</v>
          </cell>
          <cell r="W2158">
            <v>-246.29999999999998</v>
          </cell>
          <cell r="X2158">
            <v>-1.05</v>
          </cell>
          <cell r="Y2158">
            <v>-0.85</v>
          </cell>
          <cell r="Z2158">
            <v>-1.6</v>
          </cell>
          <cell r="AA2158">
            <v>-1.45</v>
          </cell>
          <cell r="AB2158">
            <v>-0.8</v>
          </cell>
          <cell r="AC2158">
            <v>-19.860050000000001</v>
          </cell>
          <cell r="AD2158" t="str">
            <v>PI</v>
          </cell>
          <cell r="AE2158" t="str">
            <v>Y</v>
          </cell>
          <cell r="AF2158" t="str">
            <v>N</v>
          </cell>
        </row>
        <row r="2159">
          <cell r="A2159">
            <v>820031</v>
          </cell>
          <cell r="B2159">
            <v>75</v>
          </cell>
          <cell r="C2159" t="str">
            <v>PITRONNERIE TERRY</v>
          </cell>
          <cell r="D2159">
            <v>81</v>
          </cell>
          <cell r="E2159">
            <v>93</v>
          </cell>
          <cell r="F2159">
            <v>-430</v>
          </cell>
          <cell r="G2159">
            <v>-21.2</v>
          </cell>
          <cell r="H2159">
            <v>-11.9</v>
          </cell>
          <cell r="I2159">
            <v>0</v>
          </cell>
          <cell r="J2159">
            <v>0.04</v>
          </cell>
          <cell r="K2159">
            <v>-33.1</v>
          </cell>
          <cell r="L2159">
            <v>-256.79999999999995</v>
          </cell>
          <cell r="M2159">
            <v>-0.5</v>
          </cell>
          <cell r="N2159">
            <v>-1.1499999999999999</v>
          </cell>
          <cell r="O2159">
            <v>-1.1499999999999999</v>
          </cell>
          <cell r="P2159">
            <v>6</v>
          </cell>
          <cell r="Q2159">
            <v>1.7</v>
          </cell>
          <cell r="R2159">
            <v>-2.2999999999999998</v>
          </cell>
          <cell r="S2159">
            <v>-0.67</v>
          </cell>
          <cell r="T2159">
            <v>0.3</v>
          </cell>
          <cell r="U2159">
            <v>-123</v>
          </cell>
          <cell r="V2159">
            <v>-242</v>
          </cell>
          <cell r="W2159">
            <v>-251.59499999999991</v>
          </cell>
          <cell r="X2159">
            <v>-0.1</v>
          </cell>
          <cell r="Y2159">
            <v>-1</v>
          </cell>
          <cell r="Z2159">
            <v>0.6</v>
          </cell>
          <cell r="AA2159">
            <v>-0.35</v>
          </cell>
          <cell r="AB2159">
            <v>-1.7</v>
          </cell>
          <cell r="AC2159">
            <v>-6.5899000000000001</v>
          </cell>
          <cell r="AD2159" t="str">
            <v>PI</v>
          </cell>
          <cell r="AE2159" t="str">
            <v>Y</v>
          </cell>
          <cell r="AF2159" t="str">
            <v>Y</v>
          </cell>
        </row>
        <row r="2160">
          <cell r="A2160">
            <v>830004</v>
          </cell>
          <cell r="B2160">
            <v>75</v>
          </cell>
          <cell r="C2160" t="str">
            <v>JUDY II'S PRINCE OF ROCQUETTE</v>
          </cell>
          <cell r="D2160">
            <v>21</v>
          </cell>
          <cell r="E2160">
            <v>77</v>
          </cell>
          <cell r="F2160">
            <v>-696</v>
          </cell>
          <cell r="G2160">
            <v>-43.6</v>
          </cell>
          <cell r="H2160">
            <v>-26.3</v>
          </cell>
          <cell r="I2160">
            <v>-0.2</v>
          </cell>
          <cell r="J2160">
            <v>-0.03</v>
          </cell>
          <cell r="K2160">
            <v>-69.900000000000006</v>
          </cell>
          <cell r="L2160">
            <v>-640</v>
          </cell>
          <cell r="M2160" t="str">
            <v>*</v>
          </cell>
          <cell r="N2160" t="str">
            <v>*</v>
          </cell>
          <cell r="O2160" t="str">
            <v>*</v>
          </cell>
          <cell r="P2160" t="str">
            <v>*</v>
          </cell>
          <cell r="Q2160" t="str">
            <v>*</v>
          </cell>
          <cell r="R2160" t="str">
            <v>*</v>
          </cell>
          <cell r="S2160" t="str">
            <v>*</v>
          </cell>
          <cell r="T2160">
            <v>0</v>
          </cell>
          <cell r="U2160">
            <v>-324</v>
          </cell>
          <cell r="V2160">
            <v>-508</v>
          </cell>
          <cell r="W2160">
            <v>-640</v>
          </cell>
          <cell r="X2160" t="str">
            <v>*</v>
          </cell>
          <cell r="Y2160" t="str">
            <v>*</v>
          </cell>
          <cell r="Z2160" t="str">
            <v>*</v>
          </cell>
          <cell r="AA2160" t="str">
            <v>*</v>
          </cell>
          <cell r="AB2160" t="str">
            <v>*</v>
          </cell>
          <cell r="AC2160" t="str">
            <v>*</v>
          </cell>
          <cell r="AD2160" t="str">
            <v>PI</v>
          </cell>
          <cell r="AE2160" t="str">
            <v>N</v>
          </cell>
          <cell r="AF2160" t="str">
            <v>N</v>
          </cell>
        </row>
        <row r="2161">
          <cell r="A2161">
            <v>830005</v>
          </cell>
          <cell r="B2161">
            <v>75</v>
          </cell>
          <cell r="C2161" t="str">
            <v>ZENOBIAS HERO OF LES FONTAINE</v>
          </cell>
          <cell r="D2161">
            <v>300</v>
          </cell>
          <cell r="E2161">
            <v>98</v>
          </cell>
          <cell r="F2161">
            <v>-243</v>
          </cell>
          <cell r="G2161">
            <v>-20.8</v>
          </cell>
          <cell r="H2161">
            <v>-8.8000000000000007</v>
          </cell>
          <cell r="I2161">
            <v>-0.17</v>
          </cell>
          <cell r="J2161">
            <v>-0.02</v>
          </cell>
          <cell r="K2161">
            <v>-29.6</v>
          </cell>
          <cell r="L2161">
            <v>-266</v>
          </cell>
          <cell r="M2161" t="str">
            <v>*</v>
          </cell>
          <cell r="N2161" t="str">
            <v>*</v>
          </cell>
          <cell r="O2161">
            <v>-2</v>
          </cell>
          <cell r="P2161">
            <v>5</v>
          </cell>
          <cell r="Q2161">
            <v>8.1</v>
          </cell>
          <cell r="R2161">
            <v>-5.19</v>
          </cell>
          <cell r="S2161">
            <v>1.89</v>
          </cell>
          <cell r="T2161">
            <v>0.4</v>
          </cell>
          <cell r="U2161">
            <v>44</v>
          </cell>
          <cell r="V2161">
            <v>-122</v>
          </cell>
          <cell r="W2161">
            <v>-266</v>
          </cell>
          <cell r="X2161">
            <v>-0.8</v>
          </cell>
          <cell r="Y2161">
            <v>-1.5</v>
          </cell>
          <cell r="Z2161">
            <v>-2.7</v>
          </cell>
          <cell r="AA2161">
            <v>-2.1</v>
          </cell>
          <cell r="AB2161">
            <v>-1.8</v>
          </cell>
          <cell r="AC2161">
            <v>-33.058799999999998</v>
          </cell>
          <cell r="AD2161" t="str">
            <v>PI</v>
          </cell>
          <cell r="AE2161" t="str">
            <v>Y</v>
          </cell>
          <cell r="AF2161" t="str">
            <v>Y</v>
          </cell>
        </row>
        <row r="2162">
          <cell r="A2162">
            <v>830007</v>
          </cell>
          <cell r="B2162">
            <v>75</v>
          </cell>
          <cell r="C2162" t="str">
            <v>BARNEY OF MONT SAINT</v>
          </cell>
          <cell r="D2162">
            <v>38</v>
          </cell>
          <cell r="E2162">
            <v>84</v>
          </cell>
          <cell r="F2162">
            <v>-667</v>
          </cell>
          <cell r="G2162">
            <v>-32.4</v>
          </cell>
          <cell r="H2162">
            <v>-21.7</v>
          </cell>
          <cell r="I2162">
            <v>0</v>
          </cell>
          <cell r="J2162">
            <v>0.04</v>
          </cell>
          <cell r="K2162">
            <v>-54.099999999999994</v>
          </cell>
          <cell r="L2162">
            <v>-458.79999999999995</v>
          </cell>
          <cell r="M2162" t="str">
            <v>*</v>
          </cell>
          <cell r="N2162" t="str">
            <v>*</v>
          </cell>
          <cell r="O2162" t="str">
            <v>*</v>
          </cell>
          <cell r="P2162" t="str">
            <v>*</v>
          </cell>
          <cell r="Q2162" t="str">
            <v>*</v>
          </cell>
          <cell r="R2162" t="str">
            <v>*</v>
          </cell>
          <cell r="S2162" t="str">
            <v>*</v>
          </cell>
          <cell r="T2162">
            <v>0</v>
          </cell>
          <cell r="U2162">
            <v>-244</v>
          </cell>
          <cell r="V2162">
            <v>-327</v>
          </cell>
          <cell r="W2162">
            <v>-458.79999999999995</v>
          </cell>
          <cell r="X2162" t="str">
            <v>*</v>
          </cell>
          <cell r="Y2162" t="str">
            <v>*</v>
          </cell>
          <cell r="Z2162" t="str">
            <v>*</v>
          </cell>
          <cell r="AA2162" t="str">
            <v>*</v>
          </cell>
          <cell r="AB2162" t="str">
            <v>*</v>
          </cell>
          <cell r="AC2162" t="str">
            <v>*</v>
          </cell>
          <cell r="AD2162" t="str">
            <v>PI</v>
          </cell>
          <cell r="AE2162" t="str">
            <v>N</v>
          </cell>
          <cell r="AF2162" t="str">
            <v>N</v>
          </cell>
        </row>
        <row r="2163">
          <cell r="A2163">
            <v>830011</v>
          </cell>
          <cell r="B2163">
            <v>75</v>
          </cell>
          <cell r="C2163" t="str">
            <v>SHAKESPEARS I CLAUDIUS</v>
          </cell>
          <cell r="D2163">
            <v>17</v>
          </cell>
          <cell r="E2163">
            <v>74</v>
          </cell>
          <cell r="F2163">
            <v>-219</v>
          </cell>
          <cell r="G2163">
            <v>-25.1</v>
          </cell>
          <cell r="H2163">
            <v>-10.8</v>
          </cell>
          <cell r="I2163">
            <v>-0.27</v>
          </cell>
          <cell r="J2163">
            <v>-0.06</v>
          </cell>
          <cell r="K2163">
            <v>-35.900000000000006</v>
          </cell>
          <cell r="L2163">
            <v>-354.3</v>
          </cell>
          <cell r="M2163">
            <v>0.7</v>
          </cell>
          <cell r="N2163">
            <v>-0.1</v>
          </cell>
          <cell r="O2163">
            <v>0</v>
          </cell>
          <cell r="P2163">
            <v>10</v>
          </cell>
          <cell r="Q2163">
            <v>7.2749999999999995</v>
          </cell>
          <cell r="R2163">
            <v>-2.5599999999999996</v>
          </cell>
          <cell r="S2163">
            <v>3.4899999999999998</v>
          </cell>
          <cell r="T2163">
            <v>-0.2</v>
          </cell>
          <cell r="U2163">
            <v>-207</v>
          </cell>
          <cell r="V2163">
            <v>-224</v>
          </cell>
          <cell r="W2163">
            <v>-173.72500000000002</v>
          </cell>
          <cell r="X2163" t="str">
            <v>*</v>
          </cell>
          <cell r="Y2163">
            <v>0.1</v>
          </cell>
          <cell r="Z2163">
            <v>0.3</v>
          </cell>
          <cell r="AA2163">
            <v>-0.1</v>
          </cell>
          <cell r="AB2163">
            <v>-0.1</v>
          </cell>
          <cell r="AC2163">
            <v>3.3579999999999997</v>
          </cell>
          <cell r="AD2163" t="str">
            <v>PI</v>
          </cell>
          <cell r="AE2163" t="str">
            <v>Y</v>
          </cell>
          <cell r="AF2163" t="str">
            <v>N</v>
          </cell>
        </row>
        <row r="2164">
          <cell r="A2164">
            <v>830017</v>
          </cell>
          <cell r="B2164">
            <v>75</v>
          </cell>
          <cell r="C2164" t="str">
            <v>AMOS OF LE CLOSIOS</v>
          </cell>
          <cell r="D2164">
            <v>13</v>
          </cell>
          <cell r="E2164">
            <v>67</v>
          </cell>
          <cell r="F2164">
            <v>-176</v>
          </cell>
          <cell r="G2164">
            <v>-15</v>
          </cell>
          <cell r="H2164">
            <v>-9.1</v>
          </cell>
          <cell r="I2164">
            <v>-0.12</v>
          </cell>
          <cell r="J2164">
            <v>-0.05</v>
          </cell>
          <cell r="K2164">
            <v>-24.1</v>
          </cell>
          <cell r="L2164">
            <v>-246.6</v>
          </cell>
          <cell r="M2164" t="str">
            <v>*</v>
          </cell>
          <cell r="N2164" t="str">
            <v>*</v>
          </cell>
          <cell r="O2164" t="str">
            <v>*</v>
          </cell>
          <cell r="P2164">
            <v>20.75</v>
          </cell>
          <cell r="Q2164">
            <v>9.69</v>
          </cell>
          <cell r="R2164">
            <v>-6.0100000000000007</v>
          </cell>
          <cell r="S2164">
            <v>2.4050000000000002</v>
          </cell>
          <cell r="T2164">
            <v>-0.1</v>
          </cell>
          <cell r="U2164">
            <v>-78</v>
          </cell>
          <cell r="V2164">
            <v>-115</v>
          </cell>
          <cell r="W2164">
            <v>-246.6</v>
          </cell>
          <cell r="X2164">
            <v>-0.35</v>
          </cell>
          <cell r="Y2164">
            <v>-0.9</v>
          </cell>
          <cell r="Z2164">
            <v>-0.9</v>
          </cell>
          <cell r="AA2164">
            <v>-1</v>
          </cell>
          <cell r="AB2164">
            <v>-0.6</v>
          </cell>
          <cell r="AC2164">
            <v>-16.943400000000004</v>
          </cell>
          <cell r="AD2164" t="str">
            <v>PI</v>
          </cell>
          <cell r="AE2164" t="str">
            <v>N</v>
          </cell>
          <cell r="AF2164" t="str">
            <v>N</v>
          </cell>
        </row>
        <row r="2165">
          <cell r="A2165">
            <v>830021</v>
          </cell>
          <cell r="B2165">
            <v>75</v>
          </cell>
          <cell r="C2165" t="str">
            <v>POLLYANNE'S CONQUEROR OF MEAD</v>
          </cell>
          <cell r="D2165">
            <v>17</v>
          </cell>
          <cell r="E2165">
            <v>75</v>
          </cell>
          <cell r="F2165">
            <v>-539</v>
          </cell>
          <cell r="G2165">
            <v>-31.6</v>
          </cell>
          <cell r="H2165">
            <v>-22.1</v>
          </cell>
          <cell r="I2165">
            <v>-0.11</v>
          </cell>
          <cell r="J2165">
            <v>-0.06</v>
          </cell>
          <cell r="K2165">
            <v>-53.7</v>
          </cell>
          <cell r="L2165">
            <v>-510.8</v>
          </cell>
          <cell r="M2165" t="str">
            <v>*</v>
          </cell>
          <cell r="N2165" t="str">
            <v>*</v>
          </cell>
          <cell r="O2165" t="str">
            <v>*</v>
          </cell>
          <cell r="P2165">
            <v>15.5</v>
          </cell>
          <cell r="Q2165" t="str">
            <v>*</v>
          </cell>
          <cell r="R2165" t="str">
            <v>*</v>
          </cell>
          <cell r="S2165" t="str">
            <v>*</v>
          </cell>
          <cell r="T2165">
            <v>-0.2</v>
          </cell>
          <cell r="U2165">
            <v>-310</v>
          </cell>
          <cell r="V2165">
            <v>-379</v>
          </cell>
          <cell r="W2165">
            <v>-510.8</v>
          </cell>
          <cell r="X2165" t="str">
            <v>*</v>
          </cell>
          <cell r="Y2165" t="str">
            <v>*</v>
          </cell>
          <cell r="Z2165" t="str">
            <v>*</v>
          </cell>
          <cell r="AA2165" t="str">
            <v>*</v>
          </cell>
          <cell r="AB2165" t="str">
            <v>*</v>
          </cell>
          <cell r="AC2165" t="str">
            <v>*</v>
          </cell>
          <cell r="AD2165" t="str">
            <v>PI</v>
          </cell>
          <cell r="AE2165" t="str">
            <v>N</v>
          </cell>
          <cell r="AF2165" t="str">
            <v>N</v>
          </cell>
        </row>
        <row r="2166">
          <cell r="A2166">
            <v>830025</v>
          </cell>
          <cell r="B2166">
            <v>75</v>
          </cell>
          <cell r="C2166" t="str">
            <v>HONORIA'S CLARA'S KING</v>
          </cell>
          <cell r="D2166">
            <v>28</v>
          </cell>
          <cell r="E2166">
            <v>82</v>
          </cell>
          <cell r="F2166">
            <v>-482</v>
          </cell>
          <cell r="G2166">
            <v>-20.9</v>
          </cell>
          <cell r="H2166">
            <v>-15.1</v>
          </cell>
          <cell r="I2166">
            <v>0.05</v>
          </cell>
          <cell r="J2166">
            <v>0.04</v>
          </cell>
          <cell r="K2166">
            <v>-36</v>
          </cell>
          <cell r="L2166">
            <v>-297.29999999999995</v>
          </cell>
          <cell r="M2166" t="str">
            <v>*</v>
          </cell>
          <cell r="N2166" t="str">
            <v>*</v>
          </cell>
          <cell r="O2166" t="str">
            <v>*</v>
          </cell>
          <cell r="P2166">
            <v>5</v>
          </cell>
          <cell r="Q2166">
            <v>17.96</v>
          </cell>
          <cell r="R2166">
            <v>-11.395</v>
          </cell>
          <cell r="S2166">
            <v>4.1950000000000003</v>
          </cell>
          <cell r="T2166">
            <v>0.2</v>
          </cell>
          <cell r="U2166">
            <v>-77</v>
          </cell>
          <cell r="V2166">
            <v>-164</v>
          </cell>
          <cell r="W2166">
            <v>-297.29999999999995</v>
          </cell>
          <cell r="X2166" t="str">
            <v>*</v>
          </cell>
          <cell r="Y2166" t="str">
            <v>*</v>
          </cell>
          <cell r="Z2166" t="str">
            <v>*</v>
          </cell>
          <cell r="AA2166" t="str">
            <v>*</v>
          </cell>
          <cell r="AB2166" t="str">
            <v>*</v>
          </cell>
          <cell r="AC2166" t="str">
            <v>*</v>
          </cell>
          <cell r="AD2166" t="str">
            <v>PI</v>
          </cell>
          <cell r="AE2166" t="str">
            <v>Y</v>
          </cell>
          <cell r="AF2166" t="str">
            <v>N</v>
          </cell>
        </row>
        <row r="2167">
          <cell r="A2167">
            <v>830026</v>
          </cell>
          <cell r="B2167">
            <v>75</v>
          </cell>
          <cell r="C2167" t="str">
            <v>MYRTLE LEVITYS PRIMATE</v>
          </cell>
          <cell r="D2167">
            <v>8</v>
          </cell>
          <cell r="E2167">
            <v>63</v>
          </cell>
          <cell r="F2167">
            <v>-93</v>
          </cell>
          <cell r="G2167">
            <v>-17.899999999999999</v>
          </cell>
          <cell r="H2167">
            <v>-6.2</v>
          </cell>
          <cell r="I2167">
            <v>-0.24</v>
          </cell>
          <cell r="J2167">
            <v>-0.05</v>
          </cell>
          <cell r="K2167">
            <v>-24.099999999999998</v>
          </cell>
          <cell r="L2167">
            <v>-247.89999999999998</v>
          </cell>
          <cell r="M2167" t="str">
            <v>*</v>
          </cell>
          <cell r="N2167" t="str">
            <v>*</v>
          </cell>
          <cell r="O2167" t="str">
            <v>*</v>
          </cell>
          <cell r="P2167" t="str">
            <v>*</v>
          </cell>
          <cell r="Q2167">
            <v>13.7</v>
          </cell>
          <cell r="R2167">
            <v>-9.74</v>
          </cell>
          <cell r="S2167">
            <v>2.27</v>
          </cell>
          <cell r="T2167">
            <v>-0.2</v>
          </cell>
          <cell r="U2167">
            <v>-50</v>
          </cell>
          <cell r="V2167">
            <v>5</v>
          </cell>
          <cell r="W2167">
            <v>-247.89999999999998</v>
          </cell>
          <cell r="X2167" t="str">
            <v>*</v>
          </cell>
          <cell r="Y2167" t="str">
            <v>*</v>
          </cell>
          <cell r="Z2167" t="str">
            <v>*</v>
          </cell>
          <cell r="AA2167" t="str">
            <v>*</v>
          </cell>
          <cell r="AB2167" t="str">
            <v>*</v>
          </cell>
          <cell r="AC2167" t="str">
            <v>*</v>
          </cell>
          <cell r="AD2167" t="str">
            <v>PI</v>
          </cell>
          <cell r="AE2167" t="str">
            <v>N</v>
          </cell>
          <cell r="AF2167" t="str">
            <v>Y</v>
          </cell>
        </row>
        <row r="2168">
          <cell r="A2168">
            <v>830027</v>
          </cell>
          <cell r="B2168">
            <v>75</v>
          </cell>
          <cell r="C2168" t="str">
            <v>MEADOW COURT THE GOVERNOR</v>
          </cell>
          <cell r="D2168">
            <v>12</v>
          </cell>
          <cell r="E2168">
            <v>68</v>
          </cell>
          <cell r="F2168">
            <v>-599</v>
          </cell>
          <cell r="G2168">
            <v>-27.7</v>
          </cell>
          <cell r="H2168">
            <v>-17.7</v>
          </cell>
          <cell r="I2168">
            <v>0.03</v>
          </cell>
          <cell r="J2168">
            <v>7.0000000000000007E-2</v>
          </cell>
          <cell r="K2168">
            <v>-45.4</v>
          </cell>
          <cell r="L2168">
            <v>-363.69999999999993</v>
          </cell>
          <cell r="M2168">
            <v>-0.5</v>
          </cell>
          <cell r="N2168">
            <v>-1.1499999999999999</v>
          </cell>
          <cell r="O2168">
            <v>-1.1499999999999999</v>
          </cell>
          <cell r="P2168">
            <v>13</v>
          </cell>
          <cell r="Q2168">
            <v>16.215</v>
          </cell>
          <cell r="R2168">
            <v>-11.790000000000001</v>
          </cell>
          <cell r="S2168">
            <v>2.5</v>
          </cell>
          <cell r="T2168">
            <v>0</v>
          </cell>
          <cell r="U2168">
            <v>-207</v>
          </cell>
          <cell r="V2168">
            <v>-236</v>
          </cell>
          <cell r="W2168">
            <v>-0.16999999999990223</v>
          </cell>
          <cell r="X2168">
            <v>-0.1</v>
          </cell>
          <cell r="Y2168">
            <v>-1</v>
          </cell>
          <cell r="Z2168">
            <v>0.6</v>
          </cell>
          <cell r="AA2168">
            <v>-0.35</v>
          </cell>
          <cell r="AB2168">
            <v>-1.7</v>
          </cell>
          <cell r="AC2168">
            <v>-6.5899000000000001</v>
          </cell>
          <cell r="AD2168" t="str">
            <v>PI</v>
          </cell>
          <cell r="AE2168" t="str">
            <v>Y</v>
          </cell>
          <cell r="AF2168" t="str">
            <v>N</v>
          </cell>
        </row>
        <row r="2169">
          <cell r="A2169">
            <v>840002</v>
          </cell>
          <cell r="B2169">
            <v>75</v>
          </cell>
          <cell r="C2169" t="str">
            <v>CASTRORUM CHARLES</v>
          </cell>
          <cell r="D2169">
            <v>8</v>
          </cell>
          <cell r="E2169">
            <v>56</v>
          </cell>
          <cell r="F2169">
            <v>-737</v>
          </cell>
          <cell r="G2169">
            <v>-46.1</v>
          </cell>
          <cell r="H2169">
            <v>-26.3</v>
          </cell>
          <cell r="I2169">
            <v>-0.21</v>
          </cell>
          <cell r="J2169">
            <v>0</v>
          </cell>
          <cell r="K2169">
            <v>-72.400000000000006</v>
          </cell>
          <cell r="L2169">
            <v>-646.1</v>
          </cell>
          <cell r="M2169" t="str">
            <v>*</v>
          </cell>
          <cell r="N2169" t="str">
            <v>*</v>
          </cell>
          <cell r="O2169" t="str">
            <v>*</v>
          </cell>
          <cell r="P2169" t="str">
            <v>*</v>
          </cell>
          <cell r="Q2169" t="str">
            <v>*</v>
          </cell>
          <cell r="R2169" t="str">
            <v>*</v>
          </cell>
          <cell r="S2169" t="str">
            <v>*</v>
          </cell>
          <cell r="T2169" t="str">
            <v>*</v>
          </cell>
          <cell r="U2169">
            <v>-346</v>
          </cell>
          <cell r="V2169">
            <v>-514</v>
          </cell>
          <cell r="W2169">
            <v>-646.1</v>
          </cell>
          <cell r="X2169" t="str">
            <v>*</v>
          </cell>
          <cell r="Y2169" t="str">
            <v>*</v>
          </cell>
          <cell r="Z2169" t="str">
            <v>*</v>
          </cell>
          <cell r="AA2169" t="str">
            <v>*</v>
          </cell>
          <cell r="AB2169" t="str">
            <v>*</v>
          </cell>
          <cell r="AC2169" t="str">
            <v>*</v>
          </cell>
          <cell r="AD2169" t="str">
            <v>PI</v>
          </cell>
          <cell r="AE2169" t="str">
            <v>N</v>
          </cell>
          <cell r="AF2169" t="str">
            <v>N</v>
          </cell>
        </row>
        <row r="2170">
          <cell r="A2170">
            <v>840005</v>
          </cell>
          <cell r="B2170">
            <v>75</v>
          </cell>
          <cell r="C2170" t="str">
            <v>DE BAUGYS KIDDYS RAJAH II</v>
          </cell>
          <cell r="D2170">
            <v>64</v>
          </cell>
          <cell r="E2170">
            <v>92</v>
          </cell>
          <cell r="F2170">
            <v>-467</v>
          </cell>
          <cell r="G2170">
            <v>-32.700000000000003</v>
          </cell>
          <cell r="H2170">
            <v>-17.100000000000001</v>
          </cell>
          <cell r="I2170">
            <v>-0.19</v>
          </cell>
          <cell r="J2170">
            <v>-0.04</v>
          </cell>
          <cell r="K2170">
            <v>-49.800000000000004</v>
          </cell>
          <cell r="L2170">
            <v>-449.5</v>
          </cell>
          <cell r="M2170" t="str">
            <v>*</v>
          </cell>
          <cell r="N2170" t="str">
            <v>*</v>
          </cell>
          <cell r="O2170" t="str">
            <v>*</v>
          </cell>
          <cell r="P2170">
            <v>12</v>
          </cell>
          <cell r="Q2170">
            <v>1.5</v>
          </cell>
          <cell r="R2170">
            <v>-2.6</v>
          </cell>
          <cell r="S2170">
            <v>-1.06</v>
          </cell>
          <cell r="T2170">
            <v>0</v>
          </cell>
          <cell r="U2170">
            <v>-282</v>
          </cell>
          <cell r="V2170">
            <v>-442</v>
          </cell>
          <cell r="W2170">
            <v>-449.5</v>
          </cell>
          <cell r="X2170">
            <v>-0.35</v>
          </cell>
          <cell r="Y2170">
            <v>-0.9</v>
          </cell>
          <cell r="Z2170">
            <v>-0.9</v>
          </cell>
          <cell r="AA2170">
            <v>-1</v>
          </cell>
          <cell r="AB2170">
            <v>-0.6</v>
          </cell>
          <cell r="AC2170">
            <v>-16.943400000000004</v>
          </cell>
          <cell r="AD2170" t="str">
            <v>PI</v>
          </cell>
          <cell r="AE2170" t="str">
            <v>Y</v>
          </cell>
          <cell r="AF2170" t="str">
            <v>Y</v>
          </cell>
        </row>
        <row r="2171">
          <cell r="A2171">
            <v>840008</v>
          </cell>
          <cell r="B2171">
            <v>75</v>
          </cell>
          <cell r="C2171" t="str">
            <v>CRUSADER OF ASHBURTON</v>
          </cell>
          <cell r="D2171">
            <v>9</v>
          </cell>
          <cell r="E2171">
            <v>64</v>
          </cell>
          <cell r="F2171">
            <v>-309</v>
          </cell>
          <cell r="G2171">
            <v>-19.7</v>
          </cell>
          <cell r="H2171">
            <v>-12.2</v>
          </cell>
          <cell r="I2171">
            <v>-0.09</v>
          </cell>
          <cell r="J2171">
            <v>-0.02</v>
          </cell>
          <cell r="K2171">
            <v>-31.9</v>
          </cell>
          <cell r="L2171">
            <v>-297.7</v>
          </cell>
          <cell r="M2171" t="str">
            <v>*</v>
          </cell>
          <cell r="N2171" t="str">
            <v>*</v>
          </cell>
          <cell r="O2171" t="str">
            <v>*</v>
          </cell>
          <cell r="P2171">
            <v>17</v>
          </cell>
          <cell r="Q2171">
            <v>8.6750000000000007</v>
          </cell>
          <cell r="R2171">
            <v>-3.6999999999999997</v>
          </cell>
          <cell r="S2171">
            <v>3.63</v>
          </cell>
          <cell r="T2171">
            <v>-0.1</v>
          </cell>
          <cell r="U2171">
            <v>-149</v>
          </cell>
          <cell r="V2171">
            <v>-172</v>
          </cell>
          <cell r="W2171">
            <v>-297.7</v>
          </cell>
          <cell r="X2171">
            <v>-0.35</v>
          </cell>
          <cell r="Y2171">
            <v>-0.9</v>
          </cell>
          <cell r="Z2171">
            <v>-0.9</v>
          </cell>
          <cell r="AA2171">
            <v>-1</v>
          </cell>
          <cell r="AB2171">
            <v>-0.6</v>
          </cell>
          <cell r="AC2171">
            <v>-16.943400000000004</v>
          </cell>
          <cell r="AD2171" t="str">
            <v>PI</v>
          </cell>
          <cell r="AE2171" t="str">
            <v>Y</v>
          </cell>
          <cell r="AF2171" t="str">
            <v>N</v>
          </cell>
        </row>
        <row r="2172">
          <cell r="A2172">
            <v>840009</v>
          </cell>
          <cell r="B2172">
            <v>75</v>
          </cell>
          <cell r="C2172" t="str">
            <v>CAVALIER II OF CLOVELLY</v>
          </cell>
          <cell r="D2172">
            <v>8</v>
          </cell>
          <cell r="E2172">
            <v>64</v>
          </cell>
          <cell r="F2172">
            <v>-495</v>
          </cell>
          <cell r="G2172">
            <v>-29.7</v>
          </cell>
          <cell r="H2172">
            <v>-17.600000000000001</v>
          </cell>
          <cell r="I2172">
            <v>-0.11</v>
          </cell>
          <cell r="J2172">
            <v>0</v>
          </cell>
          <cell r="K2172">
            <v>-47.3</v>
          </cell>
          <cell r="L2172">
            <v>-421.3</v>
          </cell>
          <cell r="M2172" t="str">
            <v>*</v>
          </cell>
          <cell r="N2172" t="str">
            <v>*</v>
          </cell>
          <cell r="O2172" t="str">
            <v>*</v>
          </cell>
          <cell r="P2172">
            <v>3</v>
          </cell>
          <cell r="Q2172">
            <v>9.06</v>
          </cell>
          <cell r="R2172">
            <v>-6.09</v>
          </cell>
          <cell r="S2172">
            <v>1.81</v>
          </cell>
          <cell r="T2172">
            <v>-0.1</v>
          </cell>
          <cell r="U2172">
            <v>-181</v>
          </cell>
          <cell r="V2172">
            <v>-291</v>
          </cell>
          <cell r="W2172">
            <v>-421.3</v>
          </cell>
          <cell r="X2172" t="str">
            <v>*</v>
          </cell>
          <cell r="Y2172" t="str">
            <v>*</v>
          </cell>
          <cell r="Z2172" t="str">
            <v>*</v>
          </cell>
          <cell r="AA2172" t="str">
            <v>*</v>
          </cell>
          <cell r="AB2172" t="str">
            <v>*</v>
          </cell>
          <cell r="AC2172" t="str">
            <v>*</v>
          </cell>
          <cell r="AD2172" t="str">
            <v>PI</v>
          </cell>
          <cell r="AE2172" t="str">
            <v>N</v>
          </cell>
          <cell r="AF2172" t="str">
            <v>N</v>
          </cell>
        </row>
        <row r="2173">
          <cell r="A2173">
            <v>840012</v>
          </cell>
          <cell r="B2173">
            <v>75</v>
          </cell>
          <cell r="C2173" t="str">
            <v>LE COCQ'S DAFFODIL'S CAVALIER</v>
          </cell>
          <cell r="D2173">
            <v>19</v>
          </cell>
          <cell r="E2173">
            <v>76</v>
          </cell>
          <cell r="F2173">
            <v>-205</v>
          </cell>
          <cell r="G2173">
            <v>-26.8</v>
          </cell>
          <cell r="H2173">
            <v>-12.2</v>
          </cell>
          <cell r="I2173">
            <v>-0.31</v>
          </cell>
          <cell r="J2173">
            <v>-0.09</v>
          </cell>
          <cell r="K2173">
            <v>-39</v>
          </cell>
          <cell r="L2173">
            <v>-403.20000000000005</v>
          </cell>
          <cell r="M2173" t="str">
            <v>*</v>
          </cell>
          <cell r="N2173" t="str">
            <v>*</v>
          </cell>
          <cell r="O2173" t="str">
            <v>*</v>
          </cell>
          <cell r="P2173" t="str">
            <v>*</v>
          </cell>
          <cell r="Q2173" t="str">
            <v>*</v>
          </cell>
          <cell r="R2173" t="str">
            <v>*</v>
          </cell>
          <cell r="S2173" t="str">
            <v>*</v>
          </cell>
          <cell r="T2173">
            <v>0.1</v>
          </cell>
          <cell r="U2173">
            <v>-154</v>
          </cell>
          <cell r="V2173">
            <v>-273</v>
          </cell>
          <cell r="W2173">
            <v>-403.20000000000005</v>
          </cell>
          <cell r="X2173" t="str">
            <v>*</v>
          </cell>
          <cell r="Y2173" t="str">
            <v>*</v>
          </cell>
          <cell r="Z2173" t="str">
            <v>*</v>
          </cell>
          <cell r="AA2173" t="str">
            <v>*</v>
          </cell>
          <cell r="AB2173" t="str">
            <v>*</v>
          </cell>
          <cell r="AC2173" t="str">
            <v>*</v>
          </cell>
          <cell r="AD2173" t="str">
            <v>PI</v>
          </cell>
          <cell r="AE2173" t="str">
            <v>N</v>
          </cell>
          <cell r="AF2173" t="str">
            <v>N</v>
          </cell>
        </row>
        <row r="2174">
          <cell r="A2174">
            <v>840013</v>
          </cell>
          <cell r="B2174">
            <v>75</v>
          </cell>
          <cell r="C2174" t="str">
            <v>STAR'S GALAXY OF LE HECHET</v>
          </cell>
          <cell r="D2174">
            <v>60</v>
          </cell>
          <cell r="E2174">
            <v>91</v>
          </cell>
          <cell r="F2174">
            <v>-254</v>
          </cell>
          <cell r="G2174">
            <v>-26.9</v>
          </cell>
          <cell r="H2174">
            <v>-13.4</v>
          </cell>
          <cell r="I2174">
            <v>-0.27</v>
          </cell>
          <cell r="J2174">
            <v>-0.1</v>
          </cell>
          <cell r="K2174">
            <v>-40.299999999999997</v>
          </cell>
          <cell r="L2174">
            <v>-408.5</v>
          </cell>
          <cell r="M2174" t="str">
            <v>*</v>
          </cell>
          <cell r="N2174" t="str">
            <v>*</v>
          </cell>
          <cell r="O2174" t="str">
            <v>*</v>
          </cell>
          <cell r="P2174">
            <v>23</v>
          </cell>
          <cell r="Q2174">
            <v>10.199999999999999</v>
          </cell>
          <cell r="R2174">
            <v>-3.97</v>
          </cell>
          <cell r="S2174">
            <v>4.57</v>
          </cell>
          <cell r="T2174">
            <v>-0.2</v>
          </cell>
          <cell r="U2174">
            <v>-223</v>
          </cell>
          <cell r="V2174">
            <v>-236</v>
          </cell>
          <cell r="W2174">
            <v>-408.5</v>
          </cell>
          <cell r="X2174" t="str">
            <v>*</v>
          </cell>
          <cell r="Y2174" t="str">
            <v>*</v>
          </cell>
          <cell r="Z2174" t="str">
            <v>*</v>
          </cell>
          <cell r="AA2174" t="str">
            <v>*</v>
          </cell>
          <cell r="AB2174" t="str">
            <v>*</v>
          </cell>
          <cell r="AC2174" t="str">
            <v>*</v>
          </cell>
          <cell r="AD2174" t="str">
            <v>PI</v>
          </cell>
          <cell r="AE2174" t="str">
            <v>Y</v>
          </cell>
          <cell r="AF2174" t="str">
            <v>Y</v>
          </cell>
        </row>
        <row r="2175">
          <cell r="A2175">
            <v>840015</v>
          </cell>
          <cell r="B2175">
            <v>75</v>
          </cell>
          <cell r="C2175" t="str">
            <v>CASTRORUM CHAMPION</v>
          </cell>
          <cell r="D2175">
            <v>46</v>
          </cell>
          <cell r="E2175">
            <v>89</v>
          </cell>
          <cell r="F2175">
            <v>-543</v>
          </cell>
          <cell r="G2175">
            <v>-36.4</v>
          </cell>
          <cell r="H2175">
            <v>-19.899999999999999</v>
          </cell>
          <cell r="I2175">
            <v>-0.2</v>
          </cell>
          <cell r="J2175">
            <v>-0.04</v>
          </cell>
          <cell r="K2175">
            <v>-56.3</v>
          </cell>
          <cell r="L2175">
            <v>-508.4</v>
          </cell>
          <cell r="M2175" t="str">
            <v>*</v>
          </cell>
          <cell r="N2175" t="str">
            <v>*</v>
          </cell>
          <cell r="O2175" t="str">
            <v>*</v>
          </cell>
          <cell r="P2175">
            <v>0</v>
          </cell>
          <cell r="Q2175">
            <v>14.9</v>
          </cell>
          <cell r="R2175">
            <v>-8.1999999999999993</v>
          </cell>
          <cell r="S2175">
            <v>4.59</v>
          </cell>
          <cell r="T2175">
            <v>0.1</v>
          </cell>
          <cell r="U2175">
            <v>-75</v>
          </cell>
          <cell r="V2175">
            <v>-226</v>
          </cell>
          <cell r="W2175">
            <v>-508.4</v>
          </cell>
          <cell r="X2175" t="str">
            <v>*</v>
          </cell>
          <cell r="Y2175">
            <v>-2.7</v>
          </cell>
          <cell r="Z2175">
            <v>-1.6</v>
          </cell>
          <cell r="AA2175">
            <v>-2.2000000000000002</v>
          </cell>
          <cell r="AB2175">
            <v>-3</v>
          </cell>
          <cell r="AC2175">
            <v>-40.944100000000006</v>
          </cell>
          <cell r="AD2175" t="str">
            <v>PI</v>
          </cell>
          <cell r="AE2175" t="str">
            <v>Y</v>
          </cell>
          <cell r="AF2175" t="str">
            <v>Y</v>
          </cell>
        </row>
        <row r="2176">
          <cell r="A2176">
            <v>840016</v>
          </cell>
          <cell r="B2176">
            <v>75</v>
          </cell>
          <cell r="C2176" t="str">
            <v>QUEENIE'S LADDIE OF ROCQUETTE</v>
          </cell>
          <cell r="D2176">
            <v>29</v>
          </cell>
          <cell r="E2176">
            <v>83</v>
          </cell>
          <cell r="F2176">
            <v>-521</v>
          </cell>
          <cell r="G2176">
            <v>-34.799999999999997</v>
          </cell>
          <cell r="H2176">
            <v>-18.399999999999999</v>
          </cell>
          <cell r="I2176">
            <v>-0.19</v>
          </cell>
          <cell r="J2176">
            <v>0</v>
          </cell>
          <cell r="K2176">
            <v>-53.199999999999996</v>
          </cell>
          <cell r="L2176">
            <v>-472.79999999999995</v>
          </cell>
          <cell r="M2176" t="str">
            <v>*</v>
          </cell>
          <cell r="N2176" t="str">
            <v>*</v>
          </cell>
          <cell r="O2176" t="str">
            <v>*</v>
          </cell>
          <cell r="P2176">
            <v>-10</v>
          </cell>
          <cell r="Q2176" t="str">
            <v>*</v>
          </cell>
          <cell r="R2176" t="str">
            <v>*</v>
          </cell>
          <cell r="S2176" t="str">
            <v>*</v>
          </cell>
          <cell r="T2176">
            <v>0.1</v>
          </cell>
          <cell r="U2176">
            <v>-113</v>
          </cell>
          <cell r="V2176">
            <v>-330</v>
          </cell>
          <cell r="W2176">
            <v>-472.79999999999995</v>
          </cell>
          <cell r="X2176" t="str">
            <v>*</v>
          </cell>
          <cell r="Y2176" t="str">
            <v>*</v>
          </cell>
          <cell r="Z2176" t="str">
            <v>*</v>
          </cell>
          <cell r="AA2176" t="str">
            <v>*</v>
          </cell>
          <cell r="AB2176" t="str">
            <v>*</v>
          </cell>
          <cell r="AC2176" t="str">
            <v>*</v>
          </cell>
          <cell r="AD2176" t="str">
            <v>PI</v>
          </cell>
          <cell r="AE2176" t="str">
            <v>Y</v>
          </cell>
          <cell r="AF2176" t="str">
            <v>N</v>
          </cell>
        </row>
        <row r="2177">
          <cell r="A2177">
            <v>840017</v>
          </cell>
          <cell r="B2177">
            <v>75</v>
          </cell>
          <cell r="C2177" t="str">
            <v>MAPLE LEAF GRENADIERS PIONEER</v>
          </cell>
          <cell r="D2177">
            <v>674</v>
          </cell>
          <cell r="E2177">
            <v>99</v>
          </cell>
          <cell r="F2177">
            <v>-326</v>
          </cell>
          <cell r="G2177">
            <v>-16.100000000000001</v>
          </cell>
          <cell r="H2177">
            <v>-8.5</v>
          </cell>
          <cell r="I2177">
            <v>-0.01</v>
          </cell>
          <cell r="J2177">
            <v>0.04</v>
          </cell>
          <cell r="K2177">
            <v>-24.6</v>
          </cell>
          <cell r="L2177">
            <v>-184.5</v>
          </cell>
          <cell r="M2177">
            <v>0.6</v>
          </cell>
          <cell r="N2177">
            <v>-0.9</v>
          </cell>
          <cell r="O2177">
            <v>-1.1000000000000001</v>
          </cell>
          <cell r="P2177">
            <v>-3</v>
          </cell>
          <cell r="Q2177">
            <v>10.6</v>
          </cell>
          <cell r="R2177">
            <v>-8.73</v>
          </cell>
          <cell r="S2177">
            <v>0.76</v>
          </cell>
          <cell r="T2177">
            <v>0.4</v>
          </cell>
          <cell r="U2177">
            <v>72</v>
          </cell>
          <cell r="V2177">
            <v>15</v>
          </cell>
          <cell r="W2177">
            <v>67.119999999999976</v>
          </cell>
          <cell r="X2177">
            <v>0.6</v>
          </cell>
          <cell r="Y2177">
            <v>-0.4</v>
          </cell>
          <cell r="Z2177">
            <v>0.9</v>
          </cell>
          <cell r="AA2177">
            <v>-1.5</v>
          </cell>
          <cell r="AB2177">
            <v>-1.2</v>
          </cell>
          <cell r="AC2177">
            <v>1.8128999999999995</v>
          </cell>
          <cell r="AD2177" t="str">
            <v>Y</v>
          </cell>
          <cell r="AE2177" t="str">
            <v>Y</v>
          </cell>
          <cell r="AF2177" t="str">
            <v>Y</v>
          </cell>
        </row>
        <row r="2178">
          <cell r="A2178">
            <v>840019</v>
          </cell>
          <cell r="B2178">
            <v>75</v>
          </cell>
          <cell r="C2178" t="str">
            <v>*</v>
          </cell>
          <cell r="D2178">
            <v>8</v>
          </cell>
          <cell r="E2178">
            <v>53</v>
          </cell>
          <cell r="F2178">
            <v>-504</v>
          </cell>
          <cell r="G2178">
            <v>-28.8</v>
          </cell>
          <cell r="H2178">
            <v>-19.2</v>
          </cell>
          <cell r="I2178">
            <v>-0.08</v>
          </cell>
          <cell r="J2178">
            <v>-0.03</v>
          </cell>
          <cell r="K2178">
            <v>-48</v>
          </cell>
          <cell r="L2178">
            <v>-441.59999999999997</v>
          </cell>
          <cell r="M2178" t="str">
            <v>*</v>
          </cell>
          <cell r="N2178" t="str">
            <v>*</v>
          </cell>
          <cell r="O2178" t="str">
            <v>*</v>
          </cell>
          <cell r="P2178">
            <v>2.25</v>
          </cell>
          <cell r="Q2178" t="str">
            <v>*</v>
          </cell>
          <cell r="R2178" t="str">
            <v>*</v>
          </cell>
          <cell r="S2178" t="str">
            <v>*</v>
          </cell>
          <cell r="T2178">
            <v>0.15000000000000002</v>
          </cell>
          <cell r="U2178">
            <v>-197</v>
          </cell>
          <cell r="V2178">
            <v>-310</v>
          </cell>
          <cell r="W2178">
            <v>-441.59999999999997</v>
          </cell>
          <cell r="X2178" t="str">
            <v>*</v>
          </cell>
          <cell r="Y2178" t="str">
            <v>*</v>
          </cell>
          <cell r="Z2178" t="str">
            <v>*</v>
          </cell>
          <cell r="AA2178" t="str">
            <v>*</v>
          </cell>
          <cell r="AB2178" t="str">
            <v>*</v>
          </cell>
          <cell r="AC2178" t="str">
            <v>*</v>
          </cell>
          <cell r="AD2178" t="str">
            <v>PI</v>
          </cell>
          <cell r="AE2178" t="str">
            <v>N</v>
          </cell>
          <cell r="AF2178" t="str">
            <v>N</v>
          </cell>
        </row>
        <row r="2179">
          <cell r="A2179">
            <v>840023</v>
          </cell>
          <cell r="B2179">
            <v>75</v>
          </cell>
          <cell r="C2179" t="str">
            <v>DE BAUGYS REX</v>
          </cell>
          <cell r="D2179">
            <v>54</v>
          </cell>
          <cell r="E2179">
            <v>90</v>
          </cell>
          <cell r="F2179">
            <v>-505</v>
          </cell>
          <cell r="G2179">
            <v>-29.7</v>
          </cell>
          <cell r="H2179">
            <v>-17.3</v>
          </cell>
          <cell r="I2179">
            <v>-0.1</v>
          </cell>
          <cell r="J2179">
            <v>-0.02</v>
          </cell>
          <cell r="K2179">
            <v>-47</v>
          </cell>
          <cell r="L2179">
            <v>-411.3</v>
          </cell>
          <cell r="M2179" t="str">
            <v>*</v>
          </cell>
          <cell r="N2179" t="str">
            <v>*</v>
          </cell>
          <cell r="O2179" t="str">
            <v>*</v>
          </cell>
          <cell r="P2179">
            <v>12</v>
          </cell>
          <cell r="Q2179">
            <v>5.0999999999999996</v>
          </cell>
          <cell r="R2179">
            <v>-5.16</v>
          </cell>
          <cell r="S2179">
            <v>-0.51</v>
          </cell>
          <cell r="T2179">
            <v>0</v>
          </cell>
          <cell r="U2179">
            <v>-227</v>
          </cell>
          <cell r="V2179">
            <v>-333</v>
          </cell>
          <cell r="W2179">
            <v>-411.3</v>
          </cell>
          <cell r="X2179" t="str">
            <v>*</v>
          </cell>
          <cell r="Y2179" t="str">
            <v>*</v>
          </cell>
          <cell r="Z2179" t="str">
            <v>*</v>
          </cell>
          <cell r="AA2179" t="str">
            <v>*</v>
          </cell>
          <cell r="AB2179" t="str">
            <v>*</v>
          </cell>
          <cell r="AC2179" t="str">
            <v>*</v>
          </cell>
          <cell r="AD2179" t="str">
            <v>PI</v>
          </cell>
          <cell r="AE2179" t="str">
            <v>Y</v>
          </cell>
          <cell r="AF2179" t="str">
            <v>Y</v>
          </cell>
        </row>
        <row r="2180">
          <cell r="A2180">
            <v>840025</v>
          </cell>
          <cell r="B2180">
            <v>75</v>
          </cell>
          <cell r="C2180" t="str">
            <v>POLLY'S AMBASSADOR OF MEADOW</v>
          </cell>
          <cell r="D2180">
            <v>5</v>
          </cell>
          <cell r="E2180">
            <v>55</v>
          </cell>
          <cell r="F2180">
            <v>-650</v>
          </cell>
          <cell r="G2180">
            <v>-30.9</v>
          </cell>
          <cell r="H2180">
            <v>-20.5</v>
          </cell>
          <cell r="I2180">
            <v>0.01</v>
          </cell>
          <cell r="J2180">
            <v>0.05</v>
          </cell>
          <cell r="K2180">
            <v>-51.4</v>
          </cell>
          <cell r="L2180">
            <v>-428.09999999999997</v>
          </cell>
          <cell r="M2180" t="str">
            <v>*</v>
          </cell>
          <cell r="N2180" t="str">
            <v>*</v>
          </cell>
          <cell r="O2180" t="str">
            <v>*</v>
          </cell>
          <cell r="P2180">
            <v>4</v>
          </cell>
          <cell r="Q2180">
            <v>22.450000000000003</v>
          </cell>
          <cell r="R2180">
            <v>-12.99</v>
          </cell>
          <cell r="S2180">
            <v>6.35</v>
          </cell>
          <cell r="T2180">
            <v>0.1</v>
          </cell>
          <cell r="U2180">
            <v>-145</v>
          </cell>
          <cell r="V2180">
            <v>-298</v>
          </cell>
          <cell r="W2180">
            <v>-428.09999999999997</v>
          </cell>
          <cell r="X2180">
            <v>0.25</v>
          </cell>
          <cell r="Y2180">
            <v>-2.25</v>
          </cell>
          <cell r="Z2180">
            <v>-1.1000000000000001</v>
          </cell>
          <cell r="AA2180">
            <v>-1.9</v>
          </cell>
          <cell r="AB2180">
            <v>-1.55</v>
          </cell>
          <cell r="AC2180">
            <v>-35.422350000000002</v>
          </cell>
          <cell r="AD2180" t="str">
            <v>PI</v>
          </cell>
          <cell r="AE2180" t="str">
            <v>N</v>
          </cell>
          <cell r="AF2180" t="str">
            <v>N</v>
          </cell>
        </row>
        <row r="2181">
          <cell r="A2181">
            <v>840026</v>
          </cell>
          <cell r="B2181">
            <v>75</v>
          </cell>
          <cell r="C2181" t="str">
            <v>HERM PERCIVAL</v>
          </cell>
          <cell r="D2181">
            <v>13</v>
          </cell>
          <cell r="E2181">
            <v>72</v>
          </cell>
          <cell r="F2181">
            <v>-352</v>
          </cell>
          <cell r="G2181">
            <v>-24.5</v>
          </cell>
          <cell r="H2181">
            <v>-13.2</v>
          </cell>
          <cell r="I2181">
            <v>-0.14000000000000001</v>
          </cell>
          <cell r="J2181">
            <v>-0.01</v>
          </cell>
          <cell r="K2181">
            <v>-37.700000000000003</v>
          </cell>
          <cell r="L2181">
            <v>-343.7</v>
          </cell>
          <cell r="M2181">
            <v>-0.1</v>
          </cell>
          <cell r="N2181">
            <v>-0.57500000000000007</v>
          </cell>
          <cell r="O2181">
            <v>-0.1</v>
          </cell>
          <cell r="P2181">
            <v>17</v>
          </cell>
          <cell r="Q2181">
            <v>8.7449999999999992</v>
          </cell>
          <cell r="R2181">
            <v>-6.8250000000000002</v>
          </cell>
          <cell r="S2181">
            <v>0.91499999999999992</v>
          </cell>
          <cell r="T2181">
            <v>-0.2</v>
          </cell>
          <cell r="U2181">
            <v>-242</v>
          </cell>
          <cell r="V2181">
            <v>-218</v>
          </cell>
          <cell r="W2181">
            <v>-151.18750000000003</v>
          </cell>
          <cell r="X2181">
            <v>1.05</v>
          </cell>
          <cell r="Y2181">
            <v>0.30000000000000004</v>
          </cell>
          <cell r="Z2181">
            <v>-9.9999999999999978E-2</v>
          </cell>
          <cell r="AA2181">
            <v>-0.27500000000000002</v>
          </cell>
          <cell r="AB2181">
            <v>0</v>
          </cell>
          <cell r="AC2181">
            <v>3.6231500000000012</v>
          </cell>
          <cell r="AD2181" t="str">
            <v>PI</v>
          </cell>
          <cell r="AE2181" t="str">
            <v>Y</v>
          </cell>
          <cell r="AF2181" t="str">
            <v>N</v>
          </cell>
        </row>
        <row r="2182">
          <cell r="A2182">
            <v>840027</v>
          </cell>
          <cell r="B2182">
            <v>75</v>
          </cell>
          <cell r="C2182" t="str">
            <v>FREEDOM OF LES VIDECLINS</v>
          </cell>
          <cell r="D2182">
            <v>10</v>
          </cell>
          <cell r="E2182">
            <v>67</v>
          </cell>
          <cell r="F2182">
            <v>-430</v>
          </cell>
          <cell r="G2182">
            <v>-27.9</v>
          </cell>
          <cell r="H2182">
            <v>-17.600000000000001</v>
          </cell>
          <cell r="I2182">
            <v>-0.13</v>
          </cell>
          <cell r="J2182">
            <v>-0.04</v>
          </cell>
          <cell r="K2182">
            <v>-45.5</v>
          </cell>
          <cell r="L2182">
            <v>-431.1</v>
          </cell>
          <cell r="M2182" t="str">
            <v>*</v>
          </cell>
          <cell r="N2182" t="str">
            <v>*</v>
          </cell>
          <cell r="O2182" t="str">
            <v>*</v>
          </cell>
          <cell r="P2182">
            <v>3</v>
          </cell>
          <cell r="Q2182" t="str">
            <v>*</v>
          </cell>
          <cell r="R2182" t="str">
            <v>*</v>
          </cell>
          <cell r="S2182" t="str">
            <v>*</v>
          </cell>
          <cell r="T2182">
            <v>0.1</v>
          </cell>
          <cell r="U2182">
            <v>-160</v>
          </cell>
          <cell r="V2182">
            <v>-297</v>
          </cell>
          <cell r="W2182">
            <v>-431.1</v>
          </cell>
          <cell r="X2182" t="str">
            <v>*</v>
          </cell>
          <cell r="Y2182" t="str">
            <v>*</v>
          </cell>
          <cell r="Z2182" t="str">
            <v>*</v>
          </cell>
          <cell r="AA2182" t="str">
            <v>*</v>
          </cell>
          <cell r="AB2182" t="str">
            <v>*</v>
          </cell>
          <cell r="AC2182" t="str">
            <v>*</v>
          </cell>
          <cell r="AD2182" t="str">
            <v>PI</v>
          </cell>
          <cell r="AE2182" t="str">
            <v>Y</v>
          </cell>
          <cell r="AF2182" t="str">
            <v>N</v>
          </cell>
        </row>
        <row r="2183">
          <cell r="A2183">
            <v>850002</v>
          </cell>
          <cell r="B2183">
            <v>75</v>
          </cell>
          <cell r="C2183" t="str">
            <v>MIZPAH'S HERO</v>
          </cell>
          <cell r="D2183">
            <v>35</v>
          </cell>
          <cell r="E2183">
            <v>86</v>
          </cell>
          <cell r="F2183">
            <v>-451</v>
          </cell>
          <cell r="G2183">
            <v>-33.9</v>
          </cell>
          <cell r="H2183">
            <v>-19.3</v>
          </cell>
          <cell r="I2183">
            <v>-0.23</v>
          </cell>
          <cell r="J2183">
            <v>-0.09</v>
          </cell>
          <cell r="K2183">
            <v>-53.2</v>
          </cell>
          <cell r="L2183">
            <v>-510.69999999999993</v>
          </cell>
          <cell r="M2183" t="str">
            <v>*</v>
          </cell>
          <cell r="N2183" t="str">
            <v>*</v>
          </cell>
          <cell r="O2183" t="str">
            <v>*</v>
          </cell>
          <cell r="P2183">
            <v>3</v>
          </cell>
          <cell r="Q2183">
            <v>13.6</v>
          </cell>
          <cell r="R2183">
            <v>-9.0299999999999994</v>
          </cell>
          <cell r="S2183">
            <v>2.84</v>
          </cell>
          <cell r="T2183">
            <v>0</v>
          </cell>
          <cell r="U2183">
            <v>-168</v>
          </cell>
          <cell r="V2183">
            <v>-256</v>
          </cell>
          <cell r="W2183">
            <v>-510.69999999999993</v>
          </cell>
          <cell r="X2183" t="str">
            <v>*</v>
          </cell>
          <cell r="Y2183" t="str">
            <v>*</v>
          </cell>
          <cell r="Z2183" t="str">
            <v>*</v>
          </cell>
          <cell r="AA2183" t="str">
            <v>*</v>
          </cell>
          <cell r="AB2183" t="str">
            <v>*</v>
          </cell>
          <cell r="AC2183" t="str">
            <v>*</v>
          </cell>
          <cell r="AD2183" t="str">
            <v>PI</v>
          </cell>
          <cell r="AE2183" t="str">
            <v>Y</v>
          </cell>
          <cell r="AF2183" t="str">
            <v>Y</v>
          </cell>
        </row>
        <row r="2184">
          <cell r="A2184">
            <v>850004</v>
          </cell>
          <cell r="B2184">
            <v>75</v>
          </cell>
          <cell r="C2184" t="str">
            <v>MYRTLE'S COUNTRYMAN II</v>
          </cell>
          <cell r="D2184">
            <v>48</v>
          </cell>
          <cell r="E2184">
            <v>88</v>
          </cell>
          <cell r="F2184">
            <v>-495</v>
          </cell>
          <cell r="G2184">
            <v>-22.8</v>
          </cell>
          <cell r="H2184">
            <v>-17.5</v>
          </cell>
          <cell r="I2184">
            <v>0.02</v>
          </cell>
          <cell r="J2184">
            <v>0</v>
          </cell>
          <cell r="K2184">
            <v>-40.299999999999997</v>
          </cell>
          <cell r="L2184">
            <v>-357.20000000000005</v>
          </cell>
          <cell r="M2184" t="str">
            <v>*</v>
          </cell>
          <cell r="N2184" t="str">
            <v>*</v>
          </cell>
          <cell r="O2184" t="str">
            <v>*</v>
          </cell>
          <cell r="P2184">
            <v>19</v>
          </cell>
          <cell r="Q2184">
            <v>9.1</v>
          </cell>
          <cell r="R2184">
            <v>-7.04</v>
          </cell>
          <cell r="S2184">
            <v>1.02</v>
          </cell>
          <cell r="T2184">
            <v>-0.2</v>
          </cell>
          <cell r="U2184">
            <v>-207</v>
          </cell>
          <cell r="V2184">
            <v>-203</v>
          </cell>
          <cell r="W2184">
            <v>-357.20000000000005</v>
          </cell>
          <cell r="X2184" t="str">
            <v>*</v>
          </cell>
          <cell r="Y2184" t="str">
            <v>*</v>
          </cell>
          <cell r="Z2184" t="str">
            <v>*</v>
          </cell>
          <cell r="AA2184" t="str">
            <v>*</v>
          </cell>
          <cell r="AB2184" t="str">
            <v>*</v>
          </cell>
          <cell r="AC2184" t="str">
            <v>*</v>
          </cell>
          <cell r="AD2184" t="str">
            <v>PI</v>
          </cell>
          <cell r="AE2184" t="str">
            <v>Y</v>
          </cell>
          <cell r="AF2184" t="str">
            <v>Y</v>
          </cell>
        </row>
        <row r="2185">
          <cell r="A2185">
            <v>850005</v>
          </cell>
          <cell r="B2185">
            <v>75</v>
          </cell>
          <cell r="C2185" t="str">
            <v>CRAFTSMAN OF LES CAMBREES</v>
          </cell>
          <cell r="D2185">
            <v>34</v>
          </cell>
          <cell r="E2185">
            <v>86</v>
          </cell>
          <cell r="F2185">
            <v>-541</v>
          </cell>
          <cell r="G2185">
            <v>-42.1</v>
          </cell>
          <cell r="H2185">
            <v>-21.5</v>
          </cell>
          <cell r="I2185">
            <v>-0.31</v>
          </cell>
          <cell r="J2185">
            <v>-0.08</v>
          </cell>
          <cell r="K2185">
            <v>-63.6</v>
          </cell>
          <cell r="L2185">
            <v>-592.5</v>
          </cell>
          <cell r="M2185" t="str">
            <v>*</v>
          </cell>
          <cell r="N2185" t="str">
            <v>*</v>
          </cell>
          <cell r="O2185" t="str">
            <v>*</v>
          </cell>
          <cell r="P2185">
            <v>10</v>
          </cell>
          <cell r="Q2185">
            <v>11.4</v>
          </cell>
          <cell r="R2185">
            <v>-7.77</v>
          </cell>
          <cell r="S2185">
            <v>2.2000000000000002</v>
          </cell>
          <cell r="T2185">
            <v>-0.1</v>
          </cell>
          <cell r="U2185">
            <v>-259</v>
          </cell>
          <cell r="V2185">
            <v>-387</v>
          </cell>
          <cell r="W2185">
            <v>-592.5</v>
          </cell>
          <cell r="X2185" t="str">
            <v>*</v>
          </cell>
          <cell r="Y2185" t="str">
            <v>*</v>
          </cell>
          <cell r="Z2185" t="str">
            <v>*</v>
          </cell>
          <cell r="AA2185" t="str">
            <v>*</v>
          </cell>
          <cell r="AB2185" t="str">
            <v>*</v>
          </cell>
          <cell r="AC2185" t="str">
            <v>*</v>
          </cell>
          <cell r="AD2185" t="str">
            <v>PI</v>
          </cell>
          <cell r="AE2185" t="str">
            <v>Y</v>
          </cell>
          <cell r="AF2185" t="str">
            <v>Y</v>
          </cell>
        </row>
        <row r="2186">
          <cell r="A2186">
            <v>850008</v>
          </cell>
          <cell r="B2186">
            <v>75</v>
          </cell>
          <cell r="C2186" t="str">
            <v>DYLAN OF LES POIDEVINS</v>
          </cell>
          <cell r="D2186">
            <v>16</v>
          </cell>
          <cell r="E2186">
            <v>74</v>
          </cell>
          <cell r="F2186">
            <v>-174</v>
          </cell>
          <cell r="G2186">
            <v>-20.3</v>
          </cell>
          <cell r="H2186">
            <v>-11.5</v>
          </cell>
          <cell r="I2186">
            <v>-0.22</v>
          </cell>
          <cell r="J2186">
            <v>-0.1</v>
          </cell>
          <cell r="K2186">
            <v>-31.8</v>
          </cell>
          <cell r="L2186">
            <v>-343.1</v>
          </cell>
          <cell r="M2186" t="str">
            <v>*</v>
          </cell>
          <cell r="N2186" t="str">
            <v>*</v>
          </cell>
          <cell r="O2186" t="str">
            <v>*</v>
          </cell>
          <cell r="P2186">
            <v>19</v>
          </cell>
          <cell r="Q2186" t="str">
            <v>*</v>
          </cell>
          <cell r="R2186" t="str">
            <v>*</v>
          </cell>
          <cell r="S2186" t="str">
            <v>*</v>
          </cell>
          <cell r="T2186">
            <v>0.1</v>
          </cell>
          <cell r="U2186">
            <v>-160</v>
          </cell>
          <cell r="V2186">
            <v>-219</v>
          </cell>
          <cell r="W2186">
            <v>-343.1</v>
          </cell>
          <cell r="X2186" t="str">
            <v>*</v>
          </cell>
          <cell r="Y2186" t="str">
            <v>*</v>
          </cell>
          <cell r="Z2186" t="str">
            <v>*</v>
          </cell>
          <cell r="AA2186" t="str">
            <v>*</v>
          </cell>
          <cell r="AB2186" t="str">
            <v>*</v>
          </cell>
          <cell r="AC2186" t="str">
            <v>*</v>
          </cell>
          <cell r="AD2186" t="str">
            <v>PI</v>
          </cell>
          <cell r="AE2186" t="str">
            <v>Y</v>
          </cell>
          <cell r="AF2186" t="str">
            <v>N</v>
          </cell>
        </row>
        <row r="2187">
          <cell r="A2187">
            <v>850017</v>
          </cell>
          <cell r="B2187">
            <v>75</v>
          </cell>
          <cell r="C2187" t="str">
            <v>MONARCH OF ST CATHERINE</v>
          </cell>
          <cell r="D2187">
            <v>18</v>
          </cell>
          <cell r="E2187">
            <v>74</v>
          </cell>
          <cell r="F2187">
            <v>-82</v>
          </cell>
          <cell r="G2187">
            <v>-29.7</v>
          </cell>
          <cell r="H2187">
            <v>-10.9</v>
          </cell>
          <cell r="I2187">
            <v>-0.46</v>
          </cell>
          <cell r="J2187">
            <v>-0.14000000000000001</v>
          </cell>
          <cell r="K2187">
            <v>-40.6</v>
          </cell>
          <cell r="L2187">
            <v>-452.5</v>
          </cell>
          <cell r="M2187" t="str">
            <v>*</v>
          </cell>
          <cell r="N2187" t="str">
            <v>*</v>
          </cell>
          <cell r="O2187" t="str">
            <v>*</v>
          </cell>
          <cell r="P2187">
            <v>15</v>
          </cell>
          <cell r="Q2187" t="str">
            <v>*</v>
          </cell>
          <cell r="R2187" t="str">
            <v>*</v>
          </cell>
          <cell r="S2187" t="str">
            <v>*</v>
          </cell>
          <cell r="T2187">
            <v>0</v>
          </cell>
          <cell r="U2187">
            <v>-220</v>
          </cell>
          <cell r="V2187">
            <v>-326</v>
          </cell>
          <cell r="W2187">
            <v>-452.5</v>
          </cell>
          <cell r="X2187" t="str">
            <v>*</v>
          </cell>
          <cell r="Y2187" t="str">
            <v>*</v>
          </cell>
          <cell r="Z2187" t="str">
            <v>*</v>
          </cell>
          <cell r="AA2187" t="str">
            <v>*</v>
          </cell>
          <cell r="AB2187" t="str">
            <v>*</v>
          </cell>
          <cell r="AC2187" t="str">
            <v>*</v>
          </cell>
          <cell r="AD2187" t="str">
            <v>PI</v>
          </cell>
          <cell r="AE2187" t="str">
            <v>Y</v>
          </cell>
          <cell r="AF2187" t="str">
            <v>N</v>
          </cell>
        </row>
        <row r="2188">
          <cell r="A2188">
            <v>850018</v>
          </cell>
          <cell r="B2188">
            <v>75</v>
          </cell>
          <cell r="C2188" t="str">
            <v>DE BAUGYS RACHELS RAJAH</v>
          </cell>
          <cell r="D2188">
            <v>20</v>
          </cell>
          <cell r="E2188">
            <v>78</v>
          </cell>
          <cell r="F2188">
            <v>-445</v>
          </cell>
          <cell r="G2188">
            <v>-33.5</v>
          </cell>
          <cell r="H2188">
            <v>-16</v>
          </cell>
          <cell r="I2188">
            <v>-0.23</v>
          </cell>
          <cell r="J2188">
            <v>0</v>
          </cell>
          <cell r="K2188">
            <v>-49.5</v>
          </cell>
          <cell r="L2188">
            <v>-443.5</v>
          </cell>
          <cell r="M2188" t="str">
            <v>*</v>
          </cell>
          <cell r="N2188" t="str">
            <v>*</v>
          </cell>
          <cell r="O2188" t="str">
            <v>*</v>
          </cell>
          <cell r="P2188">
            <v>7.5</v>
          </cell>
          <cell r="Q2188" t="str">
            <v>*</v>
          </cell>
          <cell r="R2188" t="str">
            <v>*</v>
          </cell>
          <cell r="S2188" t="str">
            <v>*</v>
          </cell>
          <cell r="T2188">
            <v>-0.2</v>
          </cell>
          <cell r="U2188">
            <v>-243</v>
          </cell>
          <cell r="V2188">
            <v>-314</v>
          </cell>
          <cell r="W2188">
            <v>-443.5</v>
          </cell>
          <cell r="X2188" t="str">
            <v>*</v>
          </cell>
          <cell r="Y2188" t="str">
            <v>*</v>
          </cell>
          <cell r="Z2188" t="str">
            <v>*</v>
          </cell>
          <cell r="AA2188" t="str">
            <v>*</v>
          </cell>
          <cell r="AB2188" t="str">
            <v>*</v>
          </cell>
          <cell r="AC2188" t="str">
            <v>*</v>
          </cell>
          <cell r="AD2188" t="str">
            <v>PI</v>
          </cell>
          <cell r="AE2188" t="str">
            <v>N</v>
          </cell>
          <cell r="AF2188" t="str">
            <v>N</v>
          </cell>
        </row>
        <row r="2189">
          <cell r="A2189">
            <v>860003</v>
          </cell>
          <cell r="B2189">
            <v>75</v>
          </cell>
          <cell r="C2189" t="str">
            <v>ZENOBIAS DUKE OF LES FONTAINE</v>
          </cell>
          <cell r="D2189">
            <v>8</v>
          </cell>
          <cell r="E2189">
            <v>64</v>
          </cell>
          <cell r="F2189">
            <v>-598</v>
          </cell>
          <cell r="G2189">
            <v>-30.5</v>
          </cell>
          <cell r="H2189">
            <v>-20.5</v>
          </cell>
          <cell r="I2189">
            <v>-0.03</v>
          </cell>
          <cell r="J2189">
            <v>0.01</v>
          </cell>
          <cell r="K2189">
            <v>-51</v>
          </cell>
          <cell r="L2189">
            <v>-445.29999999999995</v>
          </cell>
          <cell r="M2189" t="str">
            <v>*</v>
          </cell>
          <cell r="N2189" t="str">
            <v>*</v>
          </cell>
          <cell r="O2189" t="str">
            <v>*</v>
          </cell>
          <cell r="P2189">
            <v>18</v>
          </cell>
          <cell r="Q2189">
            <v>6.1800000000000006</v>
          </cell>
          <cell r="R2189">
            <v>-3.165</v>
          </cell>
          <cell r="S2189">
            <v>2.125</v>
          </cell>
          <cell r="T2189">
            <v>-0.1</v>
          </cell>
          <cell r="U2189">
            <v>-272</v>
          </cell>
          <cell r="V2189">
            <v>-321</v>
          </cell>
          <cell r="W2189">
            <v>-445.29999999999995</v>
          </cell>
          <cell r="X2189">
            <v>-0.35</v>
          </cell>
          <cell r="Y2189">
            <v>-0.9</v>
          </cell>
          <cell r="Z2189">
            <v>-0.9</v>
          </cell>
          <cell r="AA2189">
            <v>-1</v>
          </cell>
          <cell r="AB2189">
            <v>-0.6</v>
          </cell>
          <cell r="AC2189">
            <v>-16.943400000000004</v>
          </cell>
          <cell r="AD2189" t="str">
            <v>PI</v>
          </cell>
          <cell r="AE2189" t="str">
            <v>Y</v>
          </cell>
          <cell r="AF2189" t="str">
            <v>N</v>
          </cell>
        </row>
        <row r="2190">
          <cell r="A2190">
            <v>860005</v>
          </cell>
          <cell r="B2190">
            <v>75</v>
          </cell>
          <cell r="C2190" t="str">
            <v>AMARILLO'S MONTROSE</v>
          </cell>
          <cell r="D2190">
            <v>6</v>
          </cell>
          <cell r="E2190">
            <v>62</v>
          </cell>
          <cell r="F2190">
            <v>-522</v>
          </cell>
          <cell r="G2190">
            <v>-33.299999999999997</v>
          </cell>
          <cell r="H2190">
            <v>-17.3</v>
          </cell>
          <cell r="I2190">
            <v>-0.16</v>
          </cell>
          <cell r="J2190">
            <v>0.03</v>
          </cell>
          <cell r="K2190">
            <v>-50.599999999999994</v>
          </cell>
          <cell r="L2190">
            <v>-436.9</v>
          </cell>
          <cell r="M2190" t="str">
            <v>*</v>
          </cell>
          <cell r="N2190" t="str">
            <v>*</v>
          </cell>
          <cell r="O2190" t="str">
            <v>*</v>
          </cell>
          <cell r="P2190">
            <v>6</v>
          </cell>
          <cell r="Q2190">
            <v>11.695</v>
          </cell>
          <cell r="R2190">
            <v>-7.2299999999999995</v>
          </cell>
          <cell r="S2190">
            <v>2.915</v>
          </cell>
          <cell r="T2190">
            <v>0.2</v>
          </cell>
          <cell r="U2190">
            <v>-173</v>
          </cell>
          <cell r="V2190">
            <v>-304</v>
          </cell>
          <cell r="W2190">
            <v>-436.9</v>
          </cell>
          <cell r="X2190">
            <v>0.6</v>
          </cell>
          <cell r="Y2190">
            <v>-0.65</v>
          </cell>
          <cell r="Z2190">
            <v>0.9</v>
          </cell>
          <cell r="AA2190">
            <v>-0.05</v>
          </cell>
          <cell r="AB2190">
            <v>-1.6</v>
          </cell>
          <cell r="AC2190">
            <v>3.4450000000000536E-2</v>
          </cell>
          <cell r="AD2190" t="str">
            <v>PI</v>
          </cell>
          <cell r="AE2190" t="str">
            <v>Y</v>
          </cell>
          <cell r="AF2190" t="str">
            <v>N</v>
          </cell>
        </row>
        <row r="2191">
          <cell r="A2191">
            <v>860006</v>
          </cell>
          <cell r="B2191">
            <v>75</v>
          </cell>
          <cell r="C2191" t="str">
            <v>*</v>
          </cell>
          <cell r="D2191">
            <v>7</v>
          </cell>
          <cell r="E2191">
            <v>50</v>
          </cell>
          <cell r="F2191">
            <v>-749</v>
          </cell>
          <cell r="G2191">
            <v>-44.3</v>
          </cell>
          <cell r="H2191">
            <v>-28.6</v>
          </cell>
          <cell r="I2191">
            <v>-0.16</v>
          </cell>
          <cell r="J2191">
            <v>-0.04</v>
          </cell>
          <cell r="K2191">
            <v>-72.900000000000006</v>
          </cell>
          <cell r="L2191">
            <v>-671.09999999999991</v>
          </cell>
          <cell r="M2191" t="str">
            <v>*</v>
          </cell>
          <cell r="N2191" t="str">
            <v>*</v>
          </cell>
          <cell r="O2191" t="str">
            <v>*</v>
          </cell>
          <cell r="P2191" t="str">
            <v>*</v>
          </cell>
          <cell r="Q2191" t="str">
            <v>*</v>
          </cell>
          <cell r="R2191" t="str">
            <v>*</v>
          </cell>
          <cell r="S2191" t="str">
            <v>*</v>
          </cell>
          <cell r="T2191" t="str">
            <v>*</v>
          </cell>
          <cell r="U2191">
            <v>-370</v>
          </cell>
          <cell r="V2191">
            <v>-541</v>
          </cell>
          <cell r="W2191">
            <v>-671.09999999999991</v>
          </cell>
          <cell r="X2191" t="str">
            <v>*</v>
          </cell>
          <cell r="Y2191" t="str">
            <v>*</v>
          </cell>
          <cell r="Z2191" t="str">
            <v>*</v>
          </cell>
          <cell r="AA2191" t="str">
            <v>*</v>
          </cell>
          <cell r="AB2191" t="str">
            <v>*</v>
          </cell>
          <cell r="AC2191" t="str">
            <v>*</v>
          </cell>
          <cell r="AD2191" t="str">
            <v>PI</v>
          </cell>
          <cell r="AE2191" t="str">
            <v>N</v>
          </cell>
          <cell r="AF2191" t="str">
            <v>N</v>
          </cell>
        </row>
        <row r="2192">
          <cell r="A2192">
            <v>860008</v>
          </cell>
          <cell r="B2192">
            <v>75</v>
          </cell>
          <cell r="C2192" t="str">
            <v>DE BAUGYS RACHELS RAJAH 2</v>
          </cell>
          <cell r="D2192">
            <v>11</v>
          </cell>
          <cell r="E2192">
            <v>68</v>
          </cell>
          <cell r="F2192">
            <v>-514</v>
          </cell>
          <cell r="G2192">
            <v>-30</v>
          </cell>
          <cell r="H2192">
            <v>-17.100000000000001</v>
          </cell>
          <cell r="I2192">
            <v>-0.1</v>
          </cell>
          <cell r="J2192">
            <v>0.02</v>
          </cell>
          <cell r="K2192">
            <v>-47.1</v>
          </cell>
          <cell r="L2192">
            <v>-406.4</v>
          </cell>
          <cell r="M2192" t="str">
            <v>*</v>
          </cell>
          <cell r="N2192" t="str">
            <v>*</v>
          </cell>
          <cell r="O2192" t="str">
            <v>*</v>
          </cell>
          <cell r="P2192">
            <v>11</v>
          </cell>
          <cell r="Q2192">
            <v>3.08</v>
          </cell>
          <cell r="R2192">
            <v>-3.06</v>
          </cell>
          <cell r="S2192">
            <v>-0.23000000000000004</v>
          </cell>
          <cell r="T2192">
            <v>-0.1</v>
          </cell>
          <cell r="U2192">
            <v>-193</v>
          </cell>
          <cell r="V2192">
            <v>-277</v>
          </cell>
          <cell r="W2192">
            <v>-406.4</v>
          </cell>
          <cell r="X2192" t="str">
            <v>*</v>
          </cell>
          <cell r="Y2192" t="str">
            <v>*</v>
          </cell>
          <cell r="Z2192" t="str">
            <v>*</v>
          </cell>
          <cell r="AA2192" t="str">
            <v>*</v>
          </cell>
          <cell r="AB2192" t="str">
            <v>*</v>
          </cell>
          <cell r="AC2192" t="str">
            <v>*</v>
          </cell>
          <cell r="AD2192" t="str">
            <v>PI</v>
          </cell>
          <cell r="AE2192" t="str">
            <v>Y</v>
          </cell>
          <cell r="AF2192" t="str">
            <v>N</v>
          </cell>
        </row>
        <row r="2193">
          <cell r="A2193">
            <v>860009</v>
          </cell>
          <cell r="B2193">
            <v>75</v>
          </cell>
          <cell r="C2193" t="str">
            <v>MAPLE LEAF CORAGENS VICTOR</v>
          </cell>
          <cell r="D2193">
            <v>70</v>
          </cell>
          <cell r="E2193">
            <v>93</v>
          </cell>
          <cell r="F2193">
            <v>-267</v>
          </cell>
          <cell r="G2193">
            <v>-27.5</v>
          </cell>
          <cell r="H2193">
            <v>-13.6</v>
          </cell>
          <cell r="I2193">
            <v>-0.27</v>
          </cell>
          <cell r="J2193">
            <v>-0.09</v>
          </cell>
          <cell r="K2193">
            <v>-41.1</v>
          </cell>
          <cell r="L2193">
            <v>-412.7</v>
          </cell>
          <cell r="M2193">
            <v>1.5</v>
          </cell>
          <cell r="N2193">
            <v>-0.8</v>
          </cell>
          <cell r="O2193">
            <v>-0.1</v>
          </cell>
          <cell r="P2193">
            <v>15</v>
          </cell>
          <cell r="Q2193">
            <v>5.0999999999999996</v>
          </cell>
          <cell r="R2193">
            <v>-3.93</v>
          </cell>
          <cell r="S2193">
            <v>0.56999999999999995</v>
          </cell>
          <cell r="T2193">
            <v>-0.3</v>
          </cell>
          <cell r="U2193">
            <v>-308</v>
          </cell>
          <cell r="V2193">
            <v>-324</v>
          </cell>
          <cell r="W2193">
            <v>-298.03999999999996</v>
          </cell>
          <cell r="X2193">
            <v>1</v>
          </cell>
          <cell r="Y2193">
            <v>0.5</v>
          </cell>
          <cell r="Z2193">
            <v>1.1000000000000001</v>
          </cell>
          <cell r="AA2193">
            <v>0.1</v>
          </cell>
          <cell r="AB2193">
            <v>-0.4</v>
          </cell>
          <cell r="AC2193">
            <v>14.565000000000001</v>
          </cell>
          <cell r="AD2193" t="str">
            <v>Y</v>
          </cell>
          <cell r="AE2193" t="str">
            <v>Y</v>
          </cell>
          <cell r="AF2193" t="str">
            <v>Y</v>
          </cell>
        </row>
        <row r="2194">
          <cell r="A2194">
            <v>860010</v>
          </cell>
          <cell r="B2194">
            <v>75</v>
          </cell>
          <cell r="C2194" t="str">
            <v>PITRONNERIE SANDY</v>
          </cell>
          <cell r="D2194">
            <v>57</v>
          </cell>
          <cell r="E2194">
            <v>91</v>
          </cell>
          <cell r="F2194">
            <v>-291</v>
          </cell>
          <cell r="G2194">
            <v>-24</v>
          </cell>
          <cell r="H2194">
            <v>-12.8</v>
          </cell>
          <cell r="I2194">
            <v>-0.19</v>
          </cell>
          <cell r="J2194">
            <v>-0.06</v>
          </cell>
          <cell r="K2194">
            <v>-36.799999999999997</v>
          </cell>
          <cell r="L2194">
            <v>-355.6</v>
          </cell>
          <cell r="M2194" t="str">
            <v>*</v>
          </cell>
          <cell r="N2194" t="str">
            <v>*</v>
          </cell>
          <cell r="O2194" t="str">
            <v>*</v>
          </cell>
          <cell r="P2194">
            <v>18</v>
          </cell>
          <cell r="Q2194">
            <v>11.7</v>
          </cell>
          <cell r="R2194">
            <v>-5.86</v>
          </cell>
          <cell r="S2194">
            <v>4.12</v>
          </cell>
          <cell r="T2194">
            <v>0</v>
          </cell>
          <cell r="U2194">
            <v>-164</v>
          </cell>
          <cell r="V2194">
            <v>-149</v>
          </cell>
          <cell r="W2194">
            <v>-355.6</v>
          </cell>
          <cell r="X2194" t="str">
            <v>*</v>
          </cell>
          <cell r="Y2194">
            <v>-1.1000000000000001</v>
          </cell>
          <cell r="Z2194">
            <v>1.1000000000000001</v>
          </cell>
          <cell r="AA2194">
            <v>-0.4</v>
          </cell>
          <cell r="AB2194">
            <v>-2.2999999999999998</v>
          </cell>
          <cell r="AC2194">
            <v>-3.6014000000000026</v>
          </cell>
          <cell r="AD2194" t="str">
            <v>PI</v>
          </cell>
          <cell r="AE2194" t="str">
            <v>Y</v>
          </cell>
          <cell r="AF2194" t="str">
            <v>Y</v>
          </cell>
        </row>
        <row r="2195">
          <cell r="A2195">
            <v>860011</v>
          </cell>
          <cell r="B2195">
            <v>75</v>
          </cell>
          <cell r="C2195" t="str">
            <v>MIZPAHS DUKE</v>
          </cell>
          <cell r="D2195">
            <v>6</v>
          </cell>
          <cell r="E2195">
            <v>63</v>
          </cell>
          <cell r="F2195">
            <v>-370</v>
          </cell>
          <cell r="G2195">
            <v>-25.6</v>
          </cell>
          <cell r="H2195">
            <v>-12.9</v>
          </cell>
          <cell r="I2195">
            <v>-0.15</v>
          </cell>
          <cell r="J2195">
            <v>0</v>
          </cell>
          <cell r="K2195">
            <v>-38.5</v>
          </cell>
          <cell r="L2195">
            <v>-340.4</v>
          </cell>
          <cell r="M2195" t="str">
            <v>*</v>
          </cell>
          <cell r="N2195" t="str">
            <v>*</v>
          </cell>
          <cell r="O2195" t="str">
            <v>*</v>
          </cell>
          <cell r="P2195">
            <v>4</v>
          </cell>
          <cell r="Q2195">
            <v>14.575000000000001</v>
          </cell>
          <cell r="R2195">
            <v>-8.625</v>
          </cell>
          <cell r="S2195">
            <v>3.9699999999999998</v>
          </cell>
          <cell r="T2195">
            <v>0.1</v>
          </cell>
          <cell r="U2195">
            <v>-120</v>
          </cell>
          <cell r="V2195">
            <v>-207</v>
          </cell>
          <cell r="W2195">
            <v>-340.4</v>
          </cell>
          <cell r="X2195">
            <v>0.375</v>
          </cell>
          <cell r="Y2195">
            <v>-0.77500000000000002</v>
          </cell>
          <cell r="Z2195">
            <v>0.57500000000000007</v>
          </cell>
          <cell r="AA2195">
            <v>-0.45</v>
          </cell>
          <cell r="AB2195">
            <v>-1.7750000000000001</v>
          </cell>
          <cell r="AC2195">
            <v>-3.3318499999999993</v>
          </cell>
          <cell r="AD2195" t="str">
            <v>PI</v>
          </cell>
          <cell r="AE2195" t="str">
            <v>Y</v>
          </cell>
          <cell r="AF2195" t="str">
            <v>N</v>
          </cell>
        </row>
        <row r="2196">
          <cell r="A2196">
            <v>860012</v>
          </cell>
          <cell r="B2196">
            <v>75</v>
          </cell>
          <cell r="C2196" t="str">
            <v>MARIGOLDS KING OF WESTLAND</v>
          </cell>
          <cell r="D2196">
            <v>57</v>
          </cell>
          <cell r="E2196">
            <v>91</v>
          </cell>
          <cell r="F2196">
            <v>-532</v>
          </cell>
          <cell r="G2196">
            <v>-31.5</v>
          </cell>
          <cell r="H2196">
            <v>-19</v>
          </cell>
          <cell r="I2196">
            <v>-0.11</v>
          </cell>
          <cell r="J2196">
            <v>-0.04</v>
          </cell>
          <cell r="K2196">
            <v>-50.5</v>
          </cell>
          <cell r="L2196">
            <v>-450.7</v>
          </cell>
          <cell r="M2196" t="str">
            <v>*</v>
          </cell>
          <cell r="N2196" t="str">
            <v>*</v>
          </cell>
          <cell r="O2196" t="str">
            <v>*</v>
          </cell>
          <cell r="P2196">
            <v>20</v>
          </cell>
          <cell r="Q2196">
            <v>4.5</v>
          </cell>
          <cell r="R2196">
            <v>-3.42</v>
          </cell>
          <cell r="S2196">
            <v>0.55000000000000004</v>
          </cell>
          <cell r="T2196">
            <v>-0.4</v>
          </cell>
          <cell r="U2196">
            <v>-314</v>
          </cell>
          <cell r="V2196">
            <v>-390</v>
          </cell>
          <cell r="W2196">
            <v>-450.7</v>
          </cell>
          <cell r="X2196">
            <v>-0.2</v>
          </cell>
          <cell r="Y2196">
            <v>-2</v>
          </cell>
          <cell r="Z2196">
            <v>-1.6</v>
          </cell>
          <cell r="AA2196">
            <v>-2.2000000000000002</v>
          </cell>
          <cell r="AB2196">
            <v>-1.8</v>
          </cell>
          <cell r="AC2196">
            <v>-34.111600000000003</v>
          </cell>
          <cell r="AD2196" t="str">
            <v>PI</v>
          </cell>
          <cell r="AE2196" t="str">
            <v>Y</v>
          </cell>
          <cell r="AF2196" t="str">
            <v>Y</v>
          </cell>
        </row>
        <row r="2197">
          <cell r="A2197">
            <v>870001</v>
          </cell>
          <cell r="B2197">
            <v>75</v>
          </cell>
          <cell r="C2197" t="str">
            <v>PILOT OF LE HECHET</v>
          </cell>
          <cell r="D2197">
            <v>9</v>
          </cell>
          <cell r="E2197">
            <v>66</v>
          </cell>
          <cell r="F2197">
            <v>-455</v>
          </cell>
          <cell r="G2197">
            <v>-20.5</v>
          </cell>
          <cell r="H2197">
            <v>-18</v>
          </cell>
          <cell r="I2197">
            <v>0.03</v>
          </cell>
          <cell r="J2197">
            <v>-0.04</v>
          </cell>
          <cell r="K2197">
            <v>-38.5</v>
          </cell>
          <cell r="L2197">
            <v>-362.5</v>
          </cell>
          <cell r="M2197" t="str">
            <v>*</v>
          </cell>
          <cell r="N2197" t="str">
            <v>*</v>
          </cell>
          <cell r="O2197" t="str">
            <v>*</v>
          </cell>
          <cell r="P2197">
            <v>19</v>
          </cell>
          <cell r="Q2197">
            <v>13.1</v>
          </cell>
          <cell r="R2197">
            <v>-6.3000000000000007</v>
          </cell>
          <cell r="S2197">
            <v>4.83</v>
          </cell>
          <cell r="T2197">
            <v>-0.1</v>
          </cell>
          <cell r="U2197">
            <v>-234</v>
          </cell>
          <cell r="V2197">
            <v>-249</v>
          </cell>
          <cell r="W2197">
            <v>-362.5</v>
          </cell>
          <cell r="X2197" t="str">
            <v>*</v>
          </cell>
          <cell r="Y2197" t="str">
            <v>*</v>
          </cell>
          <cell r="Z2197" t="str">
            <v>*</v>
          </cell>
          <cell r="AA2197" t="str">
            <v>*</v>
          </cell>
          <cell r="AB2197" t="str">
            <v>*</v>
          </cell>
          <cell r="AC2197" t="str">
            <v>*</v>
          </cell>
          <cell r="AD2197" t="str">
            <v>PI</v>
          </cell>
          <cell r="AE2197" t="str">
            <v>Y</v>
          </cell>
          <cell r="AF2197" t="str">
            <v>N</v>
          </cell>
        </row>
        <row r="2198">
          <cell r="A2198">
            <v>870002</v>
          </cell>
          <cell r="B2198">
            <v>75</v>
          </cell>
          <cell r="C2198" t="str">
            <v>LE COCQS GINGERS CAVALIER</v>
          </cell>
          <cell r="D2198">
            <v>39</v>
          </cell>
          <cell r="E2198">
            <v>88</v>
          </cell>
          <cell r="F2198">
            <v>95</v>
          </cell>
          <cell r="G2198">
            <v>-28.1</v>
          </cell>
          <cell r="H2198">
            <v>-1.2</v>
          </cell>
          <cell r="I2198">
            <v>-0.56999999999999995</v>
          </cell>
          <cell r="J2198">
            <v>-0.08</v>
          </cell>
          <cell r="K2198">
            <v>-29.3</v>
          </cell>
          <cell r="L2198">
            <v>-314.89999999999998</v>
          </cell>
          <cell r="M2198">
            <v>-0.15</v>
          </cell>
          <cell r="N2198">
            <v>-1</v>
          </cell>
          <cell r="O2198">
            <v>-1.05</v>
          </cell>
          <cell r="P2198">
            <v>13</v>
          </cell>
          <cell r="Q2198">
            <v>10.199999999999999</v>
          </cell>
          <cell r="R2198">
            <v>-7.29</v>
          </cell>
          <cell r="S2198">
            <v>1.7</v>
          </cell>
          <cell r="T2198">
            <v>0</v>
          </cell>
          <cell r="U2198">
            <v>-100</v>
          </cell>
          <cell r="V2198">
            <v>-134</v>
          </cell>
          <cell r="W2198">
            <v>-94.284999999999997</v>
          </cell>
          <cell r="X2198">
            <v>0</v>
          </cell>
          <cell r="Y2198">
            <v>-0.4</v>
          </cell>
          <cell r="Z2198">
            <v>0.5</v>
          </cell>
          <cell r="AA2198">
            <v>-0.1</v>
          </cell>
          <cell r="AB2198">
            <v>-1.4</v>
          </cell>
          <cell r="AC2198">
            <v>0.81249999999999911</v>
          </cell>
          <cell r="AD2198" t="str">
            <v>PI</v>
          </cell>
          <cell r="AE2198" t="str">
            <v>Y</v>
          </cell>
          <cell r="AF2198" t="str">
            <v>Y</v>
          </cell>
        </row>
        <row r="2199">
          <cell r="A2199">
            <v>870004</v>
          </cell>
          <cell r="B2199">
            <v>75</v>
          </cell>
          <cell r="C2199" t="str">
            <v>CASTRORUM BUTTERCUPS CLAUDE</v>
          </cell>
          <cell r="D2199">
            <v>8</v>
          </cell>
          <cell r="E2199">
            <v>67</v>
          </cell>
          <cell r="F2199">
            <v>-257</v>
          </cell>
          <cell r="G2199">
            <v>-28.1</v>
          </cell>
          <cell r="H2199">
            <v>-11.4</v>
          </cell>
          <cell r="I2199">
            <v>-0.28999999999999998</v>
          </cell>
          <cell r="J2199">
            <v>-0.04</v>
          </cell>
          <cell r="K2199">
            <v>-39.5</v>
          </cell>
          <cell r="L2199">
            <v>-378.1</v>
          </cell>
          <cell r="M2199">
            <v>0.7</v>
          </cell>
          <cell r="N2199">
            <v>-0.1</v>
          </cell>
          <cell r="O2199">
            <v>0</v>
          </cell>
          <cell r="P2199">
            <v>10</v>
          </cell>
          <cell r="Q2199">
            <v>6.9</v>
          </cell>
          <cell r="R2199">
            <v>-2.7</v>
          </cell>
          <cell r="S2199">
            <v>3.05</v>
          </cell>
          <cell r="T2199">
            <v>-0.2</v>
          </cell>
          <cell r="U2199">
            <v>-219</v>
          </cell>
          <cell r="V2199">
            <v>-263</v>
          </cell>
          <cell r="W2199">
            <v>-206.90000000000003</v>
          </cell>
          <cell r="X2199" t="str">
            <v>*</v>
          </cell>
          <cell r="Y2199">
            <v>0.1</v>
          </cell>
          <cell r="Z2199">
            <v>0.3</v>
          </cell>
          <cell r="AA2199">
            <v>-0.1</v>
          </cell>
          <cell r="AB2199">
            <v>-0.1</v>
          </cell>
          <cell r="AC2199">
            <v>3.3579999999999997</v>
          </cell>
          <cell r="AD2199" t="str">
            <v>PI</v>
          </cell>
          <cell r="AE2199" t="str">
            <v>Y</v>
          </cell>
          <cell r="AF2199" t="str">
            <v>Y</v>
          </cell>
        </row>
        <row r="2200">
          <cell r="A2200">
            <v>870009</v>
          </cell>
          <cell r="B2200">
            <v>75</v>
          </cell>
          <cell r="C2200" t="str">
            <v>ZENOBIAS MAJESTIC OF ASHBURTO</v>
          </cell>
          <cell r="D2200">
            <v>5</v>
          </cell>
          <cell r="E2200">
            <v>59</v>
          </cell>
          <cell r="F2200">
            <v>-454</v>
          </cell>
          <cell r="G2200">
            <v>-26.1</v>
          </cell>
          <cell r="H2200">
            <v>-16.100000000000001</v>
          </cell>
          <cell r="I2200">
            <v>-0.08</v>
          </cell>
          <cell r="J2200">
            <v>0</v>
          </cell>
          <cell r="K2200">
            <v>-42.2</v>
          </cell>
          <cell r="L2200">
            <v>-375.29999999999995</v>
          </cell>
          <cell r="M2200">
            <v>-0.125</v>
          </cell>
          <cell r="N2200">
            <v>-0.75</v>
          </cell>
          <cell r="O2200">
            <v>-1.1500000000000001</v>
          </cell>
          <cell r="P2200">
            <v>8</v>
          </cell>
          <cell r="Q2200">
            <v>11.664999999999999</v>
          </cell>
          <cell r="R2200">
            <v>-6.18</v>
          </cell>
          <cell r="S2200">
            <v>3.81</v>
          </cell>
          <cell r="T2200">
            <v>0.3</v>
          </cell>
          <cell r="U2200">
            <v>-117</v>
          </cell>
          <cell r="V2200">
            <v>-254</v>
          </cell>
          <cell r="W2200">
            <v>-108.46249999999998</v>
          </cell>
          <cell r="X2200">
            <v>-7.4999999999999997E-2</v>
          </cell>
          <cell r="Y2200">
            <v>-1.125</v>
          </cell>
          <cell r="Z2200">
            <v>0.57500000000000007</v>
          </cell>
          <cell r="AA2200">
            <v>-0.22500000000000001</v>
          </cell>
          <cell r="AB2200">
            <v>-1.6749999999999998</v>
          </cell>
          <cell r="AC2200">
            <v>-8.5387500000000003</v>
          </cell>
          <cell r="AD2200" t="str">
            <v>PI</v>
          </cell>
          <cell r="AE2200" t="str">
            <v>Y</v>
          </cell>
          <cell r="AF2200" t="str">
            <v>N</v>
          </cell>
        </row>
        <row r="2201">
          <cell r="A2201">
            <v>870010</v>
          </cell>
          <cell r="B2201">
            <v>75</v>
          </cell>
          <cell r="C2201" t="str">
            <v>PRINCESS'S TERRY OF LES FONTA</v>
          </cell>
          <cell r="D2201">
            <v>35</v>
          </cell>
          <cell r="E2201">
            <v>88</v>
          </cell>
          <cell r="F2201">
            <v>-404</v>
          </cell>
          <cell r="G2201">
            <v>-29.7</v>
          </cell>
          <cell r="H2201">
            <v>-15.9</v>
          </cell>
          <cell r="I2201">
            <v>-0.19</v>
          </cell>
          <cell r="J2201">
            <v>-0.05</v>
          </cell>
          <cell r="K2201">
            <v>-45.6</v>
          </cell>
          <cell r="L2201">
            <v>-423.7</v>
          </cell>
          <cell r="M2201" t="str">
            <v>*</v>
          </cell>
          <cell r="N2201" t="str">
            <v>*</v>
          </cell>
          <cell r="O2201" t="str">
            <v>*</v>
          </cell>
          <cell r="P2201">
            <v>3</v>
          </cell>
          <cell r="Q2201">
            <v>5.3</v>
          </cell>
          <cell r="R2201">
            <v>-2.88</v>
          </cell>
          <cell r="S2201">
            <v>1.69</v>
          </cell>
          <cell r="T2201">
            <v>0.4</v>
          </cell>
          <cell r="U2201">
            <v>-121</v>
          </cell>
          <cell r="V2201">
            <v>-335</v>
          </cell>
          <cell r="W2201">
            <v>-423.7</v>
          </cell>
          <cell r="X2201" t="str">
            <v>*</v>
          </cell>
          <cell r="Y2201" t="str">
            <v>*</v>
          </cell>
          <cell r="Z2201" t="str">
            <v>*</v>
          </cell>
          <cell r="AA2201" t="str">
            <v>*</v>
          </cell>
          <cell r="AB2201" t="str">
            <v>*</v>
          </cell>
          <cell r="AC2201" t="str">
            <v>*</v>
          </cell>
          <cell r="AD2201" t="str">
            <v>PI</v>
          </cell>
          <cell r="AE2201" t="str">
            <v>Y</v>
          </cell>
          <cell r="AF2201" t="str">
            <v>Y</v>
          </cell>
        </row>
        <row r="2202">
          <cell r="A2202">
            <v>870011</v>
          </cell>
          <cell r="B2202">
            <v>75</v>
          </cell>
          <cell r="C2202" t="str">
            <v>*</v>
          </cell>
          <cell r="D2202">
            <v>8</v>
          </cell>
          <cell r="E2202">
            <v>54</v>
          </cell>
          <cell r="F2202">
            <v>-441</v>
          </cell>
          <cell r="G2202">
            <v>-31.1</v>
          </cell>
          <cell r="H2202">
            <v>-18.600000000000001</v>
          </cell>
          <cell r="I2202">
            <v>-0.19</v>
          </cell>
          <cell r="J2202">
            <v>-0.06</v>
          </cell>
          <cell r="K2202">
            <v>-49.7</v>
          </cell>
          <cell r="L2202">
            <v>-475.5</v>
          </cell>
          <cell r="M2202" t="str">
            <v>*</v>
          </cell>
          <cell r="N2202" t="str">
            <v>*</v>
          </cell>
          <cell r="O2202" t="str">
            <v>*</v>
          </cell>
          <cell r="P2202" t="str">
            <v>*</v>
          </cell>
          <cell r="Q2202" t="str">
            <v>*</v>
          </cell>
          <cell r="R2202" t="str">
            <v>*</v>
          </cell>
          <cell r="S2202" t="str">
            <v>*</v>
          </cell>
          <cell r="T2202">
            <v>-0.2</v>
          </cell>
          <cell r="U2202">
            <v>-265</v>
          </cell>
          <cell r="V2202">
            <v>-346</v>
          </cell>
          <cell r="W2202">
            <v>-475.5</v>
          </cell>
          <cell r="X2202" t="str">
            <v>*</v>
          </cell>
          <cell r="Y2202" t="str">
            <v>*</v>
          </cell>
          <cell r="Z2202" t="str">
            <v>*</v>
          </cell>
          <cell r="AA2202" t="str">
            <v>*</v>
          </cell>
          <cell r="AB2202" t="str">
            <v>*</v>
          </cell>
          <cell r="AC2202" t="str">
            <v>*</v>
          </cell>
          <cell r="AD2202" t="str">
            <v>PI</v>
          </cell>
          <cell r="AE2202" t="str">
            <v>N</v>
          </cell>
          <cell r="AF2202" t="str">
            <v>N</v>
          </cell>
        </row>
        <row r="2203">
          <cell r="A2203">
            <v>870013</v>
          </cell>
          <cell r="B2203">
            <v>75</v>
          </cell>
          <cell r="C2203" t="str">
            <v>THE BIGARD JULIUS</v>
          </cell>
          <cell r="D2203">
            <v>13</v>
          </cell>
          <cell r="E2203">
            <v>70</v>
          </cell>
          <cell r="F2203">
            <v>-492</v>
          </cell>
          <cell r="G2203">
            <v>-30.4</v>
          </cell>
          <cell r="H2203">
            <v>-16.100000000000001</v>
          </cell>
          <cell r="I2203">
            <v>-0.13</v>
          </cell>
          <cell r="J2203">
            <v>0.03</v>
          </cell>
          <cell r="K2203">
            <v>-46.5</v>
          </cell>
          <cell r="L2203">
            <v>-398.79999999999995</v>
          </cell>
          <cell r="M2203">
            <v>0.35</v>
          </cell>
          <cell r="N2203">
            <v>-0.1</v>
          </cell>
          <cell r="O2203">
            <v>0.1</v>
          </cell>
          <cell r="P2203">
            <v>18</v>
          </cell>
          <cell r="Q2203">
            <v>15.9</v>
          </cell>
          <cell r="R2203">
            <v>-16.96</v>
          </cell>
          <cell r="S2203">
            <v>-2.2999999999999998</v>
          </cell>
          <cell r="T2203">
            <v>-0.1</v>
          </cell>
          <cell r="U2203">
            <v>-131</v>
          </cell>
          <cell r="V2203">
            <v>-108</v>
          </cell>
          <cell r="W2203">
            <v>-11.614999999999952</v>
          </cell>
          <cell r="X2203">
            <v>1.2</v>
          </cell>
          <cell r="Y2203">
            <v>0.45</v>
          </cell>
          <cell r="Z2203">
            <v>0.4</v>
          </cell>
          <cell r="AA2203">
            <v>-0.05</v>
          </cell>
          <cell r="AB2203">
            <v>9.9999999999999992E-2</v>
          </cell>
          <cell r="AC2203">
            <v>8.4532500000000006</v>
          </cell>
          <cell r="AD2203" t="str">
            <v>PI</v>
          </cell>
          <cell r="AE2203" t="str">
            <v>Y</v>
          </cell>
          <cell r="AF2203" t="str">
            <v>Y</v>
          </cell>
        </row>
        <row r="2204">
          <cell r="A2204">
            <v>870014</v>
          </cell>
          <cell r="B2204">
            <v>75</v>
          </cell>
          <cell r="C2204" t="str">
            <v>PITRONNERIE SAM</v>
          </cell>
          <cell r="D2204">
            <v>41</v>
          </cell>
          <cell r="E2204">
            <v>88</v>
          </cell>
          <cell r="F2204">
            <v>-443</v>
          </cell>
          <cell r="G2204">
            <v>-26.7</v>
          </cell>
          <cell r="H2204">
            <v>-14.5</v>
          </cell>
          <cell r="I2204">
            <v>-0.1</v>
          </cell>
          <cell r="J2204">
            <v>0</v>
          </cell>
          <cell r="K2204">
            <v>-41.2</v>
          </cell>
          <cell r="L2204">
            <v>-353.09999999999997</v>
          </cell>
          <cell r="M2204">
            <v>-0.125</v>
          </cell>
          <cell r="N2204">
            <v>-0.75</v>
          </cell>
          <cell r="O2204">
            <v>-1.1500000000000001</v>
          </cell>
          <cell r="P2204">
            <v>22</v>
          </cell>
          <cell r="Q2204">
            <v>13.9</v>
          </cell>
          <cell r="R2204">
            <v>-8.83</v>
          </cell>
          <cell r="S2204">
            <v>3.24</v>
          </cell>
          <cell r="T2204">
            <v>-0.4</v>
          </cell>
          <cell r="U2204">
            <v>-210</v>
          </cell>
          <cell r="V2204">
            <v>-105</v>
          </cell>
          <cell r="W2204">
            <v>-39.487500000000011</v>
          </cell>
          <cell r="X2204">
            <v>-7.4999999999999997E-2</v>
          </cell>
          <cell r="Y2204">
            <v>-1.3</v>
          </cell>
          <cell r="Z2204">
            <v>1.1000000000000001</v>
          </cell>
          <cell r="AA2204">
            <v>-0.1</v>
          </cell>
          <cell r="AB2204">
            <v>-3.4</v>
          </cell>
          <cell r="AC2204">
            <v>-3.339599999999999</v>
          </cell>
          <cell r="AD2204" t="str">
            <v>PI</v>
          </cell>
          <cell r="AE2204" t="str">
            <v>Y</v>
          </cell>
          <cell r="AF2204" t="str">
            <v>Y</v>
          </cell>
        </row>
        <row r="2205">
          <cell r="A2205">
            <v>870015</v>
          </cell>
          <cell r="B2205">
            <v>75</v>
          </cell>
          <cell r="C2205" t="str">
            <v>MAPLE LEAF PIONEERS PRINCE</v>
          </cell>
          <cell r="D2205">
            <v>8</v>
          </cell>
          <cell r="E2205">
            <v>67</v>
          </cell>
          <cell r="F2205">
            <v>-378</v>
          </cell>
          <cell r="G2205">
            <v>-25.8</v>
          </cell>
          <cell r="H2205">
            <v>-15.1</v>
          </cell>
          <cell r="I2205">
            <v>-0.14000000000000001</v>
          </cell>
          <cell r="J2205">
            <v>-0.03</v>
          </cell>
          <cell r="K2205">
            <v>-40.9</v>
          </cell>
          <cell r="L2205">
            <v>-383</v>
          </cell>
          <cell r="M2205">
            <v>0.64999999999999991</v>
          </cell>
          <cell r="N2205">
            <v>-0.5</v>
          </cell>
          <cell r="O2205">
            <v>-0.55000000000000004</v>
          </cell>
          <cell r="P2205">
            <v>13</v>
          </cell>
          <cell r="Q2205">
            <v>11.5</v>
          </cell>
          <cell r="R2205">
            <v>-7.85</v>
          </cell>
          <cell r="S2205">
            <v>2.1800000000000002</v>
          </cell>
          <cell r="T2205">
            <v>0.2</v>
          </cell>
          <cell r="U2205">
            <v>-112</v>
          </cell>
          <cell r="V2205">
            <v>-178</v>
          </cell>
          <cell r="W2205">
            <v>-109.01499999999999</v>
          </cell>
          <cell r="X2205">
            <v>0.3</v>
          </cell>
          <cell r="Y2205">
            <v>-0.15000000000000002</v>
          </cell>
          <cell r="Z2205">
            <v>0.6</v>
          </cell>
          <cell r="AA2205">
            <v>-0.8</v>
          </cell>
          <cell r="AB2205">
            <v>-0.65</v>
          </cell>
          <cell r="AC2205">
            <v>2.5854499999999994</v>
          </cell>
          <cell r="AD2205" t="str">
            <v>PI</v>
          </cell>
          <cell r="AE2205" t="str">
            <v>Y</v>
          </cell>
          <cell r="AF2205" t="str">
            <v>Y</v>
          </cell>
        </row>
        <row r="2206">
          <cell r="A2206">
            <v>880003</v>
          </cell>
          <cell r="B2206">
            <v>75</v>
          </cell>
          <cell r="C2206" t="str">
            <v>TRUDI'S HURRICA OF MEADOW COU</v>
          </cell>
          <cell r="D2206">
            <v>11</v>
          </cell>
          <cell r="E2206">
            <v>71</v>
          </cell>
          <cell r="F2206">
            <v>-396</v>
          </cell>
          <cell r="G2206">
            <v>-22.6</v>
          </cell>
          <cell r="H2206">
            <v>-15.4</v>
          </cell>
          <cell r="I2206">
            <v>-0.06</v>
          </cell>
          <cell r="J2206">
            <v>-0.03</v>
          </cell>
          <cell r="K2206">
            <v>-38</v>
          </cell>
          <cell r="L2206">
            <v>-353</v>
          </cell>
          <cell r="M2206">
            <v>-0.15</v>
          </cell>
          <cell r="N2206">
            <v>-1</v>
          </cell>
          <cell r="O2206">
            <v>-1.05</v>
          </cell>
          <cell r="P2206">
            <v>-4</v>
          </cell>
          <cell r="Q2206">
            <v>17.600000000000001</v>
          </cell>
          <cell r="R2206">
            <v>-9.93</v>
          </cell>
          <cell r="S2206">
            <v>5.2</v>
          </cell>
          <cell r="T2206">
            <v>0.2</v>
          </cell>
          <cell r="U2206">
            <v>8</v>
          </cell>
          <cell r="V2206">
            <v>-14</v>
          </cell>
          <cell r="W2206">
            <v>63.665000000000077</v>
          </cell>
          <cell r="X2206">
            <v>0</v>
          </cell>
          <cell r="Y2206">
            <v>-1.1000000000000001</v>
          </cell>
          <cell r="Z2206">
            <v>0.55000000000000004</v>
          </cell>
          <cell r="AA2206">
            <v>-0.1</v>
          </cell>
          <cell r="AB2206">
            <v>-1.65</v>
          </cell>
          <cell r="AC2206">
            <v>-8.3235500000000009</v>
          </cell>
          <cell r="AD2206" t="str">
            <v>PI</v>
          </cell>
          <cell r="AE2206" t="str">
            <v>Y</v>
          </cell>
          <cell r="AF2206" t="str">
            <v>Y</v>
          </cell>
        </row>
        <row r="2207">
          <cell r="A2207">
            <v>880005</v>
          </cell>
          <cell r="B2207">
            <v>75</v>
          </cell>
          <cell r="C2207" t="str">
            <v>AMARILLOS IVO</v>
          </cell>
          <cell r="D2207">
            <v>17</v>
          </cell>
          <cell r="E2207">
            <v>78</v>
          </cell>
          <cell r="F2207">
            <v>-49</v>
          </cell>
          <cell r="G2207">
            <v>-28.6</v>
          </cell>
          <cell r="H2207">
            <v>-6.1</v>
          </cell>
          <cell r="I2207">
            <v>-0.47</v>
          </cell>
          <cell r="J2207">
            <v>-0.08</v>
          </cell>
          <cell r="K2207">
            <v>-34.700000000000003</v>
          </cell>
          <cell r="L2207">
            <v>-359.80000000000007</v>
          </cell>
          <cell r="M2207" t="str">
            <v>*</v>
          </cell>
          <cell r="N2207" t="str">
            <v>*</v>
          </cell>
          <cell r="O2207" t="str">
            <v>*</v>
          </cell>
          <cell r="P2207">
            <v>15</v>
          </cell>
          <cell r="Q2207">
            <v>12</v>
          </cell>
          <cell r="R2207">
            <v>-14.91</v>
          </cell>
          <cell r="S2207">
            <v>-3.56</v>
          </cell>
          <cell r="T2207">
            <v>0.2</v>
          </cell>
          <cell r="U2207">
            <v>-79</v>
          </cell>
          <cell r="V2207">
            <v>-144</v>
          </cell>
          <cell r="W2207">
            <v>-359.80000000000007</v>
          </cell>
          <cell r="X2207" t="str">
            <v>*</v>
          </cell>
          <cell r="Y2207" t="str">
            <v>*</v>
          </cell>
          <cell r="Z2207" t="str">
            <v>*</v>
          </cell>
          <cell r="AA2207" t="str">
            <v>*</v>
          </cell>
          <cell r="AB2207" t="str">
            <v>*</v>
          </cell>
          <cell r="AC2207" t="str">
            <v>*</v>
          </cell>
          <cell r="AD2207" t="str">
            <v>PI</v>
          </cell>
          <cell r="AE2207" t="str">
            <v>Y</v>
          </cell>
          <cell r="AF2207" t="str">
            <v>Y</v>
          </cell>
        </row>
        <row r="2208">
          <cell r="A2208">
            <v>880007</v>
          </cell>
          <cell r="B2208">
            <v>75</v>
          </cell>
          <cell r="C2208" t="str">
            <v>JOY'S RAJAH OF THE GROVE</v>
          </cell>
          <cell r="D2208">
            <v>31</v>
          </cell>
          <cell r="E2208">
            <v>86</v>
          </cell>
          <cell r="F2208">
            <v>-486</v>
          </cell>
          <cell r="G2208">
            <v>-36.1</v>
          </cell>
          <cell r="H2208">
            <v>-16.600000000000001</v>
          </cell>
          <cell r="I2208">
            <v>-0.24</v>
          </cell>
          <cell r="J2208">
            <v>0.01</v>
          </cell>
          <cell r="K2208">
            <v>-52.7</v>
          </cell>
          <cell r="L2208">
            <v>-462.5</v>
          </cell>
          <cell r="M2208" t="str">
            <v>*</v>
          </cell>
          <cell r="N2208" t="str">
            <v>*</v>
          </cell>
          <cell r="O2208" t="str">
            <v>*</v>
          </cell>
          <cell r="P2208">
            <v>11</v>
          </cell>
          <cell r="Q2208">
            <v>13</v>
          </cell>
          <cell r="R2208">
            <v>-8.52</v>
          </cell>
          <cell r="S2208">
            <v>2.78</v>
          </cell>
          <cell r="T2208">
            <v>0.3</v>
          </cell>
          <cell r="U2208">
            <v>-118</v>
          </cell>
          <cell r="V2208">
            <v>-226</v>
          </cell>
          <cell r="W2208">
            <v>-462.5</v>
          </cell>
          <cell r="X2208" t="str">
            <v>*</v>
          </cell>
          <cell r="Y2208" t="str">
            <v>*</v>
          </cell>
          <cell r="Z2208" t="str">
            <v>*</v>
          </cell>
          <cell r="AA2208" t="str">
            <v>*</v>
          </cell>
          <cell r="AB2208" t="str">
            <v>*</v>
          </cell>
          <cell r="AC2208" t="str">
            <v>*</v>
          </cell>
          <cell r="AD2208" t="str">
            <v>PI</v>
          </cell>
          <cell r="AE2208" t="str">
            <v>Y</v>
          </cell>
          <cell r="AF2208" t="str">
            <v>Y</v>
          </cell>
        </row>
        <row r="2209">
          <cell r="A2209">
            <v>880008</v>
          </cell>
          <cell r="B2209">
            <v>75</v>
          </cell>
          <cell r="C2209" t="str">
            <v>WESTLAND CHARMS MAJOR</v>
          </cell>
          <cell r="D2209">
            <v>75</v>
          </cell>
          <cell r="E2209">
            <v>94</v>
          </cell>
          <cell r="F2209">
            <v>-387</v>
          </cell>
          <cell r="G2209">
            <v>-29.6</v>
          </cell>
          <cell r="H2209">
            <v>-14.5</v>
          </cell>
          <cell r="I2209">
            <v>-0.21</v>
          </cell>
          <cell r="J2209">
            <v>-0.04</v>
          </cell>
          <cell r="K2209">
            <v>-44.1</v>
          </cell>
          <cell r="L2209">
            <v>-401.6</v>
          </cell>
          <cell r="M2209" t="str">
            <v>*</v>
          </cell>
          <cell r="N2209" t="str">
            <v>*</v>
          </cell>
          <cell r="O2209">
            <v>-1</v>
          </cell>
          <cell r="P2209">
            <v>9</v>
          </cell>
          <cell r="Q2209">
            <v>8.3000000000000007</v>
          </cell>
          <cell r="R2209">
            <v>-4.53</v>
          </cell>
          <cell r="S2209">
            <v>2.58</v>
          </cell>
          <cell r="T2209">
            <v>-0.2</v>
          </cell>
          <cell r="U2209">
            <v>-157</v>
          </cell>
          <cell r="V2209">
            <v>-257</v>
          </cell>
          <cell r="W2209">
            <v>-401.6</v>
          </cell>
          <cell r="X2209">
            <v>-0.4</v>
          </cell>
          <cell r="Y2209">
            <v>-2.8</v>
          </cell>
          <cell r="Z2209">
            <v>-1.2</v>
          </cell>
          <cell r="AA2209">
            <v>-1.9</v>
          </cell>
          <cell r="AB2209">
            <v>-3.7</v>
          </cell>
          <cell r="AC2209">
            <v>-38.069599999999994</v>
          </cell>
          <cell r="AD2209" t="str">
            <v>PI</v>
          </cell>
          <cell r="AE2209" t="str">
            <v>Y</v>
          </cell>
          <cell r="AF2209" t="str">
            <v>Y</v>
          </cell>
        </row>
        <row r="2210">
          <cell r="A2210">
            <v>880009</v>
          </cell>
          <cell r="B2210">
            <v>75</v>
          </cell>
          <cell r="C2210" t="str">
            <v>LE COCQ'S GINGERS CAVALIER 2</v>
          </cell>
          <cell r="D2210">
            <v>22</v>
          </cell>
          <cell r="E2210">
            <v>82</v>
          </cell>
          <cell r="F2210">
            <v>187</v>
          </cell>
          <cell r="G2210">
            <v>-23.9</v>
          </cell>
          <cell r="H2210">
            <v>0.1</v>
          </cell>
          <cell r="I2210">
            <v>-0.56999999999999995</v>
          </cell>
          <cell r="J2210">
            <v>-0.11</v>
          </cell>
          <cell r="K2210">
            <v>-23.799999999999997</v>
          </cell>
          <cell r="L2210">
            <v>-287.89999999999998</v>
          </cell>
          <cell r="M2210">
            <v>-0.15</v>
          </cell>
          <cell r="N2210">
            <v>-1</v>
          </cell>
          <cell r="O2210">
            <v>-1.05</v>
          </cell>
          <cell r="P2210">
            <v>18</v>
          </cell>
          <cell r="Q2210">
            <v>12.4</v>
          </cell>
          <cell r="R2210">
            <v>-7.68</v>
          </cell>
          <cell r="S2210">
            <v>3.07</v>
          </cell>
          <cell r="T2210">
            <v>0.1</v>
          </cell>
          <cell r="U2210">
            <v>-37</v>
          </cell>
          <cell r="V2210">
            <v>-67</v>
          </cell>
          <cell r="W2210">
            <v>-15.534999999999968</v>
          </cell>
          <cell r="X2210">
            <v>0</v>
          </cell>
          <cell r="Y2210">
            <v>-1.1000000000000001</v>
          </cell>
          <cell r="Z2210">
            <v>0.55000000000000004</v>
          </cell>
          <cell r="AA2210">
            <v>-0.1</v>
          </cell>
          <cell r="AB2210">
            <v>-1.65</v>
          </cell>
          <cell r="AC2210">
            <v>-8.3235500000000009</v>
          </cell>
          <cell r="AD2210" t="str">
            <v>PI</v>
          </cell>
          <cell r="AE2210" t="str">
            <v>Y</v>
          </cell>
          <cell r="AF2210" t="str">
            <v>Y</v>
          </cell>
        </row>
        <row r="2211">
          <cell r="A2211">
            <v>880012</v>
          </cell>
          <cell r="B2211">
            <v>75</v>
          </cell>
          <cell r="C2211" t="str">
            <v>ZENOBIAS MAJESTIC 2 OF ASHBUR</v>
          </cell>
          <cell r="D2211">
            <v>4</v>
          </cell>
          <cell r="E2211">
            <v>59</v>
          </cell>
          <cell r="F2211">
            <v>-230</v>
          </cell>
          <cell r="G2211">
            <v>-14.3</v>
          </cell>
          <cell r="H2211">
            <v>-7.5</v>
          </cell>
          <cell r="I2211">
            <v>-0.06</v>
          </cell>
          <cell r="J2211">
            <v>0.01</v>
          </cell>
          <cell r="K2211">
            <v>-21.8</v>
          </cell>
          <cell r="L2211">
            <v>-186.70000000000002</v>
          </cell>
          <cell r="M2211">
            <v>-0.125</v>
          </cell>
          <cell r="N2211">
            <v>-0.75</v>
          </cell>
          <cell r="O2211">
            <v>-1.1500000000000001</v>
          </cell>
          <cell r="P2211">
            <v>6</v>
          </cell>
          <cell r="Q2211">
            <v>11.1</v>
          </cell>
          <cell r="R2211">
            <v>-5.87</v>
          </cell>
          <cell r="S2211">
            <v>3.66</v>
          </cell>
          <cell r="T2211">
            <v>0.3</v>
          </cell>
          <cell r="U2211">
            <v>61</v>
          </cell>
          <cell r="V2211">
            <v>16</v>
          </cell>
          <cell r="W2211">
            <v>67.312499999999972</v>
          </cell>
          <cell r="X2211">
            <v>-7.4999999999999997E-2</v>
          </cell>
          <cell r="Y2211">
            <v>-1.125</v>
          </cell>
          <cell r="Z2211">
            <v>0.57500000000000007</v>
          </cell>
          <cell r="AA2211">
            <v>-0.22500000000000001</v>
          </cell>
          <cell r="AB2211">
            <v>-1.6749999999999998</v>
          </cell>
          <cell r="AC2211">
            <v>-8.5387500000000003</v>
          </cell>
          <cell r="AD2211" t="str">
            <v>PI</v>
          </cell>
          <cell r="AE2211" t="str">
            <v>Y</v>
          </cell>
          <cell r="AF2211" t="str">
            <v>Y</v>
          </cell>
        </row>
        <row r="2212">
          <cell r="A2212">
            <v>880015</v>
          </cell>
          <cell r="B2212">
            <v>75</v>
          </cell>
          <cell r="C2212" t="str">
            <v>PLUTO OF LE CLOS D'HY</v>
          </cell>
          <cell r="D2212">
            <v>9</v>
          </cell>
          <cell r="E2212">
            <v>70</v>
          </cell>
          <cell r="F2212">
            <v>-711</v>
          </cell>
          <cell r="G2212">
            <v>-38.299999999999997</v>
          </cell>
          <cell r="H2212">
            <v>-25</v>
          </cell>
          <cell r="I2212">
            <v>-0.08</v>
          </cell>
          <cell r="J2212">
            <v>0</v>
          </cell>
          <cell r="K2212">
            <v>-63.3</v>
          </cell>
          <cell r="L2212">
            <v>-560.29999999999995</v>
          </cell>
          <cell r="M2212" t="str">
            <v>*</v>
          </cell>
          <cell r="N2212" t="str">
            <v>*</v>
          </cell>
          <cell r="O2212" t="str">
            <v>*</v>
          </cell>
          <cell r="P2212">
            <v>25</v>
          </cell>
          <cell r="Q2212">
            <v>10.994999999999999</v>
          </cell>
          <cell r="R2212">
            <v>-6.12</v>
          </cell>
          <cell r="S2212">
            <v>3.6950000000000003</v>
          </cell>
          <cell r="T2212">
            <v>-0.1</v>
          </cell>
          <cell r="U2212">
            <v>-334</v>
          </cell>
          <cell r="V2212">
            <v>-357</v>
          </cell>
          <cell r="W2212">
            <v>-560.29999999999995</v>
          </cell>
          <cell r="X2212" t="str">
            <v>*</v>
          </cell>
          <cell r="Y2212" t="str">
            <v>*</v>
          </cell>
          <cell r="Z2212" t="str">
            <v>*</v>
          </cell>
          <cell r="AA2212" t="str">
            <v>*</v>
          </cell>
          <cell r="AB2212" t="str">
            <v>*</v>
          </cell>
          <cell r="AC2212" t="str">
            <v>*</v>
          </cell>
          <cell r="AD2212" t="str">
            <v>PI</v>
          </cell>
          <cell r="AE2212" t="str">
            <v>Y</v>
          </cell>
          <cell r="AF2212" t="str">
            <v>N</v>
          </cell>
        </row>
        <row r="2213">
          <cell r="A2213">
            <v>880017</v>
          </cell>
          <cell r="B2213">
            <v>75</v>
          </cell>
          <cell r="C2213" t="str">
            <v>MAPLE LEAF FAYETTES BRUTUS</v>
          </cell>
          <cell r="D2213">
            <v>111</v>
          </cell>
          <cell r="E2213">
            <v>95</v>
          </cell>
          <cell r="F2213">
            <v>-85</v>
          </cell>
          <cell r="G2213">
            <v>-25.4</v>
          </cell>
          <cell r="H2213">
            <v>-9.4</v>
          </cell>
          <cell r="I2213">
            <v>-0.38</v>
          </cell>
          <cell r="J2213">
            <v>-0.12</v>
          </cell>
          <cell r="K2213">
            <v>-34.799999999999997</v>
          </cell>
          <cell r="L2213">
            <v>-382.6</v>
          </cell>
          <cell r="M2213">
            <v>0.55000000000000004</v>
          </cell>
          <cell r="N2213">
            <v>0.54999999999999993</v>
          </cell>
          <cell r="O2213">
            <v>-0.8</v>
          </cell>
          <cell r="P2213">
            <v>13</v>
          </cell>
          <cell r="Q2213">
            <v>5.0999999999999996</v>
          </cell>
          <cell r="R2213">
            <v>-3.98</v>
          </cell>
          <cell r="S2213">
            <v>0.57999999999999996</v>
          </cell>
          <cell r="T2213">
            <v>-0.2</v>
          </cell>
          <cell r="U2213">
            <v>-233</v>
          </cell>
          <cell r="V2213">
            <v>-304</v>
          </cell>
          <cell r="W2213">
            <v>-244.19</v>
          </cell>
          <cell r="X2213">
            <v>0.4</v>
          </cell>
          <cell r="Y2213">
            <v>-0.4</v>
          </cell>
          <cell r="Z2213">
            <v>-1.3</v>
          </cell>
          <cell r="AA2213">
            <v>-1.5</v>
          </cell>
          <cell r="AB2213">
            <v>-0.3</v>
          </cell>
          <cell r="AC2213">
            <v>-13.060300000000003</v>
          </cell>
          <cell r="AD2213" t="str">
            <v>PI</v>
          </cell>
          <cell r="AE2213" t="str">
            <v>Y</v>
          </cell>
          <cell r="AF2213" t="str">
            <v>Y</v>
          </cell>
        </row>
        <row r="2214">
          <cell r="A2214">
            <v>880018</v>
          </cell>
          <cell r="B2214">
            <v>75</v>
          </cell>
          <cell r="C2214" t="str">
            <v>MAPLE LEAF FAYETTES CAESAR</v>
          </cell>
          <cell r="D2214">
            <v>8</v>
          </cell>
          <cell r="E2214">
            <v>58</v>
          </cell>
          <cell r="F2214">
            <v>94</v>
          </cell>
          <cell r="G2214">
            <v>-1</v>
          </cell>
          <cell r="H2214">
            <v>-1.4</v>
          </cell>
          <cell r="I2214">
            <v>-0.1</v>
          </cell>
          <cell r="J2214">
            <v>-0.08</v>
          </cell>
          <cell r="K2214">
            <v>-2.4</v>
          </cell>
          <cell r="L2214">
            <v>-74.599999999999994</v>
          </cell>
          <cell r="M2214" t="str">
            <v>*</v>
          </cell>
          <cell r="N2214" t="str">
            <v>*</v>
          </cell>
          <cell r="O2214" t="str">
            <v>*</v>
          </cell>
          <cell r="P2214">
            <v>8</v>
          </cell>
          <cell r="Q2214" t="str">
            <v>*</v>
          </cell>
          <cell r="R2214" t="str">
            <v>*</v>
          </cell>
          <cell r="S2214" t="str">
            <v>*</v>
          </cell>
          <cell r="T2214">
            <v>-0.05</v>
          </cell>
          <cell r="U2214">
            <v>-4</v>
          </cell>
          <cell r="V2214">
            <v>61</v>
          </cell>
          <cell r="W2214">
            <v>-74.599999999999994</v>
          </cell>
          <cell r="X2214" t="str">
            <v>*</v>
          </cell>
          <cell r="Y2214" t="str">
            <v>*</v>
          </cell>
          <cell r="Z2214" t="str">
            <v>*</v>
          </cell>
          <cell r="AA2214" t="str">
            <v>*</v>
          </cell>
          <cell r="AB2214" t="str">
            <v>*</v>
          </cell>
          <cell r="AC2214" t="str">
            <v>*</v>
          </cell>
          <cell r="AD2214" t="str">
            <v>PI</v>
          </cell>
          <cell r="AE2214" t="str">
            <v>N</v>
          </cell>
          <cell r="AF2214" t="str">
            <v>N</v>
          </cell>
        </row>
        <row r="2215">
          <cell r="A2215">
            <v>890001</v>
          </cell>
          <cell r="B2215">
            <v>75</v>
          </cell>
          <cell r="C2215" t="str">
            <v>HONORIA'S FORTUNE PEDRO</v>
          </cell>
          <cell r="D2215">
            <v>14</v>
          </cell>
          <cell r="E2215">
            <v>74</v>
          </cell>
          <cell r="F2215">
            <v>-191</v>
          </cell>
          <cell r="G2215">
            <v>-19.2</v>
          </cell>
          <cell r="H2215">
            <v>-9.6999999999999993</v>
          </cell>
          <cell r="I2215">
            <v>-0.18</v>
          </cell>
          <cell r="J2215">
            <v>-0.05</v>
          </cell>
          <cell r="K2215">
            <v>-28.9</v>
          </cell>
          <cell r="L2215">
            <v>-290.39999999999998</v>
          </cell>
          <cell r="M2215" t="str">
            <v>*</v>
          </cell>
          <cell r="N2215" t="str">
            <v>*</v>
          </cell>
          <cell r="O2215" t="str">
            <v>*</v>
          </cell>
          <cell r="P2215">
            <v>8</v>
          </cell>
          <cell r="Q2215">
            <v>9.5</v>
          </cell>
          <cell r="R2215">
            <v>-4.7699999999999996</v>
          </cell>
          <cell r="S2215">
            <v>3.3</v>
          </cell>
          <cell r="T2215">
            <v>0.1</v>
          </cell>
          <cell r="U2215">
            <v>-79</v>
          </cell>
          <cell r="V2215">
            <v>-122</v>
          </cell>
          <cell r="W2215">
            <v>-290.39999999999998</v>
          </cell>
          <cell r="X2215">
            <v>0.45</v>
          </cell>
          <cell r="Y2215">
            <v>-0.45</v>
          </cell>
          <cell r="Z2215">
            <v>0.3</v>
          </cell>
          <cell r="AA2215">
            <v>-0.2</v>
          </cell>
          <cell r="AB2215">
            <v>-0.95</v>
          </cell>
          <cell r="AC2215">
            <v>-2.3141500000000006</v>
          </cell>
          <cell r="AD2215" t="str">
            <v>PI</v>
          </cell>
          <cell r="AE2215" t="str">
            <v>Y</v>
          </cell>
          <cell r="AF2215" t="str">
            <v>Y</v>
          </cell>
        </row>
        <row r="2216">
          <cell r="A2216">
            <v>890002</v>
          </cell>
          <cell r="B2216">
            <v>75</v>
          </cell>
          <cell r="C2216" t="str">
            <v>JUDY 2'S PRINCE 2 OF ROCQUET</v>
          </cell>
          <cell r="D2216">
            <v>35</v>
          </cell>
          <cell r="E2216">
            <v>88</v>
          </cell>
          <cell r="F2216">
            <v>-356</v>
          </cell>
          <cell r="G2216">
            <v>-28.4</v>
          </cell>
          <cell r="H2216">
            <v>-15.6</v>
          </cell>
          <cell r="I2216">
            <v>-0.21</v>
          </cell>
          <cell r="J2216">
            <v>-0.06</v>
          </cell>
          <cell r="K2216">
            <v>-44</v>
          </cell>
          <cell r="L2216">
            <v>-425.2</v>
          </cell>
          <cell r="M2216">
            <v>-1.3</v>
          </cell>
          <cell r="N2216">
            <v>-2.6</v>
          </cell>
          <cell r="O2216">
            <v>-3.5</v>
          </cell>
          <cell r="P2216">
            <v>-10</v>
          </cell>
          <cell r="Q2216">
            <v>16</v>
          </cell>
          <cell r="R2216">
            <v>-11.51</v>
          </cell>
          <cell r="S2216">
            <v>2.54</v>
          </cell>
          <cell r="T2216">
            <v>0.2</v>
          </cell>
          <cell r="U2216">
            <v>-55</v>
          </cell>
          <cell r="V2216">
            <v>-177</v>
          </cell>
          <cell r="W2216">
            <v>-96.050000000000011</v>
          </cell>
          <cell r="X2216" t="str">
            <v>*</v>
          </cell>
          <cell r="Y2216">
            <v>-3</v>
          </cell>
          <cell r="Z2216">
            <v>-2.4</v>
          </cell>
          <cell r="AA2216">
            <v>-3.7</v>
          </cell>
          <cell r="AB2216">
            <v>-3.2</v>
          </cell>
          <cell r="AC2216">
            <v>-50.010399999999997</v>
          </cell>
          <cell r="AD2216" t="str">
            <v>Y</v>
          </cell>
          <cell r="AE2216" t="str">
            <v>Y</v>
          </cell>
          <cell r="AF2216" t="str">
            <v>Y</v>
          </cell>
        </row>
        <row r="2217">
          <cell r="A2217">
            <v>890004</v>
          </cell>
          <cell r="B2217">
            <v>75</v>
          </cell>
          <cell r="C2217" t="str">
            <v>MEADOW COURT SUNBEAMS CONNOISSEUR</v>
          </cell>
          <cell r="D2217">
            <v>1</v>
          </cell>
          <cell r="E2217">
            <v>50</v>
          </cell>
          <cell r="F2217">
            <v>-69</v>
          </cell>
          <cell r="G2217">
            <v>-8</v>
          </cell>
          <cell r="H2217">
            <v>-3.8</v>
          </cell>
          <cell r="I2217">
            <v>-0.08</v>
          </cell>
          <cell r="J2217">
            <v>-0.02</v>
          </cell>
          <cell r="K2217">
            <v>-11.8</v>
          </cell>
          <cell r="L2217">
            <v>-120.4</v>
          </cell>
          <cell r="M2217">
            <v>0.2</v>
          </cell>
          <cell r="N2217">
            <v>0.6</v>
          </cell>
          <cell r="O2217">
            <v>0.8</v>
          </cell>
          <cell r="P2217">
            <v>-5</v>
          </cell>
          <cell r="Q2217">
            <v>1.6449999999999996</v>
          </cell>
          <cell r="R2217">
            <v>-2.5350000000000001</v>
          </cell>
          <cell r="S2217">
            <v>-0.91</v>
          </cell>
          <cell r="T2217">
            <v>-0.2</v>
          </cell>
          <cell r="U2217">
            <v>-48</v>
          </cell>
          <cell r="V2217">
            <v>16</v>
          </cell>
          <cell r="W2217">
            <v>-59.265000000000015</v>
          </cell>
          <cell r="X2217">
            <v>0.55000000000000004</v>
          </cell>
          <cell r="Y2217">
            <v>1.1000000000000001</v>
          </cell>
          <cell r="Z2217">
            <v>0.15</v>
          </cell>
          <cell r="AA2217">
            <v>0.65</v>
          </cell>
          <cell r="AB2217">
            <v>0.85</v>
          </cell>
          <cell r="AC2217">
            <v>14.734549999999999</v>
          </cell>
          <cell r="AD2217" t="str">
            <v>PI</v>
          </cell>
          <cell r="AE2217" t="str">
            <v>Y</v>
          </cell>
          <cell r="AF2217" t="str">
            <v>N</v>
          </cell>
        </row>
        <row r="2218">
          <cell r="A2218">
            <v>890005</v>
          </cell>
          <cell r="B2218">
            <v>75</v>
          </cell>
          <cell r="C2218" t="str">
            <v>MYRTLES COUNTRYMAN III</v>
          </cell>
          <cell r="D2218">
            <v>12</v>
          </cell>
          <cell r="E2218">
            <v>73</v>
          </cell>
          <cell r="F2218">
            <v>-566</v>
          </cell>
          <cell r="G2218">
            <v>-29.6</v>
          </cell>
          <cell r="H2218">
            <v>-17.8</v>
          </cell>
          <cell r="I2218">
            <v>-0.04</v>
          </cell>
          <cell r="J2218">
            <v>0.04</v>
          </cell>
          <cell r="K2218">
            <v>-47.400000000000006</v>
          </cell>
          <cell r="L2218">
            <v>-396</v>
          </cell>
          <cell r="M2218" t="str">
            <v>*</v>
          </cell>
          <cell r="N2218" t="str">
            <v>*</v>
          </cell>
          <cell r="O2218" t="str">
            <v>*</v>
          </cell>
          <cell r="P2218">
            <v>5</v>
          </cell>
          <cell r="Q2218">
            <v>9.3000000000000007</v>
          </cell>
          <cell r="R2218">
            <v>-7.48</v>
          </cell>
          <cell r="S2218">
            <v>0.79</v>
          </cell>
          <cell r="T2218">
            <v>-0.1</v>
          </cell>
          <cell r="U2218">
            <v>-160</v>
          </cell>
          <cell r="V2218">
            <v>-229</v>
          </cell>
          <cell r="W2218">
            <v>-396</v>
          </cell>
          <cell r="X2218" t="str">
            <v>*</v>
          </cell>
          <cell r="Y2218" t="str">
            <v>*</v>
          </cell>
          <cell r="Z2218" t="str">
            <v>*</v>
          </cell>
          <cell r="AA2218" t="str">
            <v>*</v>
          </cell>
          <cell r="AB2218" t="str">
            <v>*</v>
          </cell>
          <cell r="AC2218" t="str">
            <v>*</v>
          </cell>
          <cell r="AD2218" t="str">
            <v>PI</v>
          </cell>
          <cell r="AE2218" t="str">
            <v>Y</v>
          </cell>
          <cell r="AF2218" t="str">
            <v>Y</v>
          </cell>
        </row>
        <row r="2219">
          <cell r="A2219">
            <v>890006</v>
          </cell>
          <cell r="B2219">
            <v>75</v>
          </cell>
          <cell r="C2219" t="str">
            <v>MEADOW COURT TRUDIS BALDRICK</v>
          </cell>
          <cell r="D2219">
            <v>33</v>
          </cell>
          <cell r="E2219">
            <v>87</v>
          </cell>
          <cell r="F2219">
            <v>-317</v>
          </cell>
          <cell r="G2219">
            <v>-12.9</v>
          </cell>
          <cell r="H2219">
            <v>-9.8000000000000007</v>
          </cell>
          <cell r="I2219">
            <v>0.05</v>
          </cell>
          <cell r="J2219">
            <v>0.03</v>
          </cell>
          <cell r="K2219">
            <v>-22.700000000000003</v>
          </cell>
          <cell r="L2219">
            <v>-185.3</v>
          </cell>
          <cell r="M2219" t="str">
            <v>*</v>
          </cell>
          <cell r="N2219" t="str">
            <v>*</v>
          </cell>
          <cell r="O2219" t="str">
            <v>*</v>
          </cell>
          <cell r="P2219">
            <v>0</v>
          </cell>
          <cell r="Q2219">
            <v>13.6</v>
          </cell>
          <cell r="R2219">
            <v>-9.01</v>
          </cell>
          <cell r="S2219">
            <v>2.83</v>
          </cell>
          <cell r="T2219">
            <v>0.3</v>
          </cell>
          <cell r="U2219">
            <v>110</v>
          </cell>
          <cell r="V2219">
            <v>70</v>
          </cell>
          <cell r="W2219">
            <v>-185.3</v>
          </cell>
          <cell r="X2219" t="str">
            <v>*</v>
          </cell>
          <cell r="Y2219">
            <v>-1.8</v>
          </cell>
          <cell r="Z2219">
            <v>-0.6</v>
          </cell>
          <cell r="AA2219">
            <v>-1.2</v>
          </cell>
          <cell r="AB2219">
            <v>-3.6</v>
          </cell>
          <cell r="AC2219">
            <v>-20.169599999999996</v>
          </cell>
          <cell r="AD2219" t="str">
            <v>PI</v>
          </cell>
          <cell r="AE2219" t="str">
            <v>Y</v>
          </cell>
          <cell r="AF2219" t="str">
            <v>Y</v>
          </cell>
        </row>
        <row r="2220">
          <cell r="A2220">
            <v>890007</v>
          </cell>
          <cell r="B2220">
            <v>75</v>
          </cell>
          <cell r="C2220" t="str">
            <v>MYRTLES LEVITYS PRIMATE III</v>
          </cell>
          <cell r="D2220">
            <v>121</v>
          </cell>
          <cell r="E2220">
            <v>96</v>
          </cell>
          <cell r="F2220">
            <v>236</v>
          </cell>
          <cell r="G2220">
            <v>-7.9</v>
          </cell>
          <cell r="H2220">
            <v>2.1</v>
          </cell>
          <cell r="I2220">
            <v>-0.33</v>
          </cell>
          <cell r="J2220">
            <v>-0.09</v>
          </cell>
          <cell r="K2220">
            <v>-5.8000000000000007</v>
          </cell>
          <cell r="L2220">
            <v>-123.5</v>
          </cell>
          <cell r="M2220">
            <v>-4.9999999999999989E-2</v>
          </cell>
          <cell r="N2220">
            <v>2.5000000000000022E-2</v>
          </cell>
          <cell r="O2220">
            <v>-0.2</v>
          </cell>
          <cell r="P2220">
            <v>9</v>
          </cell>
          <cell r="Q2220">
            <v>0.4</v>
          </cell>
          <cell r="R2220">
            <v>-2.13</v>
          </cell>
          <cell r="S2220">
            <v>-1.52</v>
          </cell>
          <cell r="T2220">
            <v>-0.6</v>
          </cell>
          <cell r="U2220">
            <v>-203</v>
          </cell>
          <cell r="V2220">
            <v>-136</v>
          </cell>
          <cell r="W2220">
            <v>-119.28749999999999</v>
          </cell>
          <cell r="X2220">
            <v>0.2</v>
          </cell>
          <cell r="Y2220">
            <v>0</v>
          </cell>
          <cell r="Z2220">
            <v>-0.1</v>
          </cell>
          <cell r="AA2220">
            <v>0.3</v>
          </cell>
          <cell r="AB2220">
            <v>-0.2</v>
          </cell>
          <cell r="AC2220">
            <v>0.13269999999999993</v>
          </cell>
          <cell r="AD2220" t="str">
            <v>PI</v>
          </cell>
          <cell r="AE2220" t="str">
            <v>Y</v>
          </cell>
          <cell r="AF2220" t="str">
            <v>Y</v>
          </cell>
        </row>
        <row r="2221">
          <cell r="A2221">
            <v>890008</v>
          </cell>
          <cell r="B2221">
            <v>75</v>
          </cell>
          <cell r="C2221" t="str">
            <v>SAMANTHA`S JACKO OF COURTIL D</v>
          </cell>
          <cell r="D2221">
            <v>64</v>
          </cell>
          <cell r="E2221">
            <v>93</v>
          </cell>
          <cell r="F2221">
            <v>-422</v>
          </cell>
          <cell r="G2221">
            <v>-25.8</v>
          </cell>
          <cell r="H2221">
            <v>-12.4</v>
          </cell>
          <cell r="I2221">
            <v>-0.1</v>
          </cell>
          <cell r="J2221">
            <v>0.02</v>
          </cell>
          <cell r="K2221">
            <v>-38.200000000000003</v>
          </cell>
          <cell r="L2221">
            <v>-311.39999999999998</v>
          </cell>
          <cell r="M2221" t="str">
            <v>*</v>
          </cell>
          <cell r="N2221" t="str">
            <v>*</v>
          </cell>
          <cell r="O2221">
            <v>-2.4</v>
          </cell>
          <cell r="P2221">
            <v>-7</v>
          </cell>
          <cell r="Q2221">
            <v>18</v>
          </cell>
          <cell r="R2221">
            <v>-9.34</v>
          </cell>
          <cell r="S2221">
            <v>6.06</v>
          </cell>
          <cell r="T2221">
            <v>0.2</v>
          </cell>
          <cell r="U2221">
            <v>106</v>
          </cell>
          <cell r="V2221">
            <v>38</v>
          </cell>
          <cell r="W2221">
            <v>-311.39999999999998</v>
          </cell>
          <cell r="X2221">
            <v>-2.2999999999999998</v>
          </cell>
          <cell r="Y2221">
            <v>-2</v>
          </cell>
          <cell r="Z2221">
            <v>-1.7</v>
          </cell>
          <cell r="AA2221">
            <v>-2.5</v>
          </cell>
          <cell r="AB2221">
            <v>-2.2999999999999998</v>
          </cell>
          <cell r="AC2221">
            <v>-33.468299999999999</v>
          </cell>
          <cell r="AD2221" t="str">
            <v>PI</v>
          </cell>
          <cell r="AE2221" t="str">
            <v>Y</v>
          </cell>
          <cell r="AF2221" t="str">
            <v>Y</v>
          </cell>
        </row>
        <row r="2222">
          <cell r="A2222">
            <v>890010</v>
          </cell>
          <cell r="B2222">
            <v>75</v>
          </cell>
          <cell r="C2222" t="str">
            <v>AMARILLO`S GRANVILLE</v>
          </cell>
          <cell r="D2222">
            <v>9</v>
          </cell>
          <cell r="E2222">
            <v>71</v>
          </cell>
          <cell r="F2222">
            <v>-526</v>
          </cell>
          <cell r="G2222">
            <v>-33.5</v>
          </cell>
          <cell r="H2222">
            <v>-19.5</v>
          </cell>
          <cell r="I2222">
            <v>-0.16</v>
          </cell>
          <cell r="J2222">
            <v>-0.02</v>
          </cell>
          <cell r="K2222">
            <v>-53</v>
          </cell>
          <cell r="L2222">
            <v>-481.1</v>
          </cell>
          <cell r="M2222" t="str">
            <v>*</v>
          </cell>
          <cell r="N2222" t="str">
            <v>*</v>
          </cell>
          <cell r="O2222" t="str">
            <v>*</v>
          </cell>
          <cell r="P2222">
            <v>-4</v>
          </cell>
          <cell r="Q2222">
            <v>8.4</v>
          </cell>
          <cell r="R2222">
            <v>-5.42</v>
          </cell>
          <cell r="S2222">
            <v>1.91</v>
          </cell>
          <cell r="T2222">
            <v>0.1</v>
          </cell>
          <cell r="U2222">
            <v>-187</v>
          </cell>
          <cell r="V2222">
            <v>-326</v>
          </cell>
          <cell r="W2222">
            <v>-481.1</v>
          </cell>
          <cell r="X2222" t="str">
            <v>*</v>
          </cell>
          <cell r="Y2222" t="str">
            <v>*</v>
          </cell>
          <cell r="Z2222" t="str">
            <v>*</v>
          </cell>
          <cell r="AA2222" t="str">
            <v>*</v>
          </cell>
          <cell r="AB2222" t="str">
            <v>*</v>
          </cell>
          <cell r="AC2222" t="str">
            <v>*</v>
          </cell>
          <cell r="AD2222" t="str">
            <v>PI</v>
          </cell>
          <cell r="AE2222" t="str">
            <v>Y</v>
          </cell>
          <cell r="AF2222" t="str">
            <v>Y</v>
          </cell>
        </row>
        <row r="2223">
          <cell r="A2223">
            <v>890012</v>
          </cell>
          <cell r="B2223">
            <v>75</v>
          </cell>
          <cell r="C2223" t="str">
            <v>SUNBEAM'S CONNOISEUR OF MEADO</v>
          </cell>
          <cell r="D2223">
            <v>22</v>
          </cell>
          <cell r="E2223">
            <v>82</v>
          </cell>
          <cell r="F2223">
            <v>-54</v>
          </cell>
          <cell r="G2223">
            <v>-2.5</v>
          </cell>
          <cell r="H2223">
            <v>-2.4</v>
          </cell>
          <cell r="I2223">
            <v>0</v>
          </cell>
          <cell r="J2223">
            <v>-0.01</v>
          </cell>
          <cell r="K2223">
            <v>-4.9000000000000004</v>
          </cell>
          <cell r="L2223">
            <v>-48.9</v>
          </cell>
          <cell r="M2223">
            <v>0.2</v>
          </cell>
          <cell r="N2223">
            <v>0.6</v>
          </cell>
          <cell r="O2223">
            <v>0.8</v>
          </cell>
          <cell r="P2223">
            <v>-3</v>
          </cell>
          <cell r="Q2223">
            <v>0.9</v>
          </cell>
          <cell r="R2223">
            <v>-2.29</v>
          </cell>
          <cell r="S2223">
            <v>-1.34</v>
          </cell>
          <cell r="T2223">
            <v>-0.3</v>
          </cell>
          <cell r="U2223">
            <v>-107</v>
          </cell>
          <cell r="V2223">
            <v>-46</v>
          </cell>
          <cell r="W2223">
            <v>-7.6900000000000013</v>
          </cell>
          <cell r="X2223">
            <v>0.55000000000000004</v>
          </cell>
          <cell r="Y2223">
            <v>1.1000000000000001</v>
          </cell>
          <cell r="Z2223">
            <v>0.15</v>
          </cell>
          <cell r="AA2223">
            <v>0.65</v>
          </cell>
          <cell r="AB2223">
            <v>0.85</v>
          </cell>
          <cell r="AC2223">
            <v>14.734549999999999</v>
          </cell>
          <cell r="AD2223" t="str">
            <v>PI</v>
          </cell>
          <cell r="AE2223" t="str">
            <v>Y</v>
          </cell>
          <cell r="AF2223" t="str">
            <v>Y</v>
          </cell>
        </row>
        <row r="2224">
          <cell r="A2224">
            <v>890013</v>
          </cell>
          <cell r="B2224">
            <v>75</v>
          </cell>
          <cell r="C2224" t="str">
            <v>*</v>
          </cell>
          <cell r="D2224">
            <v>5</v>
          </cell>
          <cell r="E2224">
            <v>50</v>
          </cell>
          <cell r="F2224">
            <v>-251</v>
          </cell>
          <cell r="G2224">
            <v>-26.1</v>
          </cell>
          <cell r="H2224">
            <v>-12.9</v>
          </cell>
          <cell r="I2224">
            <v>-0.26</v>
          </cell>
          <cell r="J2224">
            <v>-7.0000000000000007E-2</v>
          </cell>
          <cell r="K2224">
            <v>-39</v>
          </cell>
          <cell r="L2224">
            <v>-392.5</v>
          </cell>
          <cell r="M2224" t="str">
            <v>*</v>
          </cell>
          <cell r="N2224" t="str">
            <v>*</v>
          </cell>
          <cell r="O2224" t="str">
            <v>*</v>
          </cell>
          <cell r="P2224">
            <v>12.375</v>
          </cell>
          <cell r="Q2224" t="str">
            <v>*</v>
          </cell>
          <cell r="R2224" t="str">
            <v>*</v>
          </cell>
          <cell r="S2224" t="str">
            <v>*</v>
          </cell>
          <cell r="T2224">
            <v>-0.2</v>
          </cell>
          <cell r="U2224">
            <v>-130</v>
          </cell>
          <cell r="V2224">
            <v>-257</v>
          </cell>
          <cell r="W2224">
            <v>-392.5</v>
          </cell>
          <cell r="X2224" t="str">
            <v>*</v>
          </cell>
          <cell r="Y2224" t="str">
            <v>*</v>
          </cell>
          <cell r="Z2224" t="str">
            <v>*</v>
          </cell>
          <cell r="AA2224" t="str">
            <v>*</v>
          </cell>
          <cell r="AB2224" t="str">
            <v>*</v>
          </cell>
          <cell r="AC2224" t="str">
            <v>*</v>
          </cell>
          <cell r="AD2224" t="str">
            <v>PI</v>
          </cell>
          <cell r="AE2224" t="str">
            <v>N</v>
          </cell>
          <cell r="AF2224" t="str">
            <v>N</v>
          </cell>
        </row>
        <row r="2225">
          <cell r="A2225">
            <v>890018</v>
          </cell>
          <cell r="B2225">
            <v>75</v>
          </cell>
          <cell r="C2225" t="str">
            <v>RONA 3'S DUKE OF WESTLAND</v>
          </cell>
          <cell r="D2225">
            <v>7</v>
          </cell>
          <cell r="E2225">
            <v>65</v>
          </cell>
          <cell r="F2225">
            <v>-493</v>
          </cell>
          <cell r="G2225">
            <v>-31.5</v>
          </cell>
          <cell r="H2225">
            <v>-17.3</v>
          </cell>
          <cell r="I2225">
            <v>-0.15</v>
          </cell>
          <cell r="J2225">
            <v>0</v>
          </cell>
          <cell r="K2225">
            <v>-48.8</v>
          </cell>
          <cell r="L2225">
            <v>-432.29999999999995</v>
          </cell>
          <cell r="M2225" t="str">
            <v>*</v>
          </cell>
          <cell r="N2225" t="str">
            <v>*</v>
          </cell>
          <cell r="O2225" t="str">
            <v>*</v>
          </cell>
          <cell r="P2225">
            <v>13</v>
          </cell>
          <cell r="Q2225">
            <v>6.2</v>
          </cell>
          <cell r="R2225">
            <v>-6.01</v>
          </cell>
          <cell r="S2225">
            <v>-0.38</v>
          </cell>
          <cell r="T2225">
            <v>0</v>
          </cell>
          <cell r="U2225">
            <v>-213</v>
          </cell>
          <cell r="V2225">
            <v>-333</v>
          </cell>
          <cell r="W2225">
            <v>-432.29999999999995</v>
          </cell>
          <cell r="X2225" t="str">
            <v>*</v>
          </cell>
          <cell r="Y2225" t="str">
            <v>*</v>
          </cell>
          <cell r="Z2225" t="str">
            <v>*</v>
          </cell>
          <cell r="AA2225" t="str">
            <v>*</v>
          </cell>
          <cell r="AB2225" t="str">
            <v>*</v>
          </cell>
          <cell r="AC2225" t="str">
            <v>*</v>
          </cell>
          <cell r="AD2225" t="str">
            <v>PI</v>
          </cell>
          <cell r="AE2225" t="str">
            <v>Y</v>
          </cell>
          <cell r="AF2225" t="str">
            <v>Y</v>
          </cell>
        </row>
        <row r="2226">
          <cell r="A2226">
            <v>890019</v>
          </cell>
          <cell r="B2226">
            <v>75</v>
          </cell>
          <cell r="C2226" t="str">
            <v>FLOWER'S LADD OF GREENLYN</v>
          </cell>
          <cell r="D2226">
            <v>7</v>
          </cell>
          <cell r="E2226">
            <v>65</v>
          </cell>
          <cell r="F2226">
            <v>-486</v>
          </cell>
          <cell r="G2226">
            <v>-40.700000000000003</v>
          </cell>
          <cell r="H2226">
            <v>-17.7</v>
          </cell>
          <cell r="I2226">
            <v>-0.33</v>
          </cell>
          <cell r="J2226">
            <v>-0.01</v>
          </cell>
          <cell r="K2226">
            <v>-58.400000000000006</v>
          </cell>
          <cell r="L2226">
            <v>-525.9</v>
          </cell>
          <cell r="M2226" t="str">
            <v>*</v>
          </cell>
          <cell r="N2226" t="str">
            <v>*</v>
          </cell>
          <cell r="O2226" t="str">
            <v>*</v>
          </cell>
          <cell r="P2226">
            <v>3</v>
          </cell>
          <cell r="Q2226">
            <v>16.8</v>
          </cell>
          <cell r="R2226">
            <v>-8.8000000000000007</v>
          </cell>
          <cell r="S2226">
            <v>5.57</v>
          </cell>
          <cell r="T2226">
            <v>0.2</v>
          </cell>
          <cell r="U2226">
            <v>-35</v>
          </cell>
          <cell r="V2226">
            <v>-208</v>
          </cell>
          <cell r="W2226">
            <v>-525.9</v>
          </cell>
          <cell r="X2226" t="str">
            <v>*</v>
          </cell>
          <cell r="Y2226">
            <v>-1.35</v>
          </cell>
          <cell r="Z2226">
            <v>-0.8</v>
          </cell>
          <cell r="AA2226">
            <v>-1.1000000000000001</v>
          </cell>
          <cell r="AB2226">
            <v>-1.5</v>
          </cell>
          <cell r="AC2226">
            <v>-20.472050000000003</v>
          </cell>
          <cell r="AD2226" t="str">
            <v>PI</v>
          </cell>
          <cell r="AE2226" t="str">
            <v>Y</v>
          </cell>
          <cell r="AF2226" t="str">
            <v>Y</v>
          </cell>
        </row>
        <row r="2227">
          <cell r="A2227">
            <v>890020</v>
          </cell>
          <cell r="B2227">
            <v>75</v>
          </cell>
          <cell r="C2227" t="str">
            <v>LE COCQ'S ZARA'S CAVALIER</v>
          </cell>
          <cell r="D2227">
            <v>25</v>
          </cell>
          <cell r="E2227">
            <v>85</v>
          </cell>
          <cell r="F2227">
            <v>146</v>
          </cell>
          <cell r="G2227">
            <v>-23.3</v>
          </cell>
          <cell r="H2227">
            <v>-1</v>
          </cell>
          <cell r="I2227">
            <v>-0.53</v>
          </cell>
          <cell r="J2227">
            <v>-0.11</v>
          </cell>
          <cell r="K2227">
            <v>-24.3</v>
          </cell>
          <cell r="L2227">
            <v>-288.10000000000002</v>
          </cell>
          <cell r="M2227" t="str">
            <v>*</v>
          </cell>
          <cell r="N2227" t="str">
            <v>*</v>
          </cell>
          <cell r="O2227" t="str">
            <v>*</v>
          </cell>
          <cell r="P2227">
            <v>6</v>
          </cell>
          <cell r="Q2227">
            <v>8.5</v>
          </cell>
          <cell r="R2227">
            <v>-5.97</v>
          </cell>
          <cell r="S2227">
            <v>1.5</v>
          </cell>
          <cell r="T2227">
            <v>0.2</v>
          </cell>
          <cell r="U2227">
            <v>-34</v>
          </cell>
          <cell r="V2227">
            <v>-137</v>
          </cell>
          <cell r="W2227">
            <v>-288.10000000000002</v>
          </cell>
          <cell r="X2227" t="str">
            <v>*</v>
          </cell>
          <cell r="Y2227">
            <v>-0.2</v>
          </cell>
          <cell r="Z2227">
            <v>0.25</v>
          </cell>
          <cell r="AA2227">
            <v>-0.05</v>
          </cell>
          <cell r="AB2227">
            <v>-0.7</v>
          </cell>
          <cell r="AC2227">
            <v>0.40624999999999956</v>
          </cell>
          <cell r="AD2227" t="str">
            <v>PI</v>
          </cell>
          <cell r="AE2227" t="str">
            <v>Y</v>
          </cell>
          <cell r="AF2227" t="str">
            <v>Y</v>
          </cell>
        </row>
        <row r="2228">
          <cell r="A2228">
            <v>890022</v>
          </cell>
          <cell r="B2228">
            <v>75</v>
          </cell>
          <cell r="C2228" t="str">
            <v>MYRTLE'S GLADSTONE</v>
          </cell>
          <cell r="D2228">
            <v>11</v>
          </cell>
          <cell r="E2228">
            <v>71</v>
          </cell>
          <cell r="F2228">
            <v>-466</v>
          </cell>
          <cell r="G2228">
            <v>-34.299999999999997</v>
          </cell>
          <cell r="H2228">
            <v>-16.100000000000001</v>
          </cell>
          <cell r="I2228">
            <v>-0.23</v>
          </cell>
          <cell r="J2228">
            <v>0.01</v>
          </cell>
          <cell r="K2228">
            <v>-50.4</v>
          </cell>
          <cell r="L2228">
            <v>-444.29999999999995</v>
          </cell>
          <cell r="M2228" t="str">
            <v>*</v>
          </cell>
          <cell r="N2228" t="str">
            <v>*</v>
          </cell>
          <cell r="O2228" t="str">
            <v>*</v>
          </cell>
          <cell r="P2228">
            <v>17</v>
          </cell>
          <cell r="Q2228">
            <v>8.8000000000000007</v>
          </cell>
          <cell r="R2228">
            <v>-6.64</v>
          </cell>
          <cell r="S2228">
            <v>1.1299999999999999</v>
          </cell>
          <cell r="T2228">
            <v>0.2</v>
          </cell>
          <cell r="U2228">
            <v>-166</v>
          </cell>
          <cell r="V2228">
            <v>-295</v>
          </cell>
          <cell r="W2228">
            <v>-444.29999999999995</v>
          </cell>
          <cell r="X2228" t="str">
            <v>*</v>
          </cell>
          <cell r="Y2228" t="str">
            <v>*</v>
          </cell>
          <cell r="Z2228" t="str">
            <v>*</v>
          </cell>
          <cell r="AA2228" t="str">
            <v>*</v>
          </cell>
          <cell r="AB2228" t="str">
            <v>*</v>
          </cell>
          <cell r="AC2228" t="str">
            <v>*</v>
          </cell>
          <cell r="AD2228" t="str">
            <v>PI</v>
          </cell>
          <cell r="AE2228" t="str">
            <v>Y</v>
          </cell>
          <cell r="AF2228" t="str">
            <v>Y</v>
          </cell>
        </row>
        <row r="2229">
          <cell r="A2229">
            <v>900002</v>
          </cell>
          <cell r="B2229">
            <v>75</v>
          </cell>
          <cell r="C2229" t="str">
            <v>MASTER CRAFTSMAN OF LES CAMBR</v>
          </cell>
          <cell r="D2229">
            <v>41</v>
          </cell>
          <cell r="E2229">
            <v>89</v>
          </cell>
          <cell r="F2229">
            <v>-342</v>
          </cell>
          <cell r="G2229">
            <v>-33.799999999999997</v>
          </cell>
          <cell r="H2229">
            <v>-12.8</v>
          </cell>
          <cell r="I2229">
            <v>-0.32</v>
          </cell>
          <cell r="J2229">
            <v>-0.01</v>
          </cell>
          <cell r="K2229">
            <v>-46.599999999999994</v>
          </cell>
          <cell r="L2229">
            <v>-423.4</v>
          </cell>
          <cell r="M2229" t="str">
            <v>*</v>
          </cell>
          <cell r="N2229" t="str">
            <v>*</v>
          </cell>
          <cell r="O2229" t="str">
            <v>*</v>
          </cell>
          <cell r="P2229">
            <v>17</v>
          </cell>
          <cell r="Q2229">
            <v>9.1</v>
          </cell>
          <cell r="R2229">
            <v>-6.43</v>
          </cell>
          <cell r="S2229">
            <v>1.56</v>
          </cell>
          <cell r="T2229">
            <v>-0.2</v>
          </cell>
          <cell r="U2229">
            <v>-212</v>
          </cell>
          <cell r="V2229">
            <v>-268</v>
          </cell>
          <cell r="W2229">
            <v>-423.4</v>
          </cell>
          <cell r="X2229" t="str">
            <v>*</v>
          </cell>
          <cell r="Y2229">
            <v>-1.9</v>
          </cell>
          <cell r="Z2229">
            <v>-0.6</v>
          </cell>
          <cell r="AA2229">
            <v>-1.2</v>
          </cell>
          <cell r="AB2229">
            <v>-2.2000000000000002</v>
          </cell>
          <cell r="AC2229">
            <v>-25.423099999999998</v>
          </cell>
          <cell r="AD2229" t="str">
            <v>PI</v>
          </cell>
          <cell r="AE2229" t="str">
            <v>Y</v>
          </cell>
          <cell r="AF2229" t="str">
            <v>Y</v>
          </cell>
        </row>
        <row r="2230">
          <cell r="A2230">
            <v>900004</v>
          </cell>
          <cell r="B2230">
            <v>75</v>
          </cell>
          <cell r="C2230" t="str">
            <v>AMARILLOS TALISMAN</v>
          </cell>
          <cell r="D2230">
            <v>306</v>
          </cell>
          <cell r="E2230">
            <v>98</v>
          </cell>
          <cell r="F2230">
            <v>-157</v>
          </cell>
          <cell r="G2230">
            <v>-16</v>
          </cell>
          <cell r="H2230">
            <v>-3.4</v>
          </cell>
          <cell r="I2230">
            <v>-0.15</v>
          </cell>
          <cell r="J2230">
            <v>0.03</v>
          </cell>
          <cell r="K2230">
            <v>-19.399999999999999</v>
          </cell>
          <cell r="L2230">
            <v>-149.19999999999999</v>
          </cell>
          <cell r="M2230">
            <v>1</v>
          </cell>
          <cell r="N2230">
            <v>0.5</v>
          </cell>
          <cell r="O2230">
            <v>-0.8</v>
          </cell>
          <cell r="P2230">
            <v>1</v>
          </cell>
          <cell r="Q2230">
            <v>0.5</v>
          </cell>
          <cell r="R2230">
            <v>0.14000000000000001</v>
          </cell>
          <cell r="S2230">
            <v>0.49</v>
          </cell>
          <cell r="T2230">
            <v>0.3</v>
          </cell>
          <cell r="U2230">
            <v>15</v>
          </cell>
          <cell r="V2230">
            <v>-118</v>
          </cell>
          <cell r="W2230">
            <v>-114.29999999999998</v>
          </cell>
          <cell r="X2230">
            <v>1.3</v>
          </cell>
          <cell r="Y2230">
            <v>-0.1</v>
          </cell>
          <cell r="Z2230">
            <v>0.5</v>
          </cell>
          <cell r="AA2230">
            <v>-0.8</v>
          </cell>
          <cell r="AB2230">
            <v>-1.1000000000000001</v>
          </cell>
          <cell r="AC2230">
            <v>3.9670000000000001</v>
          </cell>
          <cell r="AD2230" t="str">
            <v>Y</v>
          </cell>
          <cell r="AE2230" t="str">
            <v>Y</v>
          </cell>
          <cell r="AF2230" t="str">
            <v>Y</v>
          </cell>
        </row>
        <row r="2231">
          <cell r="A2231">
            <v>900007</v>
          </cell>
          <cell r="B2231">
            <v>75</v>
          </cell>
          <cell r="C2231" t="str">
            <v>THE BIGARD AZTEC</v>
          </cell>
          <cell r="D2231">
            <v>17</v>
          </cell>
          <cell r="E2231">
            <v>78</v>
          </cell>
          <cell r="F2231">
            <v>-346</v>
          </cell>
          <cell r="G2231">
            <v>-24.9</v>
          </cell>
          <cell r="H2231">
            <v>-11.6</v>
          </cell>
          <cell r="I2231">
            <v>-0.15</v>
          </cell>
          <cell r="J2231">
            <v>0.01</v>
          </cell>
          <cell r="K2231">
            <v>-36.5</v>
          </cell>
          <cell r="L2231">
            <v>-317.7</v>
          </cell>
          <cell r="M2231" t="str">
            <v>*</v>
          </cell>
          <cell r="N2231" t="str">
            <v>*</v>
          </cell>
          <cell r="O2231" t="str">
            <v>*</v>
          </cell>
          <cell r="P2231">
            <v>23</v>
          </cell>
          <cell r="Q2231">
            <v>7.3</v>
          </cell>
          <cell r="R2231">
            <v>-7.53</v>
          </cell>
          <cell r="S2231">
            <v>-0.86</v>
          </cell>
          <cell r="T2231">
            <v>-0.1</v>
          </cell>
          <cell r="U2231">
            <v>-191</v>
          </cell>
          <cell r="V2231">
            <v>-203</v>
          </cell>
          <cell r="W2231">
            <v>-317.7</v>
          </cell>
          <cell r="X2231" t="str">
            <v>*</v>
          </cell>
          <cell r="Y2231" t="str">
            <v>*</v>
          </cell>
          <cell r="Z2231" t="str">
            <v>*</v>
          </cell>
          <cell r="AA2231" t="str">
            <v>*</v>
          </cell>
          <cell r="AB2231" t="str">
            <v>*</v>
          </cell>
          <cell r="AC2231" t="str">
            <v>*</v>
          </cell>
          <cell r="AD2231" t="str">
            <v>PI</v>
          </cell>
          <cell r="AE2231" t="str">
            <v>Y</v>
          </cell>
          <cell r="AF2231" t="str">
            <v>Y</v>
          </cell>
        </row>
        <row r="2232">
          <cell r="A2232">
            <v>900009</v>
          </cell>
          <cell r="B2232">
            <v>75</v>
          </cell>
          <cell r="C2232" t="str">
            <v>WINSTON OF THE BIGARD</v>
          </cell>
          <cell r="D2232">
            <v>7</v>
          </cell>
          <cell r="E2232">
            <v>72</v>
          </cell>
          <cell r="F2232">
            <v>-137</v>
          </cell>
          <cell r="G2232">
            <v>-14.7</v>
          </cell>
          <cell r="H2232">
            <v>-10.1</v>
          </cell>
          <cell r="I2232">
            <v>-0.15</v>
          </cell>
          <cell r="J2232">
            <v>-0.09</v>
          </cell>
          <cell r="K2232">
            <v>-24.799999999999997</v>
          </cell>
          <cell r="L2232">
            <v>-279.5</v>
          </cell>
          <cell r="M2232" t="str">
            <v>*</v>
          </cell>
          <cell r="N2232" t="str">
            <v>*</v>
          </cell>
          <cell r="O2232" t="str">
            <v>*</v>
          </cell>
          <cell r="P2232">
            <v>-12</v>
          </cell>
          <cell r="Q2232">
            <v>6</v>
          </cell>
          <cell r="R2232">
            <v>-4.4000000000000004</v>
          </cell>
          <cell r="S2232">
            <v>0.88</v>
          </cell>
          <cell r="T2232">
            <v>0.1</v>
          </cell>
          <cell r="U2232">
            <v>-57</v>
          </cell>
          <cell r="V2232">
            <v>-168</v>
          </cell>
          <cell r="W2232">
            <v>-279.5</v>
          </cell>
          <cell r="X2232">
            <v>0.2</v>
          </cell>
          <cell r="Y2232">
            <v>0.125</v>
          </cell>
          <cell r="Z2232">
            <v>-0.625</v>
          </cell>
          <cell r="AA2232">
            <v>-0.42500000000000004</v>
          </cell>
          <cell r="AB2232">
            <v>0.47499999999999998</v>
          </cell>
          <cell r="AC2232">
            <v>-3.2356999999999996</v>
          </cell>
          <cell r="AD2232" t="str">
            <v>PI</v>
          </cell>
          <cell r="AE2232" t="str">
            <v>Y</v>
          </cell>
          <cell r="AF2232" t="str">
            <v>Y</v>
          </cell>
        </row>
        <row r="2233">
          <cell r="A2233">
            <v>900011</v>
          </cell>
          <cell r="B2233">
            <v>75</v>
          </cell>
          <cell r="C2233" t="str">
            <v>LES JAONNETS KELLYS CONSUL</v>
          </cell>
          <cell r="D2233">
            <v>10</v>
          </cell>
          <cell r="E2233">
            <v>72</v>
          </cell>
          <cell r="F2233">
            <v>-328</v>
          </cell>
          <cell r="G2233">
            <v>-28.2</v>
          </cell>
          <cell r="H2233">
            <v>-13.5</v>
          </cell>
          <cell r="I2233">
            <v>-0.23</v>
          </cell>
          <cell r="J2233">
            <v>-0.03</v>
          </cell>
          <cell r="K2233">
            <v>-41.7</v>
          </cell>
          <cell r="L2233">
            <v>-392.59999999999997</v>
          </cell>
          <cell r="M2233" t="str">
            <v>*</v>
          </cell>
          <cell r="N2233" t="str">
            <v>*</v>
          </cell>
          <cell r="O2233" t="str">
            <v>*</v>
          </cell>
          <cell r="P2233">
            <v>11</v>
          </cell>
          <cell r="Q2233">
            <v>7.7</v>
          </cell>
          <cell r="R2233">
            <v>-5.32</v>
          </cell>
          <cell r="S2233">
            <v>1.42</v>
          </cell>
          <cell r="T2233">
            <v>0.2</v>
          </cell>
          <cell r="U2233">
            <v>-129</v>
          </cell>
          <cell r="V2233">
            <v>-262</v>
          </cell>
          <cell r="W2233">
            <v>-392.59999999999997</v>
          </cell>
          <cell r="X2233" t="str">
            <v>*</v>
          </cell>
          <cell r="Y2233" t="str">
            <v>*</v>
          </cell>
          <cell r="Z2233" t="str">
            <v>*</v>
          </cell>
          <cell r="AA2233" t="str">
            <v>*</v>
          </cell>
          <cell r="AB2233" t="str">
            <v>*</v>
          </cell>
          <cell r="AC2233" t="str">
            <v>*</v>
          </cell>
          <cell r="AD2233" t="str">
            <v>PI</v>
          </cell>
          <cell r="AE2233" t="str">
            <v>Y</v>
          </cell>
          <cell r="AF2233" t="str">
            <v>Y</v>
          </cell>
        </row>
        <row r="2234">
          <cell r="A2234">
            <v>900012</v>
          </cell>
          <cell r="B2234">
            <v>75</v>
          </cell>
          <cell r="C2234" t="str">
            <v>LE COCQS ROSEPETALS CAVALIER</v>
          </cell>
          <cell r="D2234">
            <v>21</v>
          </cell>
          <cell r="E2234">
            <v>83</v>
          </cell>
          <cell r="F2234">
            <v>389</v>
          </cell>
          <cell r="G2234">
            <v>-14.7</v>
          </cell>
          <cell r="H2234">
            <v>6.7</v>
          </cell>
          <cell r="I2234">
            <v>-0.56000000000000005</v>
          </cell>
          <cell r="J2234">
            <v>-0.12</v>
          </cell>
          <cell r="K2234">
            <v>-7.9999999999999991</v>
          </cell>
          <cell r="L2234">
            <v>-153.89999999999998</v>
          </cell>
          <cell r="M2234" t="str">
            <v>*</v>
          </cell>
          <cell r="N2234" t="str">
            <v>*</v>
          </cell>
          <cell r="O2234" t="str">
            <v>*</v>
          </cell>
          <cell r="P2234">
            <v>8</v>
          </cell>
          <cell r="Q2234">
            <v>8.9</v>
          </cell>
          <cell r="R2234">
            <v>-7.04</v>
          </cell>
          <cell r="S2234">
            <v>0.86</v>
          </cell>
          <cell r="T2234">
            <v>0.1</v>
          </cell>
          <cell r="U2234">
            <v>36</v>
          </cell>
          <cell r="V2234">
            <v>3</v>
          </cell>
          <cell r="W2234">
            <v>-153.89999999999998</v>
          </cell>
          <cell r="X2234" t="str">
            <v>*</v>
          </cell>
          <cell r="Y2234">
            <v>-0.8</v>
          </cell>
          <cell r="Z2234">
            <v>-0.3</v>
          </cell>
          <cell r="AA2234">
            <v>-1</v>
          </cell>
          <cell r="AB2234">
            <v>-1.4</v>
          </cell>
          <cell r="AC2234">
            <v>-9.9349000000000025</v>
          </cell>
          <cell r="AD2234" t="str">
            <v>PI</v>
          </cell>
          <cell r="AE2234" t="str">
            <v>Y</v>
          </cell>
          <cell r="AF2234" t="str">
            <v>Y</v>
          </cell>
        </row>
        <row r="2235">
          <cell r="A2235">
            <v>900014</v>
          </cell>
          <cell r="B2235">
            <v>75</v>
          </cell>
          <cell r="C2235" t="str">
            <v>CASTRORUM BARNEY</v>
          </cell>
          <cell r="D2235">
            <v>7</v>
          </cell>
          <cell r="E2235">
            <v>64</v>
          </cell>
          <cell r="F2235">
            <v>-175</v>
          </cell>
          <cell r="G2235">
            <v>-37.200000000000003</v>
          </cell>
          <cell r="H2235">
            <v>-12.5</v>
          </cell>
          <cell r="I2235">
            <v>-0.53</v>
          </cell>
          <cell r="J2235">
            <v>-0.12</v>
          </cell>
          <cell r="K2235">
            <v>-49.7</v>
          </cell>
          <cell r="L2235">
            <v>-514.79999999999995</v>
          </cell>
          <cell r="M2235" t="str">
            <v>*</v>
          </cell>
          <cell r="N2235" t="str">
            <v>*</v>
          </cell>
          <cell r="O2235" t="str">
            <v>*</v>
          </cell>
          <cell r="P2235">
            <v>9</v>
          </cell>
          <cell r="Q2235">
            <v>11.805</v>
          </cell>
          <cell r="R2235">
            <v>-6.02</v>
          </cell>
          <cell r="S2235">
            <v>4.085</v>
          </cell>
          <cell r="T2235">
            <v>-0.25</v>
          </cell>
          <cell r="U2235">
            <v>-137</v>
          </cell>
          <cell r="V2235">
            <v>-308</v>
          </cell>
          <cell r="W2235">
            <v>-514.79999999999995</v>
          </cell>
          <cell r="X2235" t="str">
            <v>*</v>
          </cell>
          <cell r="Y2235" t="str">
            <v>*</v>
          </cell>
          <cell r="Z2235" t="str">
            <v>*</v>
          </cell>
          <cell r="AA2235" t="str">
            <v>*</v>
          </cell>
          <cell r="AB2235" t="str">
            <v>*</v>
          </cell>
          <cell r="AC2235" t="str">
            <v>*</v>
          </cell>
          <cell r="AD2235" t="str">
            <v>PI</v>
          </cell>
          <cell r="AE2235" t="str">
            <v>Y</v>
          </cell>
          <cell r="AF2235" t="str">
            <v>N</v>
          </cell>
        </row>
        <row r="2236">
          <cell r="A2236">
            <v>900015</v>
          </cell>
          <cell r="B2236">
            <v>75</v>
          </cell>
          <cell r="C2236" t="str">
            <v>AMARILLO'S BORIS</v>
          </cell>
          <cell r="D2236">
            <v>15</v>
          </cell>
          <cell r="E2236">
            <v>77</v>
          </cell>
          <cell r="F2236">
            <v>-161</v>
          </cell>
          <cell r="G2236">
            <v>-34.6</v>
          </cell>
          <cell r="H2236">
            <v>-12.1</v>
          </cell>
          <cell r="I2236">
            <v>-0.49</v>
          </cell>
          <cell r="J2236">
            <v>-0.12</v>
          </cell>
          <cell r="K2236">
            <v>-46.7</v>
          </cell>
          <cell r="L2236">
            <v>-489</v>
          </cell>
          <cell r="M2236" t="str">
            <v>*</v>
          </cell>
          <cell r="N2236" t="str">
            <v>*</v>
          </cell>
          <cell r="O2236" t="str">
            <v>*</v>
          </cell>
          <cell r="P2236">
            <v>1</v>
          </cell>
          <cell r="Q2236">
            <v>17.600000000000001</v>
          </cell>
          <cell r="R2236">
            <v>-14.75</v>
          </cell>
          <cell r="S2236">
            <v>1</v>
          </cell>
          <cell r="T2236">
            <v>0.3</v>
          </cell>
          <cell r="U2236">
            <v>-47</v>
          </cell>
          <cell r="V2236">
            <v>-153</v>
          </cell>
          <cell r="W2236">
            <v>-489</v>
          </cell>
          <cell r="X2236" t="str">
            <v>*</v>
          </cell>
          <cell r="Y2236" t="str">
            <v>*</v>
          </cell>
          <cell r="Z2236" t="str">
            <v>*</v>
          </cell>
          <cell r="AA2236" t="str">
            <v>*</v>
          </cell>
          <cell r="AB2236" t="str">
            <v>*</v>
          </cell>
          <cell r="AC2236" t="str">
            <v>*</v>
          </cell>
          <cell r="AD2236" t="str">
            <v>PI</v>
          </cell>
          <cell r="AE2236" t="str">
            <v>Y</v>
          </cell>
          <cell r="AF2236" t="str">
            <v>Y</v>
          </cell>
        </row>
        <row r="2237">
          <cell r="A2237">
            <v>900016</v>
          </cell>
          <cell r="B2237">
            <v>75</v>
          </cell>
          <cell r="C2237" t="str">
            <v>GLENLEA PREMIER</v>
          </cell>
          <cell r="D2237">
            <v>137</v>
          </cell>
          <cell r="E2237">
            <v>96</v>
          </cell>
          <cell r="F2237">
            <v>-164</v>
          </cell>
          <cell r="G2237">
            <v>-15.6</v>
          </cell>
          <cell r="H2237">
            <v>-10</v>
          </cell>
          <cell r="I2237">
            <v>-0.14000000000000001</v>
          </cell>
          <cell r="J2237">
            <v>-0.09</v>
          </cell>
          <cell r="K2237">
            <v>-25.6</v>
          </cell>
          <cell r="L2237">
            <v>-274.8</v>
          </cell>
          <cell r="M2237">
            <v>-0.2</v>
          </cell>
          <cell r="N2237">
            <v>-1.3</v>
          </cell>
          <cell r="O2237">
            <v>-0.6</v>
          </cell>
          <cell r="P2237">
            <v>9</v>
          </cell>
          <cell r="Q2237">
            <v>13.6</v>
          </cell>
          <cell r="R2237">
            <v>-7.26</v>
          </cell>
          <cell r="S2237">
            <v>4.38</v>
          </cell>
          <cell r="T2237">
            <v>0.3</v>
          </cell>
          <cell r="U2237">
            <v>-47</v>
          </cell>
          <cell r="V2237">
            <v>-43</v>
          </cell>
          <cell r="W2237">
            <v>25.579999999999927</v>
          </cell>
          <cell r="X2237">
            <v>-0.3</v>
          </cell>
          <cell r="Y2237">
            <v>0.3</v>
          </cell>
          <cell r="Z2237">
            <v>-1.2</v>
          </cell>
          <cell r="AA2237">
            <v>-1.1000000000000001</v>
          </cell>
          <cell r="AB2237">
            <v>-0.9</v>
          </cell>
          <cell r="AC2237">
            <v>-0.55949999999999944</v>
          </cell>
          <cell r="AD2237" t="str">
            <v>Y</v>
          </cell>
          <cell r="AE2237" t="str">
            <v>Y</v>
          </cell>
          <cell r="AF2237" t="str">
            <v>Y</v>
          </cell>
        </row>
        <row r="2238">
          <cell r="A2238">
            <v>900017</v>
          </cell>
          <cell r="B2238">
            <v>75</v>
          </cell>
          <cell r="C2238" t="str">
            <v>SAMSON OF COURTIL DU PUITS</v>
          </cell>
          <cell r="D2238">
            <v>6</v>
          </cell>
          <cell r="E2238">
            <v>64</v>
          </cell>
          <cell r="F2238">
            <v>-483</v>
          </cell>
          <cell r="G2238">
            <v>-23.3</v>
          </cell>
          <cell r="H2238">
            <v>-14.6</v>
          </cell>
          <cell r="I2238">
            <v>0</v>
          </cell>
          <cell r="J2238">
            <v>0.05</v>
          </cell>
          <cell r="K2238">
            <v>-37.9</v>
          </cell>
          <cell r="L2238">
            <v>-308.5</v>
          </cell>
          <cell r="M2238" t="str">
            <v>*</v>
          </cell>
          <cell r="N2238" t="str">
            <v>*</v>
          </cell>
          <cell r="O2238" t="str">
            <v>*</v>
          </cell>
          <cell r="P2238">
            <v>10</v>
          </cell>
          <cell r="Q2238">
            <v>12</v>
          </cell>
          <cell r="R2238">
            <v>-7.4</v>
          </cell>
          <cell r="S2238">
            <v>2.99</v>
          </cell>
          <cell r="T2238">
            <v>-0.2</v>
          </cell>
          <cell r="U2238">
            <v>-139</v>
          </cell>
          <cell r="V2238">
            <v>-91</v>
          </cell>
          <cell r="W2238">
            <v>-308.5</v>
          </cell>
          <cell r="X2238" t="str">
            <v>*</v>
          </cell>
          <cell r="Y2238" t="str">
            <v>*</v>
          </cell>
          <cell r="Z2238" t="str">
            <v>*</v>
          </cell>
          <cell r="AA2238" t="str">
            <v>*</v>
          </cell>
          <cell r="AB2238" t="str">
            <v>*</v>
          </cell>
          <cell r="AC2238" t="str">
            <v>*</v>
          </cell>
          <cell r="AD2238" t="str">
            <v>PI</v>
          </cell>
          <cell r="AE2238" t="str">
            <v>Y</v>
          </cell>
          <cell r="AF2238" t="str">
            <v>Y</v>
          </cell>
        </row>
        <row r="2239">
          <cell r="A2239">
            <v>900019</v>
          </cell>
          <cell r="B2239">
            <v>75</v>
          </cell>
          <cell r="C2239" t="str">
            <v>ZENOBIA'S MAJESTIC 3 OF ASHBU</v>
          </cell>
          <cell r="D2239">
            <v>5</v>
          </cell>
          <cell r="E2239">
            <v>63</v>
          </cell>
          <cell r="F2239">
            <v>-178</v>
          </cell>
          <cell r="G2239">
            <v>-25.4</v>
          </cell>
          <cell r="H2239">
            <v>-11</v>
          </cell>
          <cell r="I2239">
            <v>-0.31</v>
          </cell>
          <cell r="J2239">
            <v>-0.09</v>
          </cell>
          <cell r="K2239">
            <v>-36.4</v>
          </cell>
          <cell r="L2239">
            <v>-377.4</v>
          </cell>
          <cell r="M2239" t="str">
            <v>*</v>
          </cell>
          <cell r="N2239" t="str">
            <v>*</v>
          </cell>
          <cell r="O2239" t="str">
            <v>*</v>
          </cell>
          <cell r="P2239">
            <v>11</v>
          </cell>
          <cell r="Q2239">
            <v>10.5</v>
          </cell>
          <cell r="R2239">
            <v>-5.12</v>
          </cell>
          <cell r="S2239">
            <v>3.84</v>
          </cell>
          <cell r="T2239">
            <v>-0.1</v>
          </cell>
          <cell r="U2239">
            <v>-182</v>
          </cell>
          <cell r="V2239">
            <v>-190</v>
          </cell>
          <cell r="W2239">
            <v>-377.4</v>
          </cell>
          <cell r="X2239">
            <v>0.42499999999999999</v>
          </cell>
          <cell r="Y2239">
            <v>0.52500000000000002</v>
          </cell>
          <cell r="Z2239">
            <v>0.27500000000000002</v>
          </cell>
          <cell r="AA2239">
            <v>0.32500000000000001</v>
          </cell>
          <cell r="AB2239">
            <v>0.17500000000000002</v>
          </cell>
          <cell r="AC2239">
            <v>8.8164999999999996</v>
          </cell>
          <cell r="AD2239" t="str">
            <v>PI</v>
          </cell>
          <cell r="AE2239" t="str">
            <v>Y</v>
          </cell>
          <cell r="AF2239" t="str">
            <v>Y</v>
          </cell>
        </row>
        <row r="2240">
          <cell r="A2240">
            <v>900020</v>
          </cell>
          <cell r="B2240">
            <v>75</v>
          </cell>
          <cell r="C2240" t="str">
            <v>RAMBO OF LE CLOS HOGUET</v>
          </cell>
          <cell r="D2240">
            <v>23</v>
          </cell>
          <cell r="E2240">
            <v>83</v>
          </cell>
          <cell r="F2240">
            <v>-79</v>
          </cell>
          <cell r="G2240">
            <v>-18.600000000000001</v>
          </cell>
          <cell r="H2240">
            <v>-6.5</v>
          </cell>
          <cell r="I2240">
            <v>-0.27</v>
          </cell>
          <cell r="J2240">
            <v>-7.0000000000000007E-2</v>
          </cell>
          <cell r="K2240">
            <v>-25.1</v>
          </cell>
          <cell r="L2240">
            <v>-265.8</v>
          </cell>
          <cell r="M2240">
            <v>0.76249999999999996</v>
          </cell>
          <cell r="N2240">
            <v>0.375</v>
          </cell>
          <cell r="O2240">
            <v>0</v>
          </cell>
          <cell r="P2240">
            <v>16</v>
          </cell>
          <cell r="Q2240">
            <v>5.0999999999999996</v>
          </cell>
          <cell r="R2240">
            <v>-2.5299999999999998</v>
          </cell>
          <cell r="S2240">
            <v>1.85</v>
          </cell>
          <cell r="T2240">
            <v>0</v>
          </cell>
          <cell r="U2240">
            <v>-191</v>
          </cell>
          <cell r="V2240">
            <v>-189</v>
          </cell>
          <cell r="W2240">
            <v>-131.27625</v>
          </cell>
          <cell r="X2240">
            <v>0.5625</v>
          </cell>
          <cell r="Y2240">
            <v>0.5</v>
          </cell>
          <cell r="Z2240">
            <v>0.2</v>
          </cell>
          <cell r="AA2240">
            <v>0.2</v>
          </cell>
          <cell r="AB2240">
            <v>-0.4</v>
          </cell>
          <cell r="AC2240">
            <v>9.5336999999999996</v>
          </cell>
          <cell r="AD2240" t="str">
            <v>PI</v>
          </cell>
          <cell r="AE2240" t="str">
            <v>Y</v>
          </cell>
          <cell r="AF2240" t="str">
            <v>Y</v>
          </cell>
        </row>
        <row r="2241">
          <cell r="A2241">
            <v>910001</v>
          </cell>
          <cell r="B2241">
            <v>75</v>
          </cell>
          <cell r="C2241" t="str">
            <v>AMARILLOS WELCOME CHAMPION</v>
          </cell>
          <cell r="D2241">
            <v>221</v>
          </cell>
          <cell r="E2241">
            <v>98</v>
          </cell>
          <cell r="F2241">
            <v>-74</v>
          </cell>
          <cell r="G2241">
            <v>-20.2</v>
          </cell>
          <cell r="H2241">
            <v>-4</v>
          </cell>
          <cell r="I2241">
            <v>-0.3</v>
          </cell>
          <cell r="J2241">
            <v>-0.03</v>
          </cell>
          <cell r="K2241">
            <v>-24.2</v>
          </cell>
          <cell r="L2241">
            <v>-232.2</v>
          </cell>
          <cell r="M2241">
            <v>0.4</v>
          </cell>
          <cell r="N2241">
            <v>-0.5</v>
          </cell>
          <cell r="O2241">
            <v>-1.9</v>
          </cell>
          <cell r="P2241">
            <v>-4</v>
          </cell>
          <cell r="Q2241">
            <v>4.8</v>
          </cell>
          <cell r="R2241">
            <v>-2.86</v>
          </cell>
          <cell r="S2241">
            <v>1.25</v>
          </cell>
          <cell r="T2241">
            <v>0.5</v>
          </cell>
          <cell r="U2241">
            <v>61</v>
          </cell>
          <cell r="V2241">
            <v>-142</v>
          </cell>
          <cell r="W2241">
            <v>-117.38999999999999</v>
          </cell>
          <cell r="X2241">
            <v>1</v>
          </cell>
          <cell r="Y2241">
            <v>-1.6</v>
          </cell>
          <cell r="Z2241">
            <v>-0.7</v>
          </cell>
          <cell r="AA2241">
            <v>-1.5</v>
          </cell>
          <cell r="AB2241">
            <v>-1.7</v>
          </cell>
          <cell r="AC2241">
            <v>-23.173700000000004</v>
          </cell>
          <cell r="AD2241" t="str">
            <v>Y</v>
          </cell>
          <cell r="AE2241" t="str">
            <v>Y</v>
          </cell>
          <cell r="AF2241" t="str">
            <v>Y</v>
          </cell>
        </row>
        <row r="2242">
          <cell r="A2242">
            <v>910003</v>
          </cell>
          <cell r="B2242">
            <v>75</v>
          </cell>
          <cell r="C2242" t="str">
            <v>VALPIED'S GOLDEN HERO-LAD</v>
          </cell>
          <cell r="D2242">
            <v>13</v>
          </cell>
          <cell r="E2242">
            <v>74</v>
          </cell>
          <cell r="F2242">
            <v>-446</v>
          </cell>
          <cell r="G2242">
            <v>-35.200000000000003</v>
          </cell>
          <cell r="H2242">
            <v>-21</v>
          </cell>
          <cell r="I2242">
            <v>-0.26</v>
          </cell>
          <cell r="J2242">
            <v>-0.1</v>
          </cell>
          <cell r="K2242">
            <v>-56.2</v>
          </cell>
          <cell r="L2242">
            <v>-558.4</v>
          </cell>
          <cell r="M2242" t="str">
            <v>*</v>
          </cell>
          <cell r="N2242" t="str">
            <v>*</v>
          </cell>
          <cell r="O2242" t="str">
            <v>*</v>
          </cell>
          <cell r="P2242">
            <v>14</v>
          </cell>
          <cell r="Q2242">
            <v>4.8</v>
          </cell>
          <cell r="R2242">
            <v>-3.02</v>
          </cell>
          <cell r="S2242">
            <v>1.1200000000000001</v>
          </cell>
          <cell r="T2242">
            <v>-0.2</v>
          </cell>
          <cell r="U2242">
            <v>-361</v>
          </cell>
          <cell r="V2242">
            <v>-488</v>
          </cell>
          <cell r="W2242">
            <v>-558.4</v>
          </cell>
          <cell r="X2242" t="str">
            <v>*</v>
          </cell>
          <cell r="Y2242" t="str">
            <v>*</v>
          </cell>
          <cell r="Z2242" t="str">
            <v>*</v>
          </cell>
          <cell r="AA2242" t="str">
            <v>*</v>
          </cell>
          <cell r="AB2242" t="str">
            <v>*</v>
          </cell>
          <cell r="AC2242" t="str">
            <v>*</v>
          </cell>
          <cell r="AD2242" t="str">
            <v>PI</v>
          </cell>
          <cell r="AE2242" t="str">
            <v>Y</v>
          </cell>
          <cell r="AF2242" t="str">
            <v>Y</v>
          </cell>
        </row>
        <row r="2243">
          <cell r="A2243">
            <v>910004</v>
          </cell>
          <cell r="B2243">
            <v>75</v>
          </cell>
          <cell r="C2243" t="str">
            <v>*</v>
          </cell>
          <cell r="D2243">
            <v>5</v>
          </cell>
          <cell r="E2243">
            <v>51</v>
          </cell>
          <cell r="F2243">
            <v>-132</v>
          </cell>
          <cell r="G2243">
            <v>-16.899999999999999</v>
          </cell>
          <cell r="H2243">
            <v>-4.2</v>
          </cell>
          <cell r="I2243">
            <v>-0.19</v>
          </cell>
          <cell r="J2243">
            <v>0.01</v>
          </cell>
          <cell r="K2243">
            <v>-21.099999999999998</v>
          </cell>
          <cell r="L2243">
            <v>-183.29999999999998</v>
          </cell>
          <cell r="M2243">
            <v>0.7</v>
          </cell>
          <cell r="N2243">
            <v>-0.1</v>
          </cell>
          <cell r="O2243">
            <v>0</v>
          </cell>
          <cell r="P2243">
            <v>9.5</v>
          </cell>
          <cell r="Q2243">
            <v>-0.45</v>
          </cell>
          <cell r="R2243">
            <v>1.62</v>
          </cell>
          <cell r="S2243">
            <v>1.0449999999999999</v>
          </cell>
          <cell r="T2243">
            <v>-0.1</v>
          </cell>
          <cell r="U2243">
            <v>-19</v>
          </cell>
          <cell r="V2243">
            <v>-62</v>
          </cell>
          <cell r="W2243">
            <v>-195.52500000000001</v>
          </cell>
          <cell r="X2243" t="str">
            <v>*</v>
          </cell>
          <cell r="Y2243">
            <v>0.1</v>
          </cell>
          <cell r="Z2243">
            <v>0.3</v>
          </cell>
          <cell r="AA2243">
            <v>-0.1</v>
          </cell>
          <cell r="AB2243">
            <v>-0.1</v>
          </cell>
          <cell r="AC2243">
            <v>3.3579999999999997</v>
          </cell>
          <cell r="AD2243" t="str">
            <v>PI</v>
          </cell>
          <cell r="AE2243" t="str">
            <v>N</v>
          </cell>
          <cell r="AF2243" t="str">
            <v>N</v>
          </cell>
        </row>
        <row r="2244">
          <cell r="A2244">
            <v>910005</v>
          </cell>
          <cell r="B2244">
            <v>75</v>
          </cell>
          <cell r="C2244" t="str">
            <v>DE GARIS ARNOLD</v>
          </cell>
          <cell r="D2244">
            <v>30</v>
          </cell>
          <cell r="E2244">
            <v>87</v>
          </cell>
          <cell r="F2244">
            <v>-144</v>
          </cell>
          <cell r="G2244">
            <v>-21</v>
          </cell>
          <cell r="H2244">
            <v>-7.5</v>
          </cell>
          <cell r="I2244">
            <v>-0.26</v>
          </cell>
          <cell r="J2244">
            <v>-0.04</v>
          </cell>
          <cell r="K2244">
            <v>-28.5</v>
          </cell>
          <cell r="L2244">
            <v>-281.39999999999998</v>
          </cell>
          <cell r="M2244" t="str">
            <v>*</v>
          </cell>
          <cell r="N2244" t="str">
            <v>*</v>
          </cell>
          <cell r="O2244" t="str">
            <v>*</v>
          </cell>
          <cell r="P2244">
            <v>10</v>
          </cell>
          <cell r="Q2244">
            <v>10.5</v>
          </cell>
          <cell r="R2244">
            <v>-6.34</v>
          </cell>
          <cell r="S2244">
            <v>2.75</v>
          </cell>
          <cell r="T2244">
            <v>0.2</v>
          </cell>
          <cell r="U2244">
            <v>49</v>
          </cell>
          <cell r="V2244">
            <v>-93</v>
          </cell>
          <cell r="W2244">
            <v>-281.39999999999998</v>
          </cell>
          <cell r="X2244" t="str">
            <v>*</v>
          </cell>
          <cell r="Y2244">
            <v>-2.7</v>
          </cell>
          <cell r="Z2244">
            <v>-2.4</v>
          </cell>
          <cell r="AA2244">
            <v>-2.7</v>
          </cell>
          <cell r="AB2244">
            <v>-2</v>
          </cell>
          <cell r="AC2244">
            <v>-48.438699999999997</v>
          </cell>
          <cell r="AD2244" t="str">
            <v>PI</v>
          </cell>
          <cell r="AE2244" t="str">
            <v>Y</v>
          </cell>
          <cell r="AF2244" t="str">
            <v>Y</v>
          </cell>
        </row>
        <row r="2245">
          <cell r="A2245">
            <v>910007</v>
          </cell>
          <cell r="B2245">
            <v>75</v>
          </cell>
          <cell r="C2245" t="str">
            <v>MEADOW COURT POLLY-ANNES II DIPLOMAT</v>
          </cell>
          <cell r="D2245">
            <v>54</v>
          </cell>
          <cell r="E2245">
            <v>91</v>
          </cell>
          <cell r="F2245">
            <v>-319</v>
          </cell>
          <cell r="G2245">
            <v>-17.5</v>
          </cell>
          <cell r="H2245">
            <v>-9.6</v>
          </cell>
          <cell r="I2245">
            <v>-0.04</v>
          </cell>
          <cell r="J2245">
            <v>0.01</v>
          </cell>
          <cell r="K2245">
            <v>-27.1</v>
          </cell>
          <cell r="L2245">
            <v>-221.89999999999998</v>
          </cell>
          <cell r="M2245">
            <v>0.3</v>
          </cell>
          <cell r="N2245">
            <v>-0.125</v>
          </cell>
          <cell r="O2245">
            <v>-1.1000000000000001</v>
          </cell>
          <cell r="P2245">
            <v>-27</v>
          </cell>
          <cell r="Q2245">
            <v>5.3</v>
          </cell>
          <cell r="R2245">
            <v>-3.64</v>
          </cell>
          <cell r="S2245">
            <v>0.97</v>
          </cell>
          <cell r="T2245">
            <v>0.3</v>
          </cell>
          <cell r="U2245">
            <v>25</v>
          </cell>
          <cell r="V2245">
            <v>-115</v>
          </cell>
          <cell r="W2245">
            <v>-71.61749999999995</v>
          </cell>
          <cell r="X2245">
            <v>-0.1</v>
          </cell>
          <cell r="Y2245">
            <v>-0.8</v>
          </cell>
          <cell r="Z2245">
            <v>1.2</v>
          </cell>
          <cell r="AA2245">
            <v>-0.9</v>
          </cell>
          <cell r="AB2245">
            <v>-0.9</v>
          </cell>
          <cell r="AC2245">
            <v>-2.7744000000000004</v>
          </cell>
          <cell r="AD2245" t="str">
            <v>PI</v>
          </cell>
          <cell r="AE2245" t="str">
            <v>Y</v>
          </cell>
          <cell r="AF2245" t="str">
            <v>Y</v>
          </cell>
        </row>
        <row r="2246">
          <cell r="A2246">
            <v>910009</v>
          </cell>
          <cell r="B2246">
            <v>75</v>
          </cell>
          <cell r="C2246" t="str">
            <v>VALPIEDS GOLDEN BONO</v>
          </cell>
          <cell r="D2246">
            <v>12</v>
          </cell>
          <cell r="E2246">
            <v>67</v>
          </cell>
          <cell r="F2246">
            <v>-659</v>
          </cell>
          <cell r="G2246">
            <v>-37.299999999999997</v>
          </cell>
          <cell r="H2246">
            <v>-22.4</v>
          </cell>
          <cell r="I2246">
            <v>-0.11</v>
          </cell>
          <cell r="J2246">
            <v>0.02</v>
          </cell>
          <cell r="K2246">
            <v>-59.699999999999996</v>
          </cell>
          <cell r="L2246">
            <v>-520.09999999999991</v>
          </cell>
          <cell r="M2246">
            <v>0.2</v>
          </cell>
          <cell r="N2246">
            <v>0.6</v>
          </cell>
          <cell r="O2246">
            <v>0.8</v>
          </cell>
          <cell r="P2246">
            <v>3</v>
          </cell>
          <cell r="Q2246">
            <v>1.0999999999999996</v>
          </cell>
          <cell r="R2246">
            <v>-1.325</v>
          </cell>
          <cell r="S2246">
            <v>-0.28000000000000003</v>
          </cell>
          <cell r="T2246">
            <v>-0.15000000000000002</v>
          </cell>
          <cell r="U2246">
            <v>-218</v>
          </cell>
          <cell r="V2246">
            <v>-397</v>
          </cell>
          <cell r="W2246">
            <v>-477.78999999999996</v>
          </cell>
          <cell r="X2246">
            <v>0.55000000000000004</v>
          </cell>
          <cell r="Y2246">
            <v>1.1000000000000001</v>
          </cell>
          <cell r="Z2246">
            <v>0.15</v>
          </cell>
          <cell r="AA2246">
            <v>0.65</v>
          </cell>
          <cell r="AB2246">
            <v>0.85</v>
          </cell>
          <cell r="AC2246">
            <v>14.734549999999999</v>
          </cell>
          <cell r="AD2246" t="str">
            <v>PI</v>
          </cell>
          <cell r="AE2246" t="str">
            <v>Y</v>
          </cell>
          <cell r="AF2246" t="str">
            <v>N</v>
          </cell>
        </row>
        <row r="2247">
          <cell r="A2247">
            <v>910014</v>
          </cell>
          <cell r="B2247">
            <v>75</v>
          </cell>
          <cell r="C2247" t="str">
            <v>RUBYS HERO OF LES FONTAINES</v>
          </cell>
          <cell r="D2247">
            <v>12</v>
          </cell>
          <cell r="E2247">
            <v>74</v>
          </cell>
          <cell r="F2247">
            <v>-345</v>
          </cell>
          <cell r="G2247">
            <v>-27.8</v>
          </cell>
          <cell r="H2247">
            <v>-11.6</v>
          </cell>
          <cell r="I2247">
            <v>-0.21</v>
          </cell>
          <cell r="J2247">
            <v>0.01</v>
          </cell>
          <cell r="K2247">
            <v>-39.4</v>
          </cell>
          <cell r="L2247">
            <v>-344.20000000000005</v>
          </cell>
          <cell r="M2247" t="str">
            <v>*</v>
          </cell>
          <cell r="N2247" t="str">
            <v>*</v>
          </cell>
          <cell r="O2247">
            <v>-1</v>
          </cell>
          <cell r="P2247">
            <v>9</v>
          </cell>
          <cell r="Q2247">
            <v>10.199999999999999</v>
          </cell>
          <cell r="R2247">
            <v>-5.95</v>
          </cell>
          <cell r="S2247">
            <v>2.82</v>
          </cell>
          <cell r="T2247">
            <v>0.4</v>
          </cell>
          <cell r="U2247">
            <v>-52</v>
          </cell>
          <cell r="V2247">
            <v>-162</v>
          </cell>
          <cell r="W2247">
            <v>-344.20000000000005</v>
          </cell>
          <cell r="X2247">
            <v>-0.4</v>
          </cell>
          <cell r="Y2247">
            <v>-0.75</v>
          </cell>
          <cell r="Z2247">
            <v>-1.35</v>
          </cell>
          <cell r="AA2247">
            <v>-1.05</v>
          </cell>
          <cell r="AB2247">
            <v>-0.9</v>
          </cell>
          <cell r="AC2247">
            <v>-16.529399999999999</v>
          </cell>
          <cell r="AD2247" t="str">
            <v>PI</v>
          </cell>
          <cell r="AE2247" t="str">
            <v>Y</v>
          </cell>
          <cell r="AF2247" t="str">
            <v>Y</v>
          </cell>
        </row>
        <row r="2248">
          <cell r="A2248">
            <v>910015</v>
          </cell>
          <cell r="B2248">
            <v>75</v>
          </cell>
          <cell r="C2248" t="str">
            <v>DUKE OF THE SPURS</v>
          </cell>
          <cell r="D2248">
            <v>3</v>
          </cell>
          <cell r="E2248">
            <v>58</v>
          </cell>
          <cell r="F2248">
            <v>-1</v>
          </cell>
          <cell r="G2248">
            <v>-13.5</v>
          </cell>
          <cell r="H2248">
            <v>-3.5</v>
          </cell>
          <cell r="I2248">
            <v>-0.24</v>
          </cell>
          <cell r="J2248">
            <v>-0.06</v>
          </cell>
          <cell r="K2248">
            <v>-17</v>
          </cell>
          <cell r="L2248">
            <v>-191.1</v>
          </cell>
          <cell r="M2248">
            <v>1.1000000000000001</v>
          </cell>
          <cell r="N2248">
            <v>0.2</v>
          </cell>
          <cell r="O2248">
            <v>0.05</v>
          </cell>
          <cell r="P2248">
            <v>16</v>
          </cell>
          <cell r="Q2248">
            <v>4.5</v>
          </cell>
          <cell r="R2248">
            <v>-1.31</v>
          </cell>
          <cell r="S2248">
            <v>2.39</v>
          </cell>
          <cell r="T2248">
            <v>0</v>
          </cell>
          <cell r="U2248">
            <v>-112</v>
          </cell>
          <cell r="V2248">
            <v>-128</v>
          </cell>
          <cell r="W2248">
            <v>-72.149999999999977</v>
          </cell>
          <cell r="X2248">
            <v>0.6</v>
          </cell>
          <cell r="Y2248">
            <v>0.2</v>
          </cell>
          <cell r="Z2248">
            <v>0.15</v>
          </cell>
          <cell r="AA2248">
            <v>0.05</v>
          </cell>
          <cell r="AB2248">
            <v>-0.15000000000000002</v>
          </cell>
          <cell r="AC2248">
            <v>4.1662499999999998</v>
          </cell>
          <cell r="AD2248" t="str">
            <v>PI</v>
          </cell>
          <cell r="AE2248" t="str">
            <v>Y</v>
          </cell>
          <cell r="AF2248" t="str">
            <v>Y</v>
          </cell>
        </row>
        <row r="2249">
          <cell r="A2249">
            <v>910016</v>
          </cell>
          <cell r="B2249">
            <v>75</v>
          </cell>
          <cell r="C2249" t="str">
            <v>CLOVELLY CHALLENGER</v>
          </cell>
          <cell r="D2249">
            <v>15</v>
          </cell>
          <cell r="E2249">
            <v>75</v>
          </cell>
          <cell r="F2249">
            <v>-170</v>
          </cell>
          <cell r="G2249">
            <v>-20.2</v>
          </cell>
          <cell r="H2249">
            <v>-10.4</v>
          </cell>
          <cell r="I2249">
            <v>-0.22</v>
          </cell>
          <cell r="J2249">
            <v>-0.08</v>
          </cell>
          <cell r="K2249">
            <v>-30.6</v>
          </cell>
          <cell r="L2249">
            <v>-321.79999999999995</v>
          </cell>
          <cell r="M2249" t="str">
            <v>*</v>
          </cell>
          <cell r="N2249" t="str">
            <v>*</v>
          </cell>
          <cell r="O2249" t="str">
            <v>*</v>
          </cell>
          <cell r="P2249">
            <v>6</v>
          </cell>
          <cell r="Q2249">
            <v>13.7</v>
          </cell>
          <cell r="R2249">
            <v>-17.579999999999998</v>
          </cell>
          <cell r="S2249">
            <v>-4.6100000000000003</v>
          </cell>
          <cell r="T2249">
            <v>-0.1</v>
          </cell>
          <cell r="U2249">
            <v>-73</v>
          </cell>
          <cell r="V2249">
            <v>-68</v>
          </cell>
          <cell r="W2249">
            <v>-321.79999999999995</v>
          </cell>
          <cell r="X2249" t="str">
            <v>*</v>
          </cell>
          <cell r="Y2249">
            <v>-0.65</v>
          </cell>
          <cell r="Z2249">
            <v>0.55000000000000004</v>
          </cell>
          <cell r="AA2249">
            <v>-0.05</v>
          </cell>
          <cell r="AB2249">
            <v>-1.7</v>
          </cell>
          <cell r="AC2249">
            <v>-1.6697999999999995</v>
          </cell>
          <cell r="AD2249" t="str">
            <v>PI</v>
          </cell>
          <cell r="AE2249" t="str">
            <v>Y</v>
          </cell>
          <cell r="AF2249" t="str">
            <v>Y</v>
          </cell>
        </row>
        <row r="2250">
          <cell r="A2250">
            <v>910017</v>
          </cell>
          <cell r="B2250">
            <v>75</v>
          </cell>
          <cell r="C2250" t="str">
            <v>*</v>
          </cell>
          <cell r="D2250">
            <v>6</v>
          </cell>
          <cell r="E2250">
            <v>52</v>
          </cell>
          <cell r="F2250">
            <v>-332</v>
          </cell>
          <cell r="G2250">
            <v>-17.600000000000001</v>
          </cell>
          <cell r="H2250">
            <v>-5.2</v>
          </cell>
          <cell r="I2250">
            <v>-0.03</v>
          </cell>
          <cell r="J2250">
            <v>0.12</v>
          </cell>
          <cell r="K2250">
            <v>-22.8</v>
          </cell>
          <cell r="L2250">
            <v>-129.6</v>
          </cell>
          <cell r="M2250" t="str">
            <v>*</v>
          </cell>
          <cell r="N2250" t="str">
            <v>*</v>
          </cell>
          <cell r="O2250">
            <v>1.2500000000000039E-2</v>
          </cell>
          <cell r="P2250">
            <v>5.5</v>
          </cell>
          <cell r="Q2250">
            <v>2.64</v>
          </cell>
          <cell r="R2250">
            <v>-3.26</v>
          </cell>
          <cell r="S2250">
            <v>-0.755</v>
          </cell>
          <cell r="T2250">
            <v>-0.3</v>
          </cell>
          <cell r="U2250">
            <v>-36</v>
          </cell>
          <cell r="V2250">
            <v>-43</v>
          </cell>
          <cell r="W2250">
            <v>-129.6</v>
          </cell>
          <cell r="X2250">
            <v>0.35</v>
          </cell>
          <cell r="Y2250">
            <v>0.30000000000000004</v>
          </cell>
          <cell r="Z2250">
            <v>0.17499999999999999</v>
          </cell>
          <cell r="AA2250">
            <v>0.38750000000000001</v>
          </cell>
          <cell r="AB2250">
            <v>-0.1</v>
          </cell>
          <cell r="AC2250">
            <v>5.786150000000001</v>
          </cell>
          <cell r="AD2250" t="str">
            <v>PI</v>
          </cell>
          <cell r="AE2250" t="str">
            <v>N</v>
          </cell>
          <cell r="AF2250" t="str">
            <v>N</v>
          </cell>
        </row>
        <row r="2251">
          <cell r="A2251">
            <v>910018</v>
          </cell>
          <cell r="B2251">
            <v>75</v>
          </cell>
          <cell r="C2251" t="str">
            <v>LE COCQS BELINDAS CAVALIER</v>
          </cell>
          <cell r="D2251">
            <v>30</v>
          </cell>
          <cell r="E2251">
            <v>87</v>
          </cell>
          <cell r="F2251">
            <v>197</v>
          </cell>
          <cell r="G2251">
            <v>-5.4</v>
          </cell>
          <cell r="H2251">
            <v>1</v>
          </cell>
          <cell r="I2251">
            <v>-0.26</v>
          </cell>
          <cell r="J2251">
            <v>-0.1</v>
          </cell>
          <cell r="K2251">
            <v>-4.4000000000000004</v>
          </cell>
          <cell r="L2251">
            <v>-107.4</v>
          </cell>
          <cell r="M2251">
            <v>0.2</v>
          </cell>
          <cell r="N2251">
            <v>0.6</v>
          </cell>
          <cell r="O2251">
            <v>0.8</v>
          </cell>
          <cell r="P2251">
            <v>-1</v>
          </cell>
          <cell r="Q2251">
            <v>-0.6</v>
          </cell>
          <cell r="R2251">
            <v>0.84</v>
          </cell>
          <cell r="S2251">
            <v>0.28000000000000003</v>
          </cell>
          <cell r="T2251">
            <v>-0.1</v>
          </cell>
          <cell r="U2251">
            <v>-76</v>
          </cell>
          <cell r="V2251">
            <v>-134</v>
          </cell>
          <cell r="W2251">
            <v>-104.99</v>
          </cell>
          <cell r="X2251">
            <v>0.55000000000000004</v>
          </cell>
          <cell r="Y2251">
            <v>-0.5</v>
          </cell>
          <cell r="Z2251">
            <v>-0.3</v>
          </cell>
          <cell r="AA2251">
            <v>-0.4</v>
          </cell>
          <cell r="AB2251">
            <v>-0.8</v>
          </cell>
          <cell r="AC2251">
            <v>-6.9340000000000011</v>
          </cell>
          <cell r="AD2251" t="str">
            <v>PI</v>
          </cell>
          <cell r="AE2251" t="str">
            <v>Y</v>
          </cell>
          <cell r="AF2251" t="str">
            <v>Y</v>
          </cell>
        </row>
        <row r="2252">
          <cell r="A2252">
            <v>910019</v>
          </cell>
          <cell r="B2252">
            <v>75</v>
          </cell>
          <cell r="C2252" t="str">
            <v>MAPLE LEAF LINDON SULTAN</v>
          </cell>
          <cell r="D2252">
            <v>333</v>
          </cell>
          <cell r="E2252">
            <v>98</v>
          </cell>
          <cell r="F2252">
            <v>-26</v>
          </cell>
          <cell r="G2252">
            <v>-4.8</v>
          </cell>
          <cell r="H2252">
            <v>-2.5</v>
          </cell>
          <cell r="I2252">
            <v>-0.06</v>
          </cell>
          <cell r="J2252">
            <v>-0.03</v>
          </cell>
          <cell r="K2252">
            <v>-7.3</v>
          </cell>
          <cell r="L2252">
            <v>-82.8</v>
          </cell>
          <cell r="M2252">
            <v>0.5</v>
          </cell>
          <cell r="N2252">
            <v>-0.7</v>
          </cell>
          <cell r="O2252">
            <v>0</v>
          </cell>
          <cell r="P2252">
            <v>-8</v>
          </cell>
          <cell r="Q2252">
            <v>2.4</v>
          </cell>
          <cell r="R2252">
            <v>-2.96</v>
          </cell>
          <cell r="S2252">
            <v>-0.67</v>
          </cell>
          <cell r="T2252">
            <v>0.6</v>
          </cell>
          <cell r="U2252">
            <v>99</v>
          </cell>
          <cell r="V2252">
            <v>-40</v>
          </cell>
          <cell r="W2252">
            <v>-29.159999999999982</v>
          </cell>
          <cell r="X2252">
            <v>0.8</v>
          </cell>
          <cell r="Y2252">
            <v>0</v>
          </cell>
          <cell r="Z2252">
            <v>0.1</v>
          </cell>
          <cell r="AA2252">
            <v>0</v>
          </cell>
          <cell r="AB2252">
            <v>0.2</v>
          </cell>
          <cell r="AC2252">
            <v>2.0300000000000096E-2</v>
          </cell>
          <cell r="AD2252" t="str">
            <v>Y</v>
          </cell>
          <cell r="AE2252" t="str">
            <v>Y</v>
          </cell>
          <cell r="AF2252" t="str">
            <v>Y</v>
          </cell>
        </row>
        <row r="2253">
          <cell r="A2253">
            <v>920003</v>
          </cell>
          <cell r="B2253">
            <v>75</v>
          </cell>
          <cell r="C2253" t="str">
            <v>RONA 4'S PRINCE OF WESTLAND</v>
          </cell>
          <cell r="D2253">
            <v>26</v>
          </cell>
          <cell r="E2253">
            <v>84</v>
          </cell>
          <cell r="F2253">
            <v>-242</v>
          </cell>
          <cell r="G2253">
            <v>-23.4</v>
          </cell>
          <cell r="H2253">
            <v>-9.3000000000000007</v>
          </cell>
          <cell r="I2253">
            <v>-0.22</v>
          </cell>
          <cell r="J2253">
            <v>-0.01</v>
          </cell>
          <cell r="K2253">
            <v>-32.700000000000003</v>
          </cell>
          <cell r="L2253">
            <v>-299.79999999999995</v>
          </cell>
          <cell r="M2253" t="str">
            <v>*</v>
          </cell>
          <cell r="N2253" t="str">
            <v>*</v>
          </cell>
          <cell r="O2253" t="str">
            <v>*</v>
          </cell>
          <cell r="P2253">
            <v>15</v>
          </cell>
          <cell r="Q2253">
            <v>10</v>
          </cell>
          <cell r="R2253">
            <v>-7.95</v>
          </cell>
          <cell r="S2253">
            <v>0.97</v>
          </cell>
          <cell r="T2253">
            <v>-0.2</v>
          </cell>
          <cell r="U2253">
            <v>-104</v>
          </cell>
          <cell r="V2253">
            <v>-124</v>
          </cell>
          <cell r="W2253">
            <v>-299.79999999999995</v>
          </cell>
          <cell r="X2253" t="str">
            <v>*</v>
          </cell>
          <cell r="Y2253">
            <v>-0.65</v>
          </cell>
          <cell r="Z2253">
            <v>0.55000000000000004</v>
          </cell>
          <cell r="AA2253">
            <v>-0.05</v>
          </cell>
          <cell r="AB2253">
            <v>-1.7</v>
          </cell>
          <cell r="AC2253">
            <v>-1.6697999999999995</v>
          </cell>
          <cell r="AD2253" t="str">
            <v>PI</v>
          </cell>
          <cell r="AE2253" t="str">
            <v>Y</v>
          </cell>
          <cell r="AF2253" t="str">
            <v>Y</v>
          </cell>
        </row>
        <row r="2254">
          <cell r="A2254">
            <v>920005</v>
          </cell>
          <cell r="B2254">
            <v>75</v>
          </cell>
          <cell r="C2254" t="str">
            <v>AMARILLOS MARKSMAN</v>
          </cell>
          <cell r="D2254">
            <v>36</v>
          </cell>
          <cell r="E2254">
            <v>88</v>
          </cell>
          <cell r="F2254">
            <v>-361</v>
          </cell>
          <cell r="G2254">
            <v>-29.2</v>
          </cell>
          <cell r="H2254">
            <v>-11.1</v>
          </cell>
          <cell r="I2254">
            <v>-0.22</v>
          </cell>
          <cell r="J2254">
            <v>0.01</v>
          </cell>
          <cell r="K2254">
            <v>-40.299999999999997</v>
          </cell>
          <cell r="L2254">
            <v>-340.4</v>
          </cell>
          <cell r="M2254">
            <v>1.1000000000000001</v>
          </cell>
          <cell r="N2254">
            <v>0.2</v>
          </cell>
          <cell r="O2254">
            <v>0.05</v>
          </cell>
          <cell r="P2254">
            <v>21</v>
          </cell>
          <cell r="Q2254">
            <v>6.8</v>
          </cell>
          <cell r="R2254">
            <v>-1.79</v>
          </cell>
          <cell r="S2254">
            <v>3.79</v>
          </cell>
          <cell r="T2254">
            <v>0.2</v>
          </cell>
          <cell r="U2254">
            <v>-195</v>
          </cell>
          <cell r="V2254">
            <v>-234</v>
          </cell>
          <cell r="W2254">
            <v>-167.19999999999993</v>
          </cell>
          <cell r="X2254">
            <v>1.5</v>
          </cell>
          <cell r="Y2254">
            <v>-0.1</v>
          </cell>
          <cell r="Z2254">
            <v>1.1000000000000001</v>
          </cell>
          <cell r="AA2254">
            <v>-0.1</v>
          </cell>
          <cell r="AB2254">
            <v>-1.1000000000000001</v>
          </cell>
          <cell r="AC2254">
            <v>7.7122000000000002</v>
          </cell>
          <cell r="AD2254" t="str">
            <v>PI</v>
          </cell>
          <cell r="AE2254" t="str">
            <v>Y</v>
          </cell>
          <cell r="AF2254" t="str">
            <v>Y</v>
          </cell>
        </row>
        <row r="2255">
          <cell r="A2255">
            <v>920006</v>
          </cell>
          <cell r="B2255">
            <v>75</v>
          </cell>
          <cell r="C2255" t="str">
            <v>MIZPAHS JESSE JAMES</v>
          </cell>
          <cell r="D2255">
            <v>88</v>
          </cell>
          <cell r="E2255">
            <v>95</v>
          </cell>
          <cell r="F2255">
            <v>-182</v>
          </cell>
          <cell r="G2255">
            <v>-24.2</v>
          </cell>
          <cell r="H2255">
            <v>-6.1</v>
          </cell>
          <cell r="I2255">
            <v>-0.28000000000000003</v>
          </cell>
          <cell r="J2255">
            <v>0</v>
          </cell>
          <cell r="K2255">
            <v>-30.299999999999997</v>
          </cell>
          <cell r="L2255">
            <v>-267</v>
          </cell>
          <cell r="M2255" t="str">
            <v>*</v>
          </cell>
          <cell r="N2255" t="str">
            <v>*</v>
          </cell>
          <cell r="O2255">
            <v>-1</v>
          </cell>
          <cell r="P2255">
            <v>-1</v>
          </cell>
          <cell r="Q2255">
            <v>1.5</v>
          </cell>
          <cell r="R2255">
            <v>-2.94</v>
          </cell>
          <cell r="S2255">
            <v>-1.39</v>
          </cell>
          <cell r="T2255">
            <v>-0.3</v>
          </cell>
          <cell r="U2255">
            <v>-178</v>
          </cell>
          <cell r="V2255">
            <v>-252</v>
          </cell>
          <cell r="W2255">
            <v>-267</v>
          </cell>
          <cell r="X2255">
            <v>0.3</v>
          </cell>
          <cell r="Y2255">
            <v>-0.8</v>
          </cell>
          <cell r="Z2255">
            <v>-0.8</v>
          </cell>
          <cell r="AA2255">
            <v>-1.5</v>
          </cell>
          <cell r="AB2255">
            <v>-0.4</v>
          </cell>
          <cell r="AC2255">
            <v>-15.735400000000002</v>
          </cell>
          <cell r="AD2255" t="str">
            <v>PI</v>
          </cell>
          <cell r="AE2255" t="str">
            <v>Y</v>
          </cell>
          <cell r="AF2255" t="str">
            <v>Y</v>
          </cell>
        </row>
        <row r="2256">
          <cell r="A2256">
            <v>920007</v>
          </cell>
          <cell r="B2256">
            <v>75</v>
          </cell>
          <cell r="C2256" t="str">
            <v>CASTRORUM JACK</v>
          </cell>
          <cell r="D2256">
            <v>4</v>
          </cell>
          <cell r="E2256">
            <v>56</v>
          </cell>
          <cell r="F2256">
            <v>-518</v>
          </cell>
          <cell r="G2256">
            <v>-29.6</v>
          </cell>
          <cell r="H2256">
            <v>-20.100000000000001</v>
          </cell>
          <cell r="I2256">
            <v>-0.09</v>
          </cell>
          <cell r="J2256">
            <v>-0.03</v>
          </cell>
          <cell r="K2256">
            <v>-49.7</v>
          </cell>
          <cell r="L2256">
            <v>-461.20000000000005</v>
          </cell>
          <cell r="M2256" t="str">
            <v>*</v>
          </cell>
          <cell r="N2256" t="str">
            <v>*</v>
          </cell>
          <cell r="O2256" t="str">
            <v>*</v>
          </cell>
          <cell r="P2256">
            <v>9</v>
          </cell>
          <cell r="Q2256">
            <v>10</v>
          </cell>
          <cell r="R2256">
            <v>-5.47</v>
          </cell>
          <cell r="S2256">
            <v>3.11</v>
          </cell>
          <cell r="T2256">
            <v>-0.3</v>
          </cell>
          <cell r="U2256">
            <v>-251</v>
          </cell>
          <cell r="V2256">
            <v>-283</v>
          </cell>
          <cell r="W2256">
            <v>-461.20000000000005</v>
          </cell>
          <cell r="X2256">
            <v>-0.65</v>
          </cell>
          <cell r="Y2256">
            <v>0.15</v>
          </cell>
          <cell r="Z2256">
            <v>-0.15</v>
          </cell>
          <cell r="AA2256">
            <v>-0.25</v>
          </cell>
          <cell r="AB2256">
            <v>-0.2</v>
          </cell>
          <cell r="AC2256">
            <v>1.7339000000000002</v>
          </cell>
          <cell r="AD2256" t="str">
            <v>PI</v>
          </cell>
          <cell r="AE2256" t="str">
            <v>Y</v>
          </cell>
          <cell r="AF2256" t="str">
            <v>Y</v>
          </cell>
        </row>
        <row r="2257">
          <cell r="A2257">
            <v>920010</v>
          </cell>
          <cell r="B2257">
            <v>75</v>
          </cell>
          <cell r="C2257" t="str">
            <v>CELIAS HERALD OF LA PETITE CR</v>
          </cell>
          <cell r="D2257">
            <v>23</v>
          </cell>
          <cell r="E2257">
            <v>84</v>
          </cell>
          <cell r="F2257">
            <v>363</v>
          </cell>
          <cell r="G2257">
            <v>-17.2</v>
          </cell>
          <cell r="H2257">
            <v>0.7</v>
          </cell>
          <cell r="I2257">
            <v>-0.57999999999999996</v>
          </cell>
          <cell r="J2257">
            <v>-0.2</v>
          </cell>
          <cell r="K2257">
            <v>-16.5</v>
          </cell>
          <cell r="L2257">
            <v>-286</v>
          </cell>
          <cell r="M2257" t="str">
            <v>*</v>
          </cell>
          <cell r="N2257" t="str">
            <v>*</v>
          </cell>
          <cell r="O2257" t="str">
            <v>*</v>
          </cell>
          <cell r="P2257">
            <v>11</v>
          </cell>
          <cell r="Q2257">
            <v>5.8</v>
          </cell>
          <cell r="R2257">
            <v>-2.84</v>
          </cell>
          <cell r="S2257">
            <v>2.0699999999999998</v>
          </cell>
          <cell r="T2257">
            <v>0.2</v>
          </cell>
          <cell r="U2257">
            <v>-51</v>
          </cell>
          <cell r="V2257">
            <v>-193</v>
          </cell>
          <cell r="W2257">
            <v>-286</v>
          </cell>
          <cell r="X2257">
            <v>0.5</v>
          </cell>
          <cell r="Y2257">
            <v>-1.3</v>
          </cell>
          <cell r="Z2257">
            <v>-1.6</v>
          </cell>
          <cell r="AA2257">
            <v>-1.4</v>
          </cell>
          <cell r="AB2257">
            <v>-1.3</v>
          </cell>
          <cell r="AC2257">
            <v>-24.965700000000002</v>
          </cell>
          <cell r="AD2257" t="str">
            <v>PI</v>
          </cell>
          <cell r="AE2257" t="str">
            <v>Y</v>
          </cell>
          <cell r="AF2257" t="str">
            <v>Y</v>
          </cell>
        </row>
        <row r="2258">
          <cell r="A2258">
            <v>920012</v>
          </cell>
          <cell r="B2258">
            <v>75</v>
          </cell>
          <cell r="C2258" t="str">
            <v>HONORIAS ORCHIDS VICTOR</v>
          </cell>
          <cell r="D2258">
            <v>12</v>
          </cell>
          <cell r="E2258">
            <v>74</v>
          </cell>
          <cell r="F2258">
            <v>-258</v>
          </cell>
          <cell r="G2258">
            <v>-20.6</v>
          </cell>
          <cell r="H2258">
            <v>-11.3</v>
          </cell>
          <cell r="I2258">
            <v>-0.15</v>
          </cell>
          <cell r="J2258">
            <v>-0.04</v>
          </cell>
          <cell r="K2258">
            <v>-31.900000000000002</v>
          </cell>
          <cell r="L2258">
            <v>-308.2</v>
          </cell>
          <cell r="M2258" t="str">
            <v>*</v>
          </cell>
          <cell r="N2258" t="str">
            <v>*</v>
          </cell>
          <cell r="O2258" t="str">
            <v>*</v>
          </cell>
          <cell r="P2258">
            <v>14</v>
          </cell>
          <cell r="Q2258">
            <v>10.5</v>
          </cell>
          <cell r="R2258">
            <v>-5.71</v>
          </cell>
          <cell r="S2258">
            <v>3.27</v>
          </cell>
          <cell r="T2258">
            <v>0.2</v>
          </cell>
          <cell r="U2258">
            <v>-77</v>
          </cell>
          <cell r="V2258">
            <v>-124</v>
          </cell>
          <cell r="W2258">
            <v>-308.2</v>
          </cell>
          <cell r="X2258" t="str">
            <v>*</v>
          </cell>
          <cell r="Y2258" t="str">
            <v>*</v>
          </cell>
          <cell r="Z2258" t="str">
            <v>*</v>
          </cell>
          <cell r="AA2258" t="str">
            <v>*</v>
          </cell>
          <cell r="AB2258" t="str">
            <v>*</v>
          </cell>
          <cell r="AC2258" t="str">
            <v>*</v>
          </cell>
          <cell r="AD2258" t="str">
            <v>PI</v>
          </cell>
          <cell r="AE2258" t="str">
            <v>Y</v>
          </cell>
          <cell r="AF2258" t="str">
            <v>Y</v>
          </cell>
        </row>
        <row r="2259">
          <cell r="A2259">
            <v>920014</v>
          </cell>
          <cell r="B2259">
            <v>75</v>
          </cell>
          <cell r="C2259" t="str">
            <v>CLINTON OF THE BIGARD</v>
          </cell>
          <cell r="D2259">
            <v>23</v>
          </cell>
          <cell r="E2259">
            <v>83</v>
          </cell>
          <cell r="F2259">
            <v>-192</v>
          </cell>
          <cell r="G2259">
            <v>-16.399999999999999</v>
          </cell>
          <cell r="H2259">
            <v>-10.3</v>
          </cell>
          <cell r="I2259">
            <v>-0.13</v>
          </cell>
          <cell r="J2259">
            <v>-0.06</v>
          </cell>
          <cell r="K2259">
            <v>-26.7</v>
          </cell>
          <cell r="L2259">
            <v>-276.79999999999995</v>
          </cell>
          <cell r="M2259" t="str">
            <v>*</v>
          </cell>
          <cell r="N2259" t="str">
            <v>*</v>
          </cell>
          <cell r="O2259" t="str">
            <v>*</v>
          </cell>
          <cell r="P2259">
            <v>0</v>
          </cell>
          <cell r="Q2259">
            <v>8</v>
          </cell>
          <cell r="R2259">
            <v>-6.25</v>
          </cell>
          <cell r="S2259">
            <v>0.83</v>
          </cell>
          <cell r="T2259">
            <v>0.2</v>
          </cell>
          <cell r="U2259">
            <v>-53</v>
          </cell>
          <cell r="V2259">
            <v>-133</v>
          </cell>
          <cell r="W2259">
            <v>-276.79999999999995</v>
          </cell>
          <cell r="X2259" t="str">
            <v>*</v>
          </cell>
          <cell r="Y2259" t="str">
            <v>*</v>
          </cell>
          <cell r="Z2259" t="str">
            <v>*</v>
          </cell>
          <cell r="AA2259" t="str">
            <v>*</v>
          </cell>
          <cell r="AB2259" t="str">
            <v>*</v>
          </cell>
          <cell r="AC2259" t="str">
            <v>*</v>
          </cell>
          <cell r="AD2259" t="str">
            <v>PI</v>
          </cell>
          <cell r="AE2259" t="str">
            <v>Y</v>
          </cell>
          <cell r="AF2259" t="str">
            <v>Y</v>
          </cell>
        </row>
        <row r="2260">
          <cell r="A2260">
            <v>920015</v>
          </cell>
          <cell r="B2260">
            <v>75</v>
          </cell>
          <cell r="C2260" t="str">
            <v>LE COCQS GLORIAS CAVALIER</v>
          </cell>
          <cell r="D2260">
            <v>9</v>
          </cell>
          <cell r="E2260">
            <v>70</v>
          </cell>
          <cell r="F2260">
            <v>205</v>
          </cell>
          <cell r="G2260">
            <v>-15.7</v>
          </cell>
          <cell r="H2260">
            <v>1.8</v>
          </cell>
          <cell r="I2260">
            <v>-0.44</v>
          </cell>
          <cell r="J2260">
            <v>-0.09</v>
          </cell>
          <cell r="K2260">
            <v>-13.899999999999999</v>
          </cell>
          <cell r="L2260">
            <v>-187.29999999999998</v>
          </cell>
          <cell r="M2260" t="str">
            <v>*</v>
          </cell>
          <cell r="N2260" t="str">
            <v>*</v>
          </cell>
          <cell r="O2260" t="str">
            <v>*</v>
          </cell>
          <cell r="P2260">
            <v>8</v>
          </cell>
          <cell r="Q2260">
            <v>7.1</v>
          </cell>
          <cell r="R2260">
            <v>-5.73</v>
          </cell>
          <cell r="S2260">
            <v>0.6</v>
          </cell>
          <cell r="T2260">
            <v>0.1</v>
          </cell>
          <cell r="U2260">
            <v>-26</v>
          </cell>
          <cell r="V2260">
            <v>-66</v>
          </cell>
          <cell r="W2260">
            <v>-187.29999999999998</v>
          </cell>
          <cell r="X2260" t="str">
            <v>*</v>
          </cell>
          <cell r="Y2260" t="str">
            <v>*</v>
          </cell>
          <cell r="Z2260" t="str">
            <v>*</v>
          </cell>
          <cell r="AA2260" t="str">
            <v>*</v>
          </cell>
          <cell r="AB2260" t="str">
            <v>*</v>
          </cell>
          <cell r="AC2260" t="str">
            <v>*</v>
          </cell>
          <cell r="AD2260" t="str">
            <v>PI</v>
          </cell>
          <cell r="AE2260" t="str">
            <v>Y</v>
          </cell>
          <cell r="AF2260" t="str">
            <v>Y</v>
          </cell>
        </row>
        <row r="2261">
          <cell r="A2261">
            <v>920016</v>
          </cell>
          <cell r="B2261">
            <v>75</v>
          </cell>
          <cell r="C2261" t="str">
            <v>WOODSIDE SULTAN</v>
          </cell>
          <cell r="D2261">
            <v>14</v>
          </cell>
          <cell r="E2261">
            <v>75</v>
          </cell>
          <cell r="F2261">
            <v>54</v>
          </cell>
          <cell r="G2261">
            <v>-14.6</v>
          </cell>
          <cell r="H2261">
            <v>-2.4</v>
          </cell>
          <cell r="I2261">
            <v>-0.3</v>
          </cell>
          <cell r="J2261">
            <v>-0.08</v>
          </cell>
          <cell r="K2261">
            <v>-17</v>
          </cell>
          <cell r="L2261">
            <v>-201</v>
          </cell>
          <cell r="M2261" t="str">
            <v>*</v>
          </cell>
          <cell r="N2261" t="str">
            <v>*</v>
          </cell>
          <cell r="O2261" t="str">
            <v>*</v>
          </cell>
          <cell r="P2261">
            <v>8</v>
          </cell>
          <cell r="Q2261">
            <v>3.5</v>
          </cell>
          <cell r="R2261">
            <v>-3.04</v>
          </cell>
          <cell r="S2261">
            <v>0.1</v>
          </cell>
          <cell r="T2261">
            <v>-0.4</v>
          </cell>
          <cell r="U2261">
            <v>-161</v>
          </cell>
          <cell r="V2261">
            <v>-152</v>
          </cell>
          <cell r="W2261">
            <v>-201</v>
          </cell>
          <cell r="X2261">
            <v>-5.0000000000000044E-2</v>
          </cell>
          <cell r="Y2261">
            <v>0.35</v>
          </cell>
          <cell r="Z2261">
            <v>-2.4999999999999994E-2</v>
          </cell>
          <cell r="AA2261">
            <v>-0.25</v>
          </cell>
          <cell r="AB2261">
            <v>-0.125</v>
          </cell>
          <cell r="AC2261">
            <v>5.1210249999999995</v>
          </cell>
          <cell r="AD2261" t="str">
            <v>PI</v>
          </cell>
          <cell r="AE2261" t="str">
            <v>Y</v>
          </cell>
          <cell r="AF2261" t="str">
            <v>Y</v>
          </cell>
        </row>
        <row r="2262">
          <cell r="A2262">
            <v>920017</v>
          </cell>
          <cell r="B2262">
            <v>75</v>
          </cell>
          <cell r="C2262" t="str">
            <v>COMMODORE OF CLOVELLY</v>
          </cell>
          <cell r="D2262">
            <v>13</v>
          </cell>
          <cell r="E2262">
            <v>76</v>
          </cell>
          <cell r="F2262">
            <v>-403</v>
          </cell>
          <cell r="G2262">
            <v>-25.6</v>
          </cell>
          <cell r="H2262">
            <v>-14.3</v>
          </cell>
          <cell r="I2262">
            <v>-0.12</v>
          </cell>
          <cell r="J2262">
            <v>-0.02</v>
          </cell>
          <cell r="K2262">
            <v>-39.900000000000006</v>
          </cell>
          <cell r="L2262">
            <v>-355.2</v>
          </cell>
          <cell r="M2262" t="str">
            <v>*</v>
          </cell>
          <cell r="N2262" t="str">
            <v>*</v>
          </cell>
          <cell r="O2262" t="str">
            <v>*</v>
          </cell>
          <cell r="P2262">
            <v>11</v>
          </cell>
          <cell r="Q2262">
            <v>9.5</v>
          </cell>
          <cell r="R2262">
            <v>-5.27</v>
          </cell>
          <cell r="S2262">
            <v>2.91</v>
          </cell>
          <cell r="T2262">
            <v>0</v>
          </cell>
          <cell r="U2262">
            <v>-156</v>
          </cell>
          <cell r="V2262">
            <v>-188</v>
          </cell>
          <cell r="W2262">
            <v>-355.2</v>
          </cell>
          <cell r="X2262">
            <v>-0.55000000000000004</v>
          </cell>
          <cell r="Y2262">
            <v>0.15</v>
          </cell>
          <cell r="Z2262">
            <v>-0.6</v>
          </cell>
          <cell r="AA2262">
            <v>-0.45</v>
          </cell>
          <cell r="AB2262">
            <v>0.35</v>
          </cell>
          <cell r="AC2262">
            <v>-2.4063499999999998</v>
          </cell>
          <cell r="AD2262" t="str">
            <v>PI</v>
          </cell>
          <cell r="AE2262" t="str">
            <v>Y</v>
          </cell>
          <cell r="AF2262" t="str">
            <v>Y</v>
          </cell>
        </row>
        <row r="2263">
          <cell r="A2263">
            <v>920019</v>
          </cell>
          <cell r="B2263">
            <v>75</v>
          </cell>
          <cell r="C2263" t="str">
            <v>MAVERICK</v>
          </cell>
          <cell r="D2263">
            <v>27</v>
          </cell>
          <cell r="E2263">
            <v>85</v>
          </cell>
          <cell r="F2263">
            <v>-23</v>
          </cell>
          <cell r="G2263">
            <v>-16.8</v>
          </cell>
          <cell r="H2263">
            <v>-0.5</v>
          </cell>
          <cell r="I2263">
            <v>-0.28000000000000003</v>
          </cell>
          <cell r="J2263">
            <v>0.01</v>
          </cell>
          <cell r="K2263">
            <v>-17.3</v>
          </cell>
          <cell r="L2263">
            <v>-152.00000000000003</v>
          </cell>
          <cell r="M2263">
            <v>0.05</v>
          </cell>
          <cell r="N2263">
            <v>0.25</v>
          </cell>
          <cell r="O2263">
            <v>0.8</v>
          </cell>
          <cell r="P2263">
            <v>11</v>
          </cell>
          <cell r="Q2263">
            <v>4.3</v>
          </cell>
          <cell r="R2263">
            <v>-2.0699999999999998</v>
          </cell>
          <cell r="S2263">
            <v>1.6</v>
          </cell>
          <cell r="T2263">
            <v>-0.5</v>
          </cell>
          <cell r="U2263">
            <v>-199</v>
          </cell>
          <cell r="V2263">
            <v>-88</v>
          </cell>
          <cell r="W2263">
            <v>-45.030000000000058</v>
          </cell>
          <cell r="X2263">
            <v>-1.3</v>
          </cell>
          <cell r="Y2263">
            <v>1.7</v>
          </cell>
          <cell r="Z2263">
            <v>-0.7</v>
          </cell>
          <cell r="AA2263">
            <v>0.4</v>
          </cell>
          <cell r="AB2263">
            <v>1.2</v>
          </cell>
          <cell r="AC2263">
            <v>17.5106</v>
          </cell>
          <cell r="AD2263" t="str">
            <v>PI</v>
          </cell>
          <cell r="AE2263" t="str">
            <v>Y</v>
          </cell>
          <cell r="AF2263" t="str">
            <v>Y</v>
          </cell>
        </row>
        <row r="2264">
          <cell r="A2264">
            <v>930002</v>
          </cell>
          <cell r="B2264">
            <v>75</v>
          </cell>
          <cell r="C2264" t="str">
            <v>RENE OF THE BIGARD</v>
          </cell>
          <cell r="D2264">
            <v>8</v>
          </cell>
          <cell r="E2264">
            <v>68</v>
          </cell>
          <cell r="F2264">
            <v>-210</v>
          </cell>
          <cell r="G2264">
            <v>-13.9</v>
          </cell>
          <cell r="H2264">
            <v>-8.4</v>
          </cell>
          <cell r="I2264">
            <v>-7.0000000000000007E-2</v>
          </cell>
          <cell r="J2264">
            <v>-0.02</v>
          </cell>
          <cell r="K2264">
            <v>-22.3</v>
          </cell>
          <cell r="L2264">
            <v>-209.10000000000002</v>
          </cell>
          <cell r="M2264" t="str">
            <v>*</v>
          </cell>
          <cell r="N2264" t="str">
            <v>*</v>
          </cell>
          <cell r="O2264" t="str">
            <v>*</v>
          </cell>
          <cell r="P2264">
            <v>3</v>
          </cell>
          <cell r="Q2264">
            <v>7</v>
          </cell>
          <cell r="R2264">
            <v>-3.81</v>
          </cell>
          <cell r="S2264">
            <v>2.19</v>
          </cell>
          <cell r="T2264">
            <v>0</v>
          </cell>
          <cell r="U2264">
            <v>-36</v>
          </cell>
          <cell r="V2264">
            <v>-87</v>
          </cell>
          <cell r="W2264">
            <v>-209.10000000000002</v>
          </cell>
          <cell r="X2264" t="str">
            <v>*</v>
          </cell>
          <cell r="Y2264" t="str">
            <v>*</v>
          </cell>
          <cell r="Z2264" t="str">
            <v>*</v>
          </cell>
          <cell r="AA2264" t="str">
            <v>*</v>
          </cell>
          <cell r="AB2264" t="str">
            <v>*</v>
          </cell>
          <cell r="AC2264" t="str">
            <v>*</v>
          </cell>
          <cell r="AD2264" t="str">
            <v>PI</v>
          </cell>
          <cell r="AE2264" t="str">
            <v>Y</v>
          </cell>
          <cell r="AF2264" t="str">
            <v>Y</v>
          </cell>
        </row>
        <row r="2265">
          <cell r="A2265">
            <v>930006</v>
          </cell>
          <cell r="B2265">
            <v>75</v>
          </cell>
          <cell r="C2265" t="str">
            <v>SAMSON OF ST CATHERINE</v>
          </cell>
          <cell r="D2265">
            <v>4</v>
          </cell>
          <cell r="E2265">
            <v>58</v>
          </cell>
          <cell r="F2265">
            <v>-338</v>
          </cell>
          <cell r="G2265">
            <v>-26.2</v>
          </cell>
          <cell r="H2265">
            <v>-13.1</v>
          </cell>
          <cell r="I2265">
            <v>-0.19</v>
          </cell>
          <cell r="J2265">
            <v>-0.02</v>
          </cell>
          <cell r="K2265">
            <v>-39.299999999999997</v>
          </cell>
          <cell r="L2265">
            <v>-362.59999999999997</v>
          </cell>
          <cell r="M2265" t="str">
            <v>*</v>
          </cell>
          <cell r="N2265" t="str">
            <v>*</v>
          </cell>
          <cell r="O2265">
            <v>-1.425</v>
          </cell>
          <cell r="P2265">
            <v>0</v>
          </cell>
          <cell r="Q2265">
            <v>10.9</v>
          </cell>
          <cell r="R2265">
            <v>-5.34</v>
          </cell>
          <cell r="S2265">
            <v>3.95</v>
          </cell>
          <cell r="T2265">
            <v>0</v>
          </cell>
          <cell r="U2265">
            <v>-89</v>
          </cell>
          <cell r="V2265">
            <v>-160</v>
          </cell>
          <cell r="W2265">
            <v>-362.59999999999997</v>
          </cell>
          <cell r="X2265">
            <v>-0.79999999999999993</v>
          </cell>
          <cell r="Y2265">
            <v>-1.5</v>
          </cell>
          <cell r="Z2265">
            <v>-0.96250000000000002</v>
          </cell>
          <cell r="AA2265">
            <v>-1.7749999999999999</v>
          </cell>
          <cell r="AB2265">
            <v>-1.6375</v>
          </cell>
          <cell r="AC2265">
            <v>-23.523712499999998</v>
          </cell>
          <cell r="AD2265" t="str">
            <v>PI</v>
          </cell>
          <cell r="AE2265" t="str">
            <v>Y</v>
          </cell>
          <cell r="AF2265" t="str">
            <v>Y</v>
          </cell>
        </row>
        <row r="2266">
          <cell r="A2266">
            <v>930009</v>
          </cell>
          <cell r="B2266">
            <v>75</v>
          </cell>
          <cell r="C2266" t="str">
            <v>JOCK OF GREENLYN</v>
          </cell>
          <cell r="D2266">
            <v>9</v>
          </cell>
          <cell r="E2266">
            <v>70</v>
          </cell>
          <cell r="F2266">
            <v>-319</v>
          </cell>
          <cell r="G2266">
            <v>-28.8</v>
          </cell>
          <cell r="H2266">
            <v>-12.4</v>
          </cell>
          <cell r="I2266">
            <v>-0.25</v>
          </cell>
          <cell r="J2266">
            <v>-0.02</v>
          </cell>
          <cell r="K2266">
            <v>-41.2</v>
          </cell>
          <cell r="L2266">
            <v>-379.59999999999997</v>
          </cell>
          <cell r="M2266" t="str">
            <v>*</v>
          </cell>
          <cell r="N2266" t="str">
            <v>*</v>
          </cell>
          <cell r="O2266" t="str">
            <v>*</v>
          </cell>
          <cell r="P2266">
            <v>16</v>
          </cell>
          <cell r="Q2266">
            <v>9.9</v>
          </cell>
          <cell r="R2266">
            <v>-4.2300000000000004</v>
          </cell>
          <cell r="S2266">
            <v>4.1100000000000003</v>
          </cell>
          <cell r="T2266">
            <v>0.1</v>
          </cell>
          <cell r="U2266">
            <v>-76</v>
          </cell>
          <cell r="V2266">
            <v>-208</v>
          </cell>
          <cell r="W2266">
            <v>-379.59999999999997</v>
          </cell>
          <cell r="X2266" t="str">
            <v>*</v>
          </cell>
          <cell r="Y2266" t="str">
            <v>*</v>
          </cell>
          <cell r="Z2266" t="str">
            <v>*</v>
          </cell>
          <cell r="AA2266" t="str">
            <v>*</v>
          </cell>
          <cell r="AB2266" t="str">
            <v>*</v>
          </cell>
          <cell r="AC2266" t="str">
            <v>*</v>
          </cell>
          <cell r="AD2266" t="str">
            <v>PI</v>
          </cell>
          <cell r="AE2266" t="str">
            <v>Y</v>
          </cell>
          <cell r="AF2266" t="str">
            <v>Y</v>
          </cell>
        </row>
        <row r="2267">
          <cell r="A2267">
            <v>930012</v>
          </cell>
          <cell r="B2267">
            <v>75</v>
          </cell>
          <cell r="C2267" t="str">
            <v>LOTTIE 2'S SANDY OF ROCQUETTE</v>
          </cell>
          <cell r="D2267">
            <v>14</v>
          </cell>
          <cell r="E2267">
            <v>77</v>
          </cell>
          <cell r="F2267">
            <v>-361</v>
          </cell>
          <cell r="G2267">
            <v>-29</v>
          </cell>
          <cell r="H2267">
            <v>-11.8</v>
          </cell>
          <cell r="I2267">
            <v>-0.22</v>
          </cell>
          <cell r="J2267">
            <v>0.02</v>
          </cell>
          <cell r="K2267">
            <v>-40.799999999999997</v>
          </cell>
          <cell r="L2267">
            <v>-352.6</v>
          </cell>
          <cell r="M2267">
            <v>-0.65</v>
          </cell>
          <cell r="N2267">
            <v>-1.3</v>
          </cell>
          <cell r="O2267">
            <v>-2.25</v>
          </cell>
          <cell r="P2267">
            <v>-10</v>
          </cell>
          <cell r="Q2267">
            <v>14.6</v>
          </cell>
          <cell r="R2267">
            <v>-10.130000000000001</v>
          </cell>
          <cell r="S2267">
            <v>2.67</v>
          </cell>
          <cell r="T2267">
            <v>0.2</v>
          </cell>
          <cell r="U2267">
            <v>90</v>
          </cell>
          <cell r="V2267">
            <v>-70</v>
          </cell>
          <cell r="W2267">
            <v>-19.774999999999977</v>
          </cell>
          <cell r="X2267" t="str">
            <v>*</v>
          </cell>
          <cell r="Y2267">
            <v>-1.875</v>
          </cell>
          <cell r="Z2267">
            <v>-1.875</v>
          </cell>
          <cell r="AA2267">
            <v>-2.375</v>
          </cell>
          <cell r="AB2267">
            <v>-2.0500000000000003</v>
          </cell>
          <cell r="AC2267">
            <v>-33.2699</v>
          </cell>
          <cell r="AD2267" t="str">
            <v>PI</v>
          </cell>
          <cell r="AE2267" t="str">
            <v>Y</v>
          </cell>
          <cell r="AF2267" t="str">
            <v>Y</v>
          </cell>
        </row>
        <row r="2268">
          <cell r="A2268">
            <v>930014</v>
          </cell>
          <cell r="B2268">
            <v>75</v>
          </cell>
          <cell r="C2268" t="str">
            <v>MYRTLES REGENT</v>
          </cell>
          <cell r="D2268">
            <v>13</v>
          </cell>
          <cell r="E2268">
            <v>75</v>
          </cell>
          <cell r="F2268">
            <v>38</v>
          </cell>
          <cell r="G2268">
            <v>-17.100000000000001</v>
          </cell>
          <cell r="H2268">
            <v>-2.6</v>
          </cell>
          <cell r="I2268">
            <v>-0.34</v>
          </cell>
          <cell r="J2268">
            <v>-7.0000000000000007E-2</v>
          </cell>
          <cell r="K2268">
            <v>-19.700000000000003</v>
          </cell>
          <cell r="L2268">
            <v>-221.1</v>
          </cell>
          <cell r="M2268">
            <v>0.2</v>
          </cell>
          <cell r="N2268">
            <v>0.6</v>
          </cell>
          <cell r="O2268">
            <v>0.8</v>
          </cell>
          <cell r="P2268">
            <v>10</v>
          </cell>
          <cell r="Q2268">
            <v>0.5</v>
          </cell>
          <cell r="R2268">
            <v>0.32</v>
          </cell>
          <cell r="S2268">
            <v>0.64</v>
          </cell>
          <cell r="T2268">
            <v>-0.3</v>
          </cell>
          <cell r="U2268">
            <v>-282</v>
          </cell>
          <cell r="V2268">
            <v>-234</v>
          </cell>
          <cell r="W2268">
            <v>-198.33999999999997</v>
          </cell>
          <cell r="X2268">
            <v>5.0000000000000044E-2</v>
          </cell>
          <cell r="Y2268">
            <v>1.05</v>
          </cell>
          <cell r="Z2268">
            <v>0.65</v>
          </cell>
          <cell r="AA2268">
            <v>0.9</v>
          </cell>
          <cell r="AB2268">
            <v>0</v>
          </cell>
          <cell r="AC2268">
            <v>19.277899999999999</v>
          </cell>
          <cell r="AD2268" t="str">
            <v>PI</v>
          </cell>
          <cell r="AE2268" t="str">
            <v>Y</v>
          </cell>
          <cell r="AF2268" t="str">
            <v>Y</v>
          </cell>
        </row>
        <row r="2269">
          <cell r="A2269">
            <v>930015</v>
          </cell>
          <cell r="B2269">
            <v>75</v>
          </cell>
          <cell r="C2269" t="str">
            <v>AMARILLOS DOMINIC</v>
          </cell>
          <cell r="D2269">
            <v>59</v>
          </cell>
          <cell r="E2269">
            <v>92</v>
          </cell>
          <cell r="F2269">
            <v>62</v>
          </cell>
          <cell r="G2269">
            <v>-8.4</v>
          </cell>
          <cell r="H2269">
            <v>-6.1</v>
          </cell>
          <cell r="I2269">
            <v>-0.2</v>
          </cell>
          <cell r="J2269">
            <v>-0.14000000000000001</v>
          </cell>
          <cell r="K2269">
            <v>-14.5</v>
          </cell>
          <cell r="L2269">
            <v>-222.4</v>
          </cell>
          <cell r="M2269">
            <v>0.3</v>
          </cell>
          <cell r="N2269">
            <v>-0.4</v>
          </cell>
          <cell r="O2269">
            <v>0.3</v>
          </cell>
          <cell r="P2269">
            <v>13</v>
          </cell>
          <cell r="Q2269">
            <v>-4.4000000000000004</v>
          </cell>
          <cell r="R2269">
            <v>6.19</v>
          </cell>
          <cell r="S2269">
            <v>1.97</v>
          </cell>
          <cell r="T2269">
            <v>-0.2</v>
          </cell>
          <cell r="U2269">
            <v>-309</v>
          </cell>
          <cell r="V2269">
            <v>-325</v>
          </cell>
          <cell r="W2269">
            <v>-347.3</v>
          </cell>
          <cell r="X2269">
            <v>-0.7</v>
          </cell>
          <cell r="Y2269">
            <v>0.7</v>
          </cell>
          <cell r="Z2269">
            <v>1.2</v>
          </cell>
          <cell r="AA2269">
            <v>0.9</v>
          </cell>
          <cell r="AB2269">
            <v>0</v>
          </cell>
          <cell r="AC2269">
            <v>17.334299999999999</v>
          </cell>
          <cell r="AD2269" t="str">
            <v>Y</v>
          </cell>
          <cell r="AE2269" t="str">
            <v>Y</v>
          </cell>
          <cell r="AF2269" t="str">
            <v>Y</v>
          </cell>
        </row>
        <row r="2270">
          <cell r="A2270">
            <v>930019</v>
          </cell>
          <cell r="B2270">
            <v>75</v>
          </cell>
          <cell r="C2270" t="str">
            <v>DE GARIS RUPERT</v>
          </cell>
          <cell r="D2270">
            <v>8</v>
          </cell>
          <cell r="E2270">
            <v>68</v>
          </cell>
          <cell r="F2270">
            <v>-310</v>
          </cell>
          <cell r="G2270">
            <v>-17.7</v>
          </cell>
          <cell r="H2270">
            <v>-10.9</v>
          </cell>
          <cell r="I2270">
            <v>-0.05</v>
          </cell>
          <cell r="J2270">
            <v>0</v>
          </cell>
          <cell r="K2270">
            <v>-28.6</v>
          </cell>
          <cell r="L2270">
            <v>-253.29999999999998</v>
          </cell>
          <cell r="M2270">
            <v>-0.5</v>
          </cell>
          <cell r="N2270">
            <v>0.4</v>
          </cell>
          <cell r="O2270">
            <v>0.4</v>
          </cell>
          <cell r="P2270">
            <v>6</v>
          </cell>
          <cell r="Q2270">
            <v>8.1</v>
          </cell>
          <cell r="R2270">
            <v>-3.36</v>
          </cell>
          <cell r="S2270">
            <v>3.46</v>
          </cell>
          <cell r="T2270">
            <v>0.1</v>
          </cell>
          <cell r="U2270">
            <v>-55</v>
          </cell>
          <cell r="V2270">
            <v>-111</v>
          </cell>
          <cell r="W2270">
            <v>-50.430000000000007</v>
          </cell>
          <cell r="X2270">
            <v>-1.05</v>
          </cell>
          <cell r="Y2270">
            <v>0.7</v>
          </cell>
          <cell r="Z2270">
            <v>0.65</v>
          </cell>
          <cell r="AA2270">
            <v>0.4</v>
          </cell>
          <cell r="AB2270">
            <v>0.3</v>
          </cell>
          <cell r="AC2270">
            <v>13.15685</v>
          </cell>
          <cell r="AD2270" t="str">
            <v>PI</v>
          </cell>
          <cell r="AE2270" t="str">
            <v>Y</v>
          </cell>
          <cell r="AF2270" t="str">
            <v>Y</v>
          </cell>
        </row>
        <row r="2271">
          <cell r="A2271">
            <v>930020</v>
          </cell>
          <cell r="B2271">
            <v>75</v>
          </cell>
          <cell r="C2271" t="str">
            <v>MIZPAHS KING</v>
          </cell>
          <cell r="D2271">
            <v>61</v>
          </cell>
          <cell r="E2271">
            <v>92</v>
          </cell>
          <cell r="F2271">
            <v>-301</v>
          </cell>
          <cell r="G2271">
            <v>-25.4</v>
          </cell>
          <cell r="H2271">
            <v>-11.6</v>
          </cell>
          <cell r="I2271">
            <v>-0.2</v>
          </cell>
          <cell r="J2271">
            <v>-0.03</v>
          </cell>
          <cell r="K2271">
            <v>-37</v>
          </cell>
          <cell r="L2271">
            <v>-340.2</v>
          </cell>
          <cell r="M2271">
            <v>0.4</v>
          </cell>
          <cell r="N2271">
            <v>0.9</v>
          </cell>
          <cell r="O2271">
            <v>0</v>
          </cell>
          <cell r="P2271">
            <v>17</v>
          </cell>
          <cell r="Q2271">
            <v>1.7</v>
          </cell>
          <cell r="R2271">
            <v>-3.28</v>
          </cell>
          <cell r="S2271">
            <v>-1.51</v>
          </cell>
          <cell r="T2271">
            <v>-0.4</v>
          </cell>
          <cell r="U2271">
            <v>-285</v>
          </cell>
          <cell r="V2271">
            <v>-290</v>
          </cell>
          <cell r="W2271">
            <v>-282.52</v>
          </cell>
          <cell r="X2271">
            <v>1</v>
          </cell>
          <cell r="Y2271">
            <v>0.2</v>
          </cell>
          <cell r="Z2271">
            <v>0.3</v>
          </cell>
          <cell r="AA2271">
            <v>0.2</v>
          </cell>
          <cell r="AB2271">
            <v>0.4</v>
          </cell>
          <cell r="AC2271">
            <v>3.5927000000000007</v>
          </cell>
          <cell r="AD2271" t="str">
            <v>Y</v>
          </cell>
          <cell r="AE2271" t="str">
            <v>Y</v>
          </cell>
          <cell r="AF2271" t="str">
            <v>Y</v>
          </cell>
        </row>
        <row r="2272">
          <cell r="A2272">
            <v>930021</v>
          </cell>
          <cell r="B2272">
            <v>75</v>
          </cell>
          <cell r="C2272" t="str">
            <v>LES JAONNETS ROSALIES RINGO</v>
          </cell>
          <cell r="D2272">
            <v>159</v>
          </cell>
          <cell r="E2272">
            <v>97</v>
          </cell>
          <cell r="F2272">
            <v>160</v>
          </cell>
          <cell r="G2272">
            <v>-8.4</v>
          </cell>
          <cell r="H2272">
            <v>-1</v>
          </cell>
          <cell r="I2272">
            <v>-0.28000000000000003</v>
          </cell>
          <cell r="J2272">
            <v>-0.11</v>
          </cell>
          <cell r="K2272">
            <v>-9.4</v>
          </cell>
          <cell r="L2272">
            <v>-159.60000000000002</v>
          </cell>
          <cell r="M2272">
            <v>0.2</v>
          </cell>
          <cell r="N2272">
            <v>-0.3</v>
          </cell>
          <cell r="O2272">
            <v>-0.2</v>
          </cell>
          <cell r="P2272">
            <v>-9</v>
          </cell>
          <cell r="Q2272">
            <v>6.6</v>
          </cell>
          <cell r="R2272">
            <v>-1.9</v>
          </cell>
          <cell r="S2272">
            <v>3.56</v>
          </cell>
          <cell r="T2272">
            <v>-0.1</v>
          </cell>
          <cell r="U2272">
            <v>25</v>
          </cell>
          <cell r="V2272">
            <v>-27</v>
          </cell>
          <cell r="W2272">
            <v>6.1399999999999864</v>
          </cell>
          <cell r="X2272">
            <v>0.4</v>
          </cell>
          <cell r="Y2272">
            <v>-0.5</v>
          </cell>
          <cell r="Z2272">
            <v>-0.9</v>
          </cell>
          <cell r="AA2272">
            <v>0</v>
          </cell>
          <cell r="AB2272">
            <v>0.7</v>
          </cell>
          <cell r="AC2272">
            <v>-14.2012</v>
          </cell>
          <cell r="AD2272" t="str">
            <v>Y</v>
          </cell>
          <cell r="AE2272" t="str">
            <v>Y</v>
          </cell>
          <cell r="AF2272" t="str">
            <v>Y</v>
          </cell>
        </row>
        <row r="2273">
          <cell r="A2273">
            <v>930025</v>
          </cell>
          <cell r="B2273">
            <v>75</v>
          </cell>
          <cell r="C2273" t="str">
            <v>LE COCQS BELLES CAVALIER</v>
          </cell>
          <cell r="D2273">
            <v>28</v>
          </cell>
          <cell r="E2273">
            <v>86</v>
          </cell>
          <cell r="F2273">
            <v>325</v>
          </cell>
          <cell r="G2273">
            <v>3.9</v>
          </cell>
          <cell r="H2273">
            <v>4.3</v>
          </cell>
          <cell r="I2273">
            <v>-0.2</v>
          </cell>
          <cell r="J2273">
            <v>-0.12</v>
          </cell>
          <cell r="K2273">
            <v>8.1999999999999993</v>
          </cell>
          <cell r="L2273">
            <v>-8.9000000000000057</v>
          </cell>
          <cell r="M2273">
            <v>-2.1</v>
          </cell>
          <cell r="N2273">
            <v>-2</v>
          </cell>
          <cell r="O2273">
            <v>-1.2</v>
          </cell>
          <cell r="P2273">
            <v>14</v>
          </cell>
          <cell r="Q2273">
            <v>7.6</v>
          </cell>
          <cell r="R2273">
            <v>-7.02</v>
          </cell>
          <cell r="S2273">
            <v>-0.14000000000000001</v>
          </cell>
          <cell r="T2273">
            <v>-0.1</v>
          </cell>
          <cell r="U2273">
            <v>-111</v>
          </cell>
          <cell r="V2273">
            <v>63</v>
          </cell>
          <cell r="W2273">
            <v>100.50999999999999</v>
          </cell>
          <cell r="X2273" t="str">
            <v>*</v>
          </cell>
          <cell r="Y2273">
            <v>-0.1</v>
          </cell>
          <cell r="Z2273">
            <v>0.3</v>
          </cell>
          <cell r="AA2273">
            <v>-0.5</v>
          </cell>
          <cell r="AB2273">
            <v>-1.3</v>
          </cell>
          <cell r="AC2273">
            <v>3.5350000000000001</v>
          </cell>
          <cell r="AD2273" t="str">
            <v>Y</v>
          </cell>
          <cell r="AE2273" t="str">
            <v>Y</v>
          </cell>
          <cell r="AF2273" t="str">
            <v>Y</v>
          </cell>
        </row>
        <row r="2274">
          <cell r="A2274">
            <v>930026</v>
          </cell>
          <cell r="B2274">
            <v>75</v>
          </cell>
          <cell r="C2274" t="str">
            <v>AMARILLOS SARASON</v>
          </cell>
          <cell r="D2274">
            <v>4</v>
          </cell>
          <cell r="E2274">
            <v>62</v>
          </cell>
          <cell r="F2274">
            <v>-261</v>
          </cell>
          <cell r="G2274">
            <v>-15.7</v>
          </cell>
          <cell r="H2274">
            <v>-6.9</v>
          </cell>
          <cell r="I2274">
            <v>-0.06</v>
          </cell>
          <cell r="J2274">
            <v>0.04</v>
          </cell>
          <cell r="K2274">
            <v>-22.6</v>
          </cell>
          <cell r="L2274">
            <v>-174.89999999999998</v>
          </cell>
          <cell r="M2274">
            <v>-0.35</v>
          </cell>
          <cell r="N2274">
            <v>0.4</v>
          </cell>
          <cell r="O2274">
            <v>0.35</v>
          </cell>
          <cell r="P2274">
            <v>2</v>
          </cell>
          <cell r="Q2274">
            <v>6.8</v>
          </cell>
          <cell r="R2274">
            <v>-3.71</v>
          </cell>
          <cell r="S2274">
            <v>2.11</v>
          </cell>
          <cell r="T2274">
            <v>0</v>
          </cell>
          <cell r="U2274">
            <v>-81</v>
          </cell>
          <cell r="V2274">
            <v>-56</v>
          </cell>
          <cell r="W2274">
            <v>-0.29499999999998749</v>
          </cell>
          <cell r="X2274">
            <v>-0.35</v>
          </cell>
          <cell r="Y2274">
            <v>0.4</v>
          </cell>
          <cell r="Z2274">
            <v>-0.15</v>
          </cell>
          <cell r="AA2274">
            <v>0.35</v>
          </cell>
          <cell r="AB2274">
            <v>0.65</v>
          </cell>
          <cell r="AC2274">
            <v>3.3329499999999994</v>
          </cell>
          <cell r="AD2274" t="str">
            <v>PI</v>
          </cell>
          <cell r="AE2274" t="str">
            <v>Y</v>
          </cell>
          <cell r="AF2274" t="str">
            <v>Y</v>
          </cell>
        </row>
        <row r="2275">
          <cell r="A2275">
            <v>940007</v>
          </cell>
          <cell r="B2275">
            <v>75</v>
          </cell>
          <cell r="C2275" t="str">
            <v>MONTY OF LES POIDEVINS</v>
          </cell>
          <cell r="D2275">
            <v>17</v>
          </cell>
          <cell r="E2275">
            <v>76</v>
          </cell>
          <cell r="F2275">
            <v>-86</v>
          </cell>
          <cell r="G2275">
            <v>-11.9</v>
          </cell>
          <cell r="H2275">
            <v>-7.1</v>
          </cell>
          <cell r="I2275">
            <v>-0.14000000000000001</v>
          </cell>
          <cell r="J2275">
            <v>-7.0000000000000007E-2</v>
          </cell>
          <cell r="K2275">
            <v>-19</v>
          </cell>
          <cell r="L2275">
            <v>-214.70000000000002</v>
          </cell>
          <cell r="M2275">
            <v>-0.7</v>
          </cell>
          <cell r="N2275">
            <v>-2.6</v>
          </cell>
          <cell r="O2275">
            <v>-1.4</v>
          </cell>
          <cell r="P2275">
            <v>9</v>
          </cell>
          <cell r="Q2275">
            <v>8.1</v>
          </cell>
          <cell r="R2275">
            <v>-3.54</v>
          </cell>
          <cell r="S2275">
            <v>3.32</v>
          </cell>
          <cell r="T2275">
            <v>-0.1</v>
          </cell>
          <cell r="U2275">
            <v>-155</v>
          </cell>
          <cell r="V2275">
            <v>-129</v>
          </cell>
          <cell r="W2275">
            <v>-88.860000000000014</v>
          </cell>
          <cell r="X2275">
            <v>-4.9999999999999989E-2</v>
          </cell>
          <cell r="Y2275">
            <v>-1</v>
          </cell>
          <cell r="Z2275">
            <v>-1.5</v>
          </cell>
          <cell r="AA2275">
            <v>-2</v>
          </cell>
          <cell r="AB2275">
            <v>-1.6</v>
          </cell>
          <cell r="AC2275">
            <v>-19.5623</v>
          </cell>
          <cell r="AD2275" t="str">
            <v>Y</v>
          </cell>
          <cell r="AE2275" t="str">
            <v>Y</v>
          </cell>
          <cell r="AF2275" t="str">
            <v>Y</v>
          </cell>
        </row>
        <row r="2276">
          <cell r="A2276">
            <v>940009</v>
          </cell>
          <cell r="B2276">
            <v>75</v>
          </cell>
          <cell r="C2276" t="str">
            <v>MYRTLES TELESTAR</v>
          </cell>
          <cell r="D2276">
            <v>75</v>
          </cell>
          <cell r="E2276">
            <v>94</v>
          </cell>
          <cell r="F2276">
            <v>-6</v>
          </cell>
          <cell r="G2276">
            <v>-15.6</v>
          </cell>
          <cell r="H2276">
            <v>-4.2</v>
          </cell>
          <cell r="I2276">
            <v>-0.27</v>
          </cell>
          <cell r="J2276">
            <v>-7.0000000000000007E-2</v>
          </cell>
          <cell r="K2276">
            <v>-19.8</v>
          </cell>
          <cell r="L2276">
            <v>-222</v>
          </cell>
          <cell r="M2276">
            <v>-1.8</v>
          </cell>
          <cell r="N2276">
            <v>-0.1</v>
          </cell>
          <cell r="O2276">
            <v>-0.7</v>
          </cell>
          <cell r="P2276">
            <v>-2</v>
          </cell>
          <cell r="Q2276">
            <v>3</v>
          </cell>
          <cell r="R2276">
            <v>-1.7</v>
          </cell>
          <cell r="S2276">
            <v>0.88</v>
          </cell>
          <cell r="T2276">
            <v>-0.2</v>
          </cell>
          <cell r="U2276">
            <v>-173</v>
          </cell>
          <cell r="V2276">
            <v>-183</v>
          </cell>
          <cell r="W2276">
            <v>-167.75</v>
          </cell>
          <cell r="X2276">
            <v>-1.2</v>
          </cell>
          <cell r="Y2276">
            <v>-0.8</v>
          </cell>
          <cell r="Z2276">
            <v>0.5</v>
          </cell>
          <cell r="AA2276">
            <v>0.1</v>
          </cell>
          <cell r="AB2276">
            <v>-1.5</v>
          </cell>
          <cell r="AC2276">
            <v>-4.5840999999999994</v>
          </cell>
          <cell r="AD2276" t="str">
            <v>Y</v>
          </cell>
          <cell r="AE2276" t="str">
            <v>Y</v>
          </cell>
          <cell r="AF2276" t="str">
            <v>Y</v>
          </cell>
        </row>
        <row r="2277">
          <cell r="A2277">
            <v>940012</v>
          </cell>
          <cell r="B2277">
            <v>75</v>
          </cell>
          <cell r="C2277" t="str">
            <v>MAPLE LEAF JASPER YEOMAN</v>
          </cell>
          <cell r="D2277">
            <v>127</v>
          </cell>
          <cell r="E2277">
            <v>96</v>
          </cell>
          <cell r="F2277">
            <v>-184</v>
          </cell>
          <cell r="G2277">
            <v>-8.8000000000000007</v>
          </cell>
          <cell r="H2277">
            <v>-4.5</v>
          </cell>
          <cell r="I2277">
            <v>0</v>
          </cell>
          <cell r="J2277">
            <v>0.03</v>
          </cell>
          <cell r="K2277">
            <v>-13.3</v>
          </cell>
          <cell r="L2277">
            <v>-95.6</v>
          </cell>
          <cell r="M2277">
            <v>0.8</v>
          </cell>
          <cell r="N2277">
            <v>0.1</v>
          </cell>
          <cell r="O2277">
            <v>0.1</v>
          </cell>
          <cell r="P2277">
            <v>-1</v>
          </cell>
          <cell r="Q2277">
            <v>8.5</v>
          </cell>
          <cell r="R2277">
            <v>-7.51</v>
          </cell>
          <cell r="S2277">
            <v>0.15</v>
          </cell>
          <cell r="T2277">
            <v>-0.2</v>
          </cell>
          <cell r="U2277">
            <v>11</v>
          </cell>
          <cell r="V2277">
            <v>87</v>
          </cell>
          <cell r="W2277">
            <v>128.70000000000002</v>
          </cell>
          <cell r="X2277">
            <v>0.8</v>
          </cell>
          <cell r="Y2277">
            <v>0.5</v>
          </cell>
          <cell r="Z2277">
            <v>1.2</v>
          </cell>
          <cell r="AA2277">
            <v>0.2</v>
          </cell>
          <cell r="AB2277">
            <v>0.2</v>
          </cell>
          <cell r="AC2277">
            <v>13.547499999999999</v>
          </cell>
          <cell r="AD2277" t="str">
            <v>Y</v>
          </cell>
          <cell r="AE2277" t="str">
            <v>Y</v>
          </cell>
          <cell r="AF2277" t="str">
            <v>Y</v>
          </cell>
        </row>
        <row r="2278">
          <cell r="A2278">
            <v>940021</v>
          </cell>
          <cell r="B2278">
            <v>75</v>
          </cell>
          <cell r="C2278" t="str">
            <v>*</v>
          </cell>
          <cell r="D2278">
            <v>7</v>
          </cell>
          <cell r="E2278">
            <v>71</v>
          </cell>
          <cell r="F2278">
            <v>-87</v>
          </cell>
          <cell r="G2278">
            <v>2.4</v>
          </cell>
          <cell r="H2278">
            <v>-7.1</v>
          </cell>
          <cell r="I2278">
            <v>0.12</v>
          </cell>
          <cell r="J2278">
            <v>-7.0000000000000007E-2</v>
          </cell>
          <cell r="K2278">
            <v>-4.6999999999999993</v>
          </cell>
          <cell r="L2278">
            <v>-85.6</v>
          </cell>
          <cell r="M2278">
            <v>-1.7</v>
          </cell>
          <cell r="N2278">
            <v>0</v>
          </cell>
          <cell r="O2278">
            <v>-1.5</v>
          </cell>
          <cell r="P2278">
            <v>0</v>
          </cell>
          <cell r="Q2278">
            <v>7.3</v>
          </cell>
          <cell r="R2278">
            <v>-3.07</v>
          </cell>
          <cell r="S2278">
            <v>3.05</v>
          </cell>
          <cell r="T2278">
            <v>0.5</v>
          </cell>
          <cell r="U2278">
            <v>87</v>
          </cell>
          <cell r="V2278">
            <v>41</v>
          </cell>
          <cell r="W2278">
            <v>78.37</v>
          </cell>
          <cell r="X2278">
            <v>-0.2</v>
          </cell>
          <cell r="Y2278">
            <v>-1.3</v>
          </cell>
          <cell r="Z2278">
            <v>-1.2</v>
          </cell>
          <cell r="AA2278">
            <v>-1.5</v>
          </cell>
          <cell r="AB2278">
            <v>-1.4</v>
          </cell>
          <cell r="AC2278">
            <v>-22.485699999999998</v>
          </cell>
          <cell r="AD2278" t="str">
            <v>Y</v>
          </cell>
          <cell r="AE2278" t="str">
            <v>Y</v>
          </cell>
          <cell r="AF2278" t="str">
            <v>Y</v>
          </cell>
        </row>
        <row r="2279">
          <cell r="A2279">
            <v>960001</v>
          </cell>
          <cell r="B2279">
            <v>75</v>
          </cell>
          <cell r="C2279" t="str">
            <v>LA PETITE CROUTE JADES AMBIONIC</v>
          </cell>
          <cell r="D2279">
            <v>13</v>
          </cell>
          <cell r="E2279">
            <v>75</v>
          </cell>
          <cell r="F2279">
            <v>-96</v>
          </cell>
          <cell r="G2279">
            <v>-5.0999999999999996</v>
          </cell>
          <cell r="H2279">
            <v>-1.4</v>
          </cell>
          <cell r="I2279">
            <v>-0.01</v>
          </cell>
          <cell r="J2279">
            <v>0.04</v>
          </cell>
          <cell r="K2279">
            <v>-6.5</v>
          </cell>
          <cell r="L2279">
            <v>-35.499999999999993</v>
          </cell>
          <cell r="M2279">
            <v>-1.3125</v>
          </cell>
          <cell r="N2279">
            <v>2.5000000000000022E-2</v>
          </cell>
          <cell r="O2279">
            <v>-0.19999999999999998</v>
          </cell>
          <cell r="P2279">
            <v>11</v>
          </cell>
          <cell r="Q2279">
            <v>2.6</v>
          </cell>
          <cell r="R2279">
            <v>-1.08</v>
          </cell>
          <cell r="S2279">
            <v>1.07</v>
          </cell>
          <cell r="T2279">
            <v>-0.5</v>
          </cell>
          <cell r="U2279">
            <v>-174</v>
          </cell>
          <cell r="V2279">
            <v>-7</v>
          </cell>
          <cell r="W2279">
            <v>8.6512500000000117</v>
          </cell>
          <cell r="X2279">
            <v>-1.1499999999999999</v>
          </cell>
          <cell r="Y2279">
            <v>-0.21250000000000002</v>
          </cell>
          <cell r="Z2279">
            <v>1.2500000000000011E-2</v>
          </cell>
          <cell r="AA2279">
            <v>0.10000000000000003</v>
          </cell>
          <cell r="AB2279">
            <v>0.13750000000000001</v>
          </cell>
          <cell r="AC2279">
            <v>-3.318425</v>
          </cell>
          <cell r="AD2279" t="str">
            <v>PI</v>
          </cell>
          <cell r="AE2279" t="str">
            <v>Y</v>
          </cell>
          <cell r="AF2279" t="str">
            <v>Y</v>
          </cell>
        </row>
        <row r="2280">
          <cell r="A2280">
            <v>960002</v>
          </cell>
          <cell r="B2280">
            <v>75</v>
          </cell>
          <cell r="C2280" t="str">
            <v>TAUREN GOLD OF LE CLOS HOGUET</v>
          </cell>
          <cell r="D2280">
            <v>21</v>
          </cell>
          <cell r="E2280">
            <v>82</v>
          </cell>
          <cell r="F2280">
            <v>-121</v>
          </cell>
          <cell r="G2280">
            <v>-19.899999999999999</v>
          </cell>
          <cell r="H2280">
            <v>-5.7</v>
          </cell>
          <cell r="I2280">
            <v>-0.25</v>
          </cell>
          <cell r="J2280">
            <v>-0.03</v>
          </cell>
          <cell r="K2280">
            <v>-25.599999999999998</v>
          </cell>
          <cell r="L2280">
            <v>-244.7</v>
          </cell>
          <cell r="M2280">
            <v>0.52500000000000002</v>
          </cell>
          <cell r="N2280">
            <v>2.4999999999999994E-2</v>
          </cell>
          <cell r="O2280">
            <v>1.1749999999999998</v>
          </cell>
          <cell r="P2280">
            <v>12</v>
          </cell>
          <cell r="Q2280">
            <v>3</v>
          </cell>
          <cell r="R2280">
            <v>-2.2200000000000002</v>
          </cell>
          <cell r="S2280">
            <v>0.44</v>
          </cell>
          <cell r="T2280">
            <v>-0.6</v>
          </cell>
          <cell r="U2280">
            <v>-223</v>
          </cell>
          <cell r="V2280">
            <v>-208</v>
          </cell>
          <cell r="W2280">
            <v>-171.17000000000002</v>
          </cell>
          <cell r="X2280" t="str">
            <v>*</v>
          </cell>
          <cell r="Y2280">
            <v>0.85000000000000009</v>
          </cell>
          <cell r="Z2280">
            <v>0.44999999999999996</v>
          </cell>
          <cell r="AA2280">
            <v>0.9</v>
          </cell>
          <cell r="AB2280">
            <v>0.25</v>
          </cell>
          <cell r="AC2280">
            <v>14.582600000000001</v>
          </cell>
          <cell r="AD2280" t="str">
            <v>PI</v>
          </cell>
          <cell r="AE2280" t="str">
            <v>Y</v>
          </cell>
          <cell r="AF2280" t="str">
            <v>Y</v>
          </cell>
        </row>
        <row r="2281">
          <cell r="A2281">
            <v>960003</v>
          </cell>
          <cell r="B2281">
            <v>75</v>
          </cell>
          <cell r="C2281" t="str">
            <v>MYRTLES ADMIRAL</v>
          </cell>
          <cell r="D2281">
            <v>6</v>
          </cell>
          <cell r="E2281">
            <v>64</v>
          </cell>
          <cell r="F2281">
            <v>-126</v>
          </cell>
          <cell r="G2281">
            <v>-11.9</v>
          </cell>
          <cell r="H2281">
            <v>-5.2</v>
          </cell>
          <cell r="I2281">
            <v>-0.1</v>
          </cell>
          <cell r="J2281">
            <v>-0.01</v>
          </cell>
          <cell r="K2281">
            <v>-17.100000000000001</v>
          </cell>
          <cell r="L2281">
            <v>-160.69999999999999</v>
          </cell>
          <cell r="M2281">
            <v>-0.24999999999999997</v>
          </cell>
          <cell r="N2281">
            <v>0.7</v>
          </cell>
          <cell r="O2281">
            <v>0.75</v>
          </cell>
          <cell r="P2281">
            <v>11</v>
          </cell>
          <cell r="Q2281">
            <v>2.5</v>
          </cell>
          <cell r="R2281">
            <v>-1.27</v>
          </cell>
          <cell r="S2281">
            <v>0.85</v>
          </cell>
          <cell r="T2281">
            <v>-0.4</v>
          </cell>
          <cell r="U2281">
            <v>-175</v>
          </cell>
          <cell r="V2281">
            <v>-134</v>
          </cell>
          <cell r="W2281">
            <v>-91.064999999999998</v>
          </cell>
          <cell r="X2281">
            <v>-7.4999999999999956E-2</v>
          </cell>
          <cell r="Y2281">
            <v>0.95000000000000007</v>
          </cell>
          <cell r="Z2281">
            <v>-7.4999999999999997E-2</v>
          </cell>
          <cell r="AA2281">
            <v>0.67500000000000004</v>
          </cell>
          <cell r="AB2281">
            <v>1.075</v>
          </cell>
          <cell r="AC2281">
            <v>10.700225000000001</v>
          </cell>
          <cell r="AD2281" t="str">
            <v>PI</v>
          </cell>
          <cell r="AE2281" t="str">
            <v>Y</v>
          </cell>
          <cell r="AF2281" t="str">
            <v>Y</v>
          </cell>
        </row>
        <row r="2282">
          <cell r="A2282">
            <v>960004</v>
          </cell>
          <cell r="B2282">
            <v>75</v>
          </cell>
          <cell r="C2282" t="str">
            <v>MYRTLES SUMMETS MAGIC</v>
          </cell>
          <cell r="D2282">
            <v>139</v>
          </cell>
          <cell r="E2282">
            <v>97</v>
          </cell>
          <cell r="F2282">
            <v>25</v>
          </cell>
          <cell r="G2282">
            <v>-14.2</v>
          </cell>
          <cell r="H2282">
            <v>-5.6</v>
          </cell>
          <cell r="I2282">
            <v>-0.27</v>
          </cell>
          <cell r="J2282">
            <v>-0.11</v>
          </cell>
          <cell r="K2282">
            <v>-19.799999999999997</v>
          </cell>
          <cell r="L2282">
            <v>-249.8</v>
          </cell>
          <cell r="M2282">
            <v>0.2</v>
          </cell>
          <cell r="N2282">
            <v>-0.3</v>
          </cell>
          <cell r="O2282">
            <v>-2.2000000000000002</v>
          </cell>
          <cell r="P2282">
            <v>-2</v>
          </cell>
          <cell r="Q2282">
            <v>8.5</v>
          </cell>
          <cell r="R2282">
            <v>-4.79</v>
          </cell>
          <cell r="S2282">
            <v>2.5499999999999998</v>
          </cell>
          <cell r="T2282">
            <v>0.5</v>
          </cell>
          <cell r="U2282">
            <v>73</v>
          </cell>
          <cell r="V2282">
            <v>-83</v>
          </cell>
          <cell r="W2282">
            <v>-41.109999999999985</v>
          </cell>
          <cell r="X2282">
            <v>-0.2</v>
          </cell>
          <cell r="Y2282">
            <v>-1.6</v>
          </cell>
          <cell r="Z2282">
            <v>-0.2</v>
          </cell>
          <cell r="AA2282">
            <v>-2.2999999999999998</v>
          </cell>
          <cell r="AB2282">
            <v>-2.4</v>
          </cell>
          <cell r="AC2282">
            <v>-18.852800000000002</v>
          </cell>
          <cell r="AD2282" t="str">
            <v>Y</v>
          </cell>
          <cell r="AE2282" t="str">
            <v>Y</v>
          </cell>
          <cell r="AF2282" t="str">
            <v>Y</v>
          </cell>
        </row>
        <row r="2283">
          <cell r="A2283">
            <v>960005</v>
          </cell>
          <cell r="B2283">
            <v>75</v>
          </cell>
          <cell r="C2283" t="str">
            <v>HERM FIELD MARSHALL</v>
          </cell>
          <cell r="D2283">
            <v>8</v>
          </cell>
          <cell r="E2283">
            <v>68</v>
          </cell>
          <cell r="F2283">
            <v>-204</v>
          </cell>
          <cell r="G2283">
            <v>-8.6999999999999993</v>
          </cell>
          <cell r="H2283">
            <v>-5.8</v>
          </cell>
          <cell r="I2283">
            <v>0.02</v>
          </cell>
          <cell r="J2283">
            <v>0.03</v>
          </cell>
          <cell r="K2283">
            <v>-14.5</v>
          </cell>
          <cell r="L2283">
            <v>-112.69999999999999</v>
          </cell>
          <cell r="M2283">
            <v>-1.25</v>
          </cell>
          <cell r="N2283">
            <v>0.2</v>
          </cell>
          <cell r="O2283">
            <v>0.1</v>
          </cell>
          <cell r="P2283">
            <v>7</v>
          </cell>
          <cell r="Q2283">
            <v>2</v>
          </cell>
          <cell r="R2283">
            <v>-0.46</v>
          </cell>
          <cell r="S2283">
            <v>1.1499999999999999</v>
          </cell>
          <cell r="T2283">
            <v>-0.3</v>
          </cell>
          <cell r="U2283">
            <v>-151</v>
          </cell>
          <cell r="V2283">
            <v>-94</v>
          </cell>
          <cell r="W2283">
            <v>-76.014999999999986</v>
          </cell>
          <cell r="X2283">
            <v>-1.5249999999999999</v>
          </cell>
          <cell r="Y2283">
            <v>0.125</v>
          </cell>
          <cell r="Z2283">
            <v>4.9999999999999989E-2</v>
          </cell>
          <cell r="AA2283">
            <v>0.22500000000000001</v>
          </cell>
          <cell r="AB2283">
            <v>0.42499999999999999</v>
          </cell>
          <cell r="AC2283">
            <v>1.043625</v>
          </cell>
          <cell r="AD2283" t="str">
            <v>PI</v>
          </cell>
          <cell r="AE2283" t="str">
            <v>Y</v>
          </cell>
          <cell r="AF2283" t="str">
            <v>Y</v>
          </cell>
        </row>
        <row r="2284">
          <cell r="A2284">
            <v>960006</v>
          </cell>
          <cell r="B2284">
            <v>75</v>
          </cell>
          <cell r="C2284" t="str">
            <v>ADAMSONS PIP</v>
          </cell>
          <cell r="D2284">
            <v>13</v>
          </cell>
          <cell r="E2284">
            <v>75</v>
          </cell>
          <cell r="F2284">
            <v>-259</v>
          </cell>
          <cell r="G2284">
            <v>-15.1</v>
          </cell>
          <cell r="H2284">
            <v>-7.1</v>
          </cell>
          <cell r="I2284">
            <v>-0.05</v>
          </cell>
          <cell r="J2284">
            <v>0.04</v>
          </cell>
          <cell r="K2284">
            <v>-22.2</v>
          </cell>
          <cell r="L2284">
            <v>-174.3</v>
          </cell>
          <cell r="M2284" t="str">
            <v>*</v>
          </cell>
          <cell r="N2284" t="str">
            <v>*</v>
          </cell>
          <cell r="O2284" t="str">
            <v>*</v>
          </cell>
          <cell r="P2284">
            <v>13</v>
          </cell>
          <cell r="Q2284">
            <v>5.3</v>
          </cell>
          <cell r="R2284">
            <v>-3.67</v>
          </cell>
          <cell r="S2284">
            <v>0.96</v>
          </cell>
          <cell r="T2284">
            <v>0.2</v>
          </cell>
          <cell r="U2284">
            <v>-42</v>
          </cell>
          <cell r="V2284">
            <v>-93</v>
          </cell>
          <cell r="W2284">
            <v>-174.3</v>
          </cell>
          <cell r="X2284" t="str">
            <v>*</v>
          </cell>
          <cell r="Y2284" t="str">
            <v>*</v>
          </cell>
          <cell r="Z2284" t="str">
            <v>*</v>
          </cell>
          <cell r="AA2284" t="str">
            <v>*</v>
          </cell>
          <cell r="AB2284" t="str">
            <v>*</v>
          </cell>
          <cell r="AC2284" t="str">
            <v>*</v>
          </cell>
          <cell r="AD2284" t="str">
            <v>PI</v>
          </cell>
          <cell r="AE2284" t="str">
            <v>Y</v>
          </cell>
          <cell r="AF2284" t="str">
            <v>Y</v>
          </cell>
        </row>
        <row r="2285">
          <cell r="A2285">
            <v>960009</v>
          </cell>
          <cell r="B2285">
            <v>75</v>
          </cell>
          <cell r="C2285" t="str">
            <v>CHINOOK OF CLOVELLY</v>
          </cell>
          <cell r="D2285">
            <v>33</v>
          </cell>
          <cell r="E2285">
            <v>88</v>
          </cell>
          <cell r="F2285">
            <v>-92</v>
          </cell>
          <cell r="G2285">
            <v>-14.1</v>
          </cell>
          <cell r="H2285">
            <v>-5.3</v>
          </cell>
          <cell r="I2285">
            <v>-0.17</v>
          </cell>
          <cell r="J2285">
            <v>-0.04</v>
          </cell>
          <cell r="K2285">
            <v>-19.399999999999999</v>
          </cell>
          <cell r="L2285">
            <v>-196.1</v>
          </cell>
          <cell r="M2285">
            <v>-0.8</v>
          </cell>
          <cell r="N2285">
            <v>1.5</v>
          </cell>
          <cell r="O2285">
            <v>-0.3</v>
          </cell>
          <cell r="P2285">
            <v>19</v>
          </cell>
          <cell r="Q2285">
            <v>4.8</v>
          </cell>
          <cell r="R2285">
            <v>-1.63</v>
          </cell>
          <cell r="S2285">
            <v>2.37</v>
          </cell>
          <cell r="T2285">
            <v>-0.1</v>
          </cell>
          <cell r="U2285">
            <v>-112</v>
          </cell>
          <cell r="V2285">
            <v>-85</v>
          </cell>
          <cell r="W2285">
            <v>-60.72</v>
          </cell>
          <cell r="X2285">
            <v>-0.4</v>
          </cell>
          <cell r="Y2285">
            <v>0.3</v>
          </cell>
          <cell r="Z2285">
            <v>-1.2</v>
          </cell>
          <cell r="AA2285">
            <v>-0.8</v>
          </cell>
          <cell r="AB2285">
            <v>0</v>
          </cell>
          <cell r="AC2285">
            <v>-2.8562999999999996</v>
          </cell>
          <cell r="AD2285" t="str">
            <v>Y</v>
          </cell>
          <cell r="AE2285" t="str">
            <v>Y</v>
          </cell>
          <cell r="AF2285" t="str">
            <v>Y</v>
          </cell>
        </row>
        <row r="2286">
          <cell r="A2286">
            <v>960010</v>
          </cell>
          <cell r="B2286">
            <v>75</v>
          </cell>
          <cell r="C2286" t="str">
            <v>OLYMPIC LEADER OF LES VIDECLI</v>
          </cell>
          <cell r="D2286">
            <v>9</v>
          </cell>
          <cell r="E2286">
            <v>69</v>
          </cell>
          <cell r="F2286">
            <v>-21</v>
          </cell>
          <cell r="G2286">
            <v>-13.9</v>
          </cell>
          <cell r="H2286">
            <v>-3.4</v>
          </cell>
          <cell r="I2286">
            <v>-0.23</v>
          </cell>
          <cell r="J2286">
            <v>-0.05</v>
          </cell>
          <cell r="K2286">
            <v>-17.3</v>
          </cell>
          <cell r="L2286">
            <v>-184.7</v>
          </cell>
          <cell r="M2286">
            <v>0.32499999999999996</v>
          </cell>
          <cell r="N2286">
            <v>-0.125</v>
          </cell>
          <cell r="O2286">
            <v>1.1499999999999999</v>
          </cell>
          <cell r="P2286">
            <v>6</v>
          </cell>
          <cell r="Q2286">
            <v>-1.5</v>
          </cell>
          <cell r="R2286">
            <v>0.83</v>
          </cell>
          <cell r="S2286">
            <v>-0.49</v>
          </cell>
          <cell r="T2286">
            <v>-0.3</v>
          </cell>
          <cell r="U2286">
            <v>-190</v>
          </cell>
          <cell r="V2286">
            <v>-235</v>
          </cell>
          <cell r="W2286">
            <v>-225.595</v>
          </cell>
          <cell r="X2286" t="str">
            <v>*</v>
          </cell>
          <cell r="Y2286">
            <v>0.60000000000000009</v>
          </cell>
          <cell r="Z2286">
            <v>1.05</v>
          </cell>
          <cell r="AA2286">
            <v>1.1499999999999999</v>
          </cell>
          <cell r="AB2286">
            <v>0.65</v>
          </cell>
          <cell r="AC2286">
            <v>13.402750000000001</v>
          </cell>
          <cell r="AD2286" t="str">
            <v>PI</v>
          </cell>
          <cell r="AE2286" t="str">
            <v>Y</v>
          </cell>
          <cell r="AF2286" t="str">
            <v>Y</v>
          </cell>
        </row>
        <row r="2287">
          <cell r="A2287">
            <v>960011</v>
          </cell>
          <cell r="B2287">
            <v>75</v>
          </cell>
          <cell r="C2287" t="str">
            <v>CELIAS BILLBOARD OF LA PETITE</v>
          </cell>
          <cell r="D2287">
            <v>28</v>
          </cell>
          <cell r="E2287">
            <v>85</v>
          </cell>
          <cell r="F2287">
            <v>-189</v>
          </cell>
          <cell r="G2287">
            <v>-27.3</v>
          </cell>
          <cell r="H2287">
            <v>-13</v>
          </cell>
          <cell r="I2287">
            <v>-0.33</v>
          </cell>
          <cell r="J2287">
            <v>-0.13</v>
          </cell>
          <cell r="K2287">
            <v>-40.299999999999997</v>
          </cell>
          <cell r="L2287">
            <v>-430.1</v>
          </cell>
          <cell r="M2287">
            <v>0.3</v>
          </cell>
          <cell r="N2287">
            <v>-1.3</v>
          </cell>
          <cell r="O2287">
            <v>-1.8</v>
          </cell>
          <cell r="P2287">
            <v>8</v>
          </cell>
          <cell r="Q2287">
            <v>-1.3</v>
          </cell>
          <cell r="R2287">
            <v>1.59</v>
          </cell>
          <cell r="S2287">
            <v>0.4</v>
          </cell>
          <cell r="T2287">
            <v>-0.4</v>
          </cell>
          <cell r="U2287">
            <v>-330</v>
          </cell>
          <cell r="V2287">
            <v>-489</v>
          </cell>
          <cell r="W2287">
            <v>-496.12000000000006</v>
          </cell>
          <cell r="X2287">
            <v>-0.3</v>
          </cell>
          <cell r="Y2287">
            <v>-1.6</v>
          </cell>
          <cell r="Z2287">
            <v>-2.9</v>
          </cell>
          <cell r="AA2287">
            <v>-2.2999999999999998</v>
          </cell>
          <cell r="AB2287">
            <v>-1.4</v>
          </cell>
          <cell r="AC2287">
            <v>-36.821700000000007</v>
          </cell>
          <cell r="AD2287" t="str">
            <v>Y</v>
          </cell>
          <cell r="AE2287" t="str">
            <v>Y</v>
          </cell>
          <cell r="AF2287" t="str">
            <v>Y</v>
          </cell>
        </row>
        <row r="2288">
          <cell r="A2288">
            <v>960012</v>
          </cell>
          <cell r="B2288">
            <v>75</v>
          </cell>
          <cell r="C2288" t="str">
            <v>AMARILLOS JETHRO</v>
          </cell>
          <cell r="D2288">
            <v>8</v>
          </cell>
          <cell r="E2288">
            <v>70</v>
          </cell>
          <cell r="F2288">
            <v>48</v>
          </cell>
          <cell r="G2288">
            <v>-19.8</v>
          </cell>
          <cell r="H2288">
            <v>-3.3</v>
          </cell>
          <cell r="I2288">
            <v>-0.39</v>
          </cell>
          <cell r="J2288">
            <v>-0.09</v>
          </cell>
          <cell r="K2288">
            <v>-23.1</v>
          </cell>
          <cell r="L2288">
            <v>-263.40000000000003</v>
          </cell>
          <cell r="M2288">
            <v>-0.55000000000000004</v>
          </cell>
          <cell r="N2288">
            <v>-0.1</v>
          </cell>
          <cell r="O2288">
            <v>-0.35</v>
          </cell>
          <cell r="P2288">
            <v>9</v>
          </cell>
          <cell r="Q2288">
            <v>5.0999999999999996</v>
          </cell>
          <cell r="R2288">
            <v>-2.0099999999999998</v>
          </cell>
          <cell r="S2288">
            <v>2.2400000000000002</v>
          </cell>
          <cell r="T2288">
            <v>0</v>
          </cell>
          <cell r="U2288">
            <v>-129</v>
          </cell>
          <cell r="V2288">
            <v>-184</v>
          </cell>
          <cell r="W2288">
            <v>-150.17500000000007</v>
          </cell>
          <cell r="X2288">
            <v>-0.6</v>
          </cell>
          <cell r="Y2288">
            <v>-0.35000000000000003</v>
          </cell>
          <cell r="Z2288">
            <v>0.4</v>
          </cell>
          <cell r="AA2288">
            <v>0</v>
          </cell>
          <cell r="AB2288">
            <v>-0.8</v>
          </cell>
          <cell r="AC2288">
            <v>-0.61304999999999987</v>
          </cell>
          <cell r="AD2288" t="str">
            <v>PI</v>
          </cell>
          <cell r="AE2288" t="str">
            <v>Y</v>
          </cell>
          <cell r="AF2288" t="str">
            <v>Y</v>
          </cell>
        </row>
        <row r="2289">
          <cell r="A2289">
            <v>960013</v>
          </cell>
          <cell r="B2289">
            <v>75</v>
          </cell>
          <cell r="C2289" t="str">
            <v>DAISYS DYNAMITE OF THE SPURS</v>
          </cell>
          <cell r="D2289">
            <v>27</v>
          </cell>
          <cell r="E2289">
            <v>85</v>
          </cell>
          <cell r="F2289">
            <v>93</v>
          </cell>
          <cell r="G2289">
            <v>-6.5</v>
          </cell>
          <cell r="H2289">
            <v>-2.1</v>
          </cell>
          <cell r="I2289">
            <v>-0.19</v>
          </cell>
          <cell r="J2289">
            <v>-0.09</v>
          </cell>
          <cell r="K2289">
            <v>-8.6</v>
          </cell>
          <cell r="L2289">
            <v>-137.69999999999999</v>
          </cell>
          <cell r="M2289">
            <v>1.5</v>
          </cell>
          <cell r="N2289">
            <v>1.8</v>
          </cell>
          <cell r="O2289">
            <v>0.3</v>
          </cell>
          <cell r="P2289">
            <v>4</v>
          </cell>
          <cell r="Q2289">
            <v>0.6</v>
          </cell>
          <cell r="R2289">
            <v>-0.15</v>
          </cell>
          <cell r="S2289">
            <v>0.38</v>
          </cell>
          <cell r="T2289">
            <v>0.1</v>
          </cell>
          <cell r="U2289">
            <v>42</v>
          </cell>
          <cell r="V2289">
            <v>-67</v>
          </cell>
          <cell r="W2289">
            <v>-65.20999999999998</v>
          </cell>
          <cell r="X2289">
            <v>1.9</v>
          </cell>
          <cell r="Y2289">
            <v>-0.1</v>
          </cell>
          <cell r="Z2289">
            <v>-0.3</v>
          </cell>
          <cell r="AA2289">
            <v>-0.2</v>
          </cell>
          <cell r="AB2289">
            <v>0.4</v>
          </cell>
          <cell r="AC2289">
            <v>-4.3276000000000003</v>
          </cell>
          <cell r="AD2289" t="str">
            <v>Y</v>
          </cell>
          <cell r="AE2289" t="str">
            <v>Y</v>
          </cell>
          <cell r="AF2289" t="str">
            <v>Y</v>
          </cell>
        </row>
        <row r="2290">
          <cell r="A2290">
            <v>970001</v>
          </cell>
          <cell r="B2290">
            <v>75</v>
          </cell>
          <cell r="C2290" t="str">
            <v>TREWARNEVAS FAYETTE IDEAL</v>
          </cell>
          <cell r="D2290">
            <v>103</v>
          </cell>
          <cell r="E2290">
            <v>95</v>
          </cell>
          <cell r="F2290">
            <v>-118</v>
          </cell>
          <cell r="G2290">
            <v>-6.4</v>
          </cell>
          <cell r="H2290">
            <v>-1</v>
          </cell>
          <cell r="I2290">
            <v>-0.01</v>
          </cell>
          <cell r="J2290">
            <v>0.05</v>
          </cell>
          <cell r="K2290">
            <v>-7.4</v>
          </cell>
          <cell r="L2290">
            <v>-30.4</v>
          </cell>
          <cell r="M2290">
            <v>0.2</v>
          </cell>
          <cell r="N2290">
            <v>0.7</v>
          </cell>
          <cell r="O2290">
            <v>0.9</v>
          </cell>
          <cell r="P2290">
            <v>6</v>
          </cell>
          <cell r="Q2290">
            <v>3</v>
          </cell>
          <cell r="R2290">
            <v>-0.88</v>
          </cell>
          <cell r="S2290">
            <v>1.62</v>
          </cell>
          <cell r="T2290">
            <v>0.2</v>
          </cell>
          <cell r="U2290">
            <v>43</v>
          </cell>
          <cell r="V2290">
            <v>45</v>
          </cell>
          <cell r="W2290">
            <v>59.89</v>
          </cell>
          <cell r="X2290">
            <v>-7.4999999999999956E-2</v>
          </cell>
          <cell r="Y2290">
            <v>0.8</v>
          </cell>
          <cell r="Z2290">
            <v>0.4</v>
          </cell>
          <cell r="AA2290">
            <v>0.8</v>
          </cell>
          <cell r="AB2290">
            <v>1.1000000000000001</v>
          </cell>
          <cell r="AC2290">
            <v>11.214200000000002</v>
          </cell>
          <cell r="AD2290" t="str">
            <v>Y</v>
          </cell>
          <cell r="AE2290" t="str">
            <v>Y</v>
          </cell>
          <cell r="AF2290" t="str">
            <v>Y</v>
          </cell>
        </row>
        <row r="2291">
          <cell r="A2291">
            <v>970004</v>
          </cell>
          <cell r="B2291">
            <v>75</v>
          </cell>
          <cell r="C2291" t="str">
            <v>MYRTLES SUMMET 2NDS CICERO</v>
          </cell>
          <cell r="D2291">
            <v>119</v>
          </cell>
          <cell r="E2291">
            <v>96</v>
          </cell>
          <cell r="F2291">
            <v>-209</v>
          </cell>
          <cell r="G2291">
            <v>-11.5</v>
          </cell>
          <cell r="H2291">
            <v>-5.0999999999999996</v>
          </cell>
          <cell r="I2291">
            <v>-0.02</v>
          </cell>
          <cell r="J2291">
            <v>0.03</v>
          </cell>
          <cell r="K2291">
            <v>-16.600000000000001</v>
          </cell>
          <cell r="L2291">
            <v>-121.89999999999999</v>
          </cell>
          <cell r="M2291">
            <v>-1.3</v>
          </cell>
          <cell r="N2291">
            <v>0.1</v>
          </cell>
          <cell r="O2291">
            <v>-1.4</v>
          </cell>
          <cell r="P2291">
            <v>4</v>
          </cell>
          <cell r="Q2291">
            <v>3</v>
          </cell>
          <cell r="R2291">
            <v>-0.37</v>
          </cell>
          <cell r="S2291">
            <v>2.08</v>
          </cell>
          <cell r="T2291">
            <v>0.1</v>
          </cell>
          <cell r="U2291">
            <v>-17</v>
          </cell>
          <cell r="V2291">
            <v>-75</v>
          </cell>
          <cell r="W2291">
            <v>-61.239999999999981</v>
          </cell>
          <cell r="X2291">
            <v>-2.4</v>
          </cell>
          <cell r="Y2291">
            <v>-1.1000000000000001</v>
          </cell>
          <cell r="Z2291">
            <v>-2.2999999999999998</v>
          </cell>
          <cell r="AA2291">
            <v>-1.5</v>
          </cell>
          <cell r="AB2291">
            <v>-1.1000000000000001</v>
          </cell>
          <cell r="AC2291">
            <v>-26.628600000000002</v>
          </cell>
          <cell r="AD2291" t="str">
            <v>Y</v>
          </cell>
          <cell r="AE2291" t="str">
            <v>Y</v>
          </cell>
          <cell r="AF2291" t="str">
            <v>Y</v>
          </cell>
        </row>
        <row r="2292">
          <cell r="A2292">
            <v>970008</v>
          </cell>
          <cell r="B2292">
            <v>75</v>
          </cell>
          <cell r="C2292" t="str">
            <v>LE COCQS BRANDYS CAVALIER 2</v>
          </cell>
          <cell r="D2292">
            <v>5</v>
          </cell>
          <cell r="E2292">
            <v>64</v>
          </cell>
          <cell r="F2292">
            <v>68</v>
          </cell>
          <cell r="G2292">
            <v>-0.3</v>
          </cell>
          <cell r="H2292">
            <v>-5.0999999999999996</v>
          </cell>
          <cell r="I2292">
            <v>-0.06</v>
          </cell>
          <cell r="J2292">
            <v>-0.13</v>
          </cell>
          <cell r="K2292">
            <v>-5.3999999999999995</v>
          </cell>
          <cell r="L2292">
            <v>-131.9</v>
          </cell>
          <cell r="M2292">
            <v>-1.6</v>
          </cell>
          <cell r="N2292">
            <v>-1.3</v>
          </cell>
          <cell r="O2292">
            <v>-1</v>
          </cell>
          <cell r="P2292">
            <v>6</v>
          </cell>
          <cell r="Q2292">
            <v>8.3000000000000007</v>
          </cell>
          <cell r="R2292">
            <v>-3.32</v>
          </cell>
          <cell r="S2292">
            <v>3.67</v>
          </cell>
          <cell r="T2292">
            <v>-0.2</v>
          </cell>
          <cell r="U2292">
            <v>-100</v>
          </cell>
          <cell r="V2292">
            <v>-18</v>
          </cell>
          <cell r="W2292">
            <v>22.670000000000016</v>
          </cell>
          <cell r="X2292" t="str">
            <v>*</v>
          </cell>
          <cell r="Y2292">
            <v>-1.2</v>
          </cell>
          <cell r="Z2292">
            <v>-0.9</v>
          </cell>
          <cell r="AA2292">
            <v>-1.2</v>
          </cell>
          <cell r="AB2292">
            <v>-1.2</v>
          </cell>
          <cell r="AC2292">
            <v>-19.740299999999998</v>
          </cell>
          <cell r="AD2292" t="str">
            <v>Y</v>
          </cell>
          <cell r="AE2292" t="str">
            <v>Y</v>
          </cell>
          <cell r="AF2292" t="str">
            <v>Y</v>
          </cell>
        </row>
        <row r="2293">
          <cell r="A2293">
            <v>970009</v>
          </cell>
          <cell r="B2293">
            <v>75</v>
          </cell>
          <cell r="C2293" t="str">
            <v>*</v>
          </cell>
          <cell r="D2293">
            <v>3</v>
          </cell>
          <cell r="E2293">
            <v>64</v>
          </cell>
          <cell r="F2293">
            <v>-128</v>
          </cell>
          <cell r="G2293">
            <v>-5.3</v>
          </cell>
          <cell r="H2293">
            <v>-3.3</v>
          </cell>
          <cell r="I2293">
            <v>0.02</v>
          </cell>
          <cell r="J2293">
            <v>0.02</v>
          </cell>
          <cell r="K2293">
            <v>-8.6</v>
          </cell>
          <cell r="L2293">
            <v>-62.499999999999993</v>
          </cell>
          <cell r="M2293">
            <v>-0.6</v>
          </cell>
          <cell r="N2293">
            <v>-2.8</v>
          </cell>
          <cell r="O2293">
            <v>-2.6</v>
          </cell>
          <cell r="P2293">
            <v>6</v>
          </cell>
          <cell r="Q2293">
            <v>8.9</v>
          </cell>
          <cell r="R2293">
            <v>-4.58</v>
          </cell>
          <cell r="S2293">
            <v>3.02</v>
          </cell>
          <cell r="T2293">
            <v>-0.2</v>
          </cell>
          <cell r="U2293">
            <v>-50</v>
          </cell>
          <cell r="V2293">
            <v>37</v>
          </cell>
          <cell r="W2293">
            <v>81.52000000000001</v>
          </cell>
          <cell r="X2293">
            <v>-0.2</v>
          </cell>
          <cell r="Y2293">
            <v>-2.4</v>
          </cell>
          <cell r="Z2293">
            <v>0.6</v>
          </cell>
          <cell r="AA2293">
            <v>-1.2</v>
          </cell>
          <cell r="AB2293">
            <v>-3.3</v>
          </cell>
          <cell r="AC2293">
            <v>-22.866</v>
          </cell>
          <cell r="AD2293" t="str">
            <v>Y</v>
          </cell>
          <cell r="AE2293" t="str">
            <v>Y</v>
          </cell>
          <cell r="AF2293" t="str">
            <v>Y</v>
          </cell>
        </row>
        <row r="2294">
          <cell r="A2294">
            <v>970011</v>
          </cell>
          <cell r="B2294">
            <v>75</v>
          </cell>
          <cell r="C2294" t="str">
            <v>*</v>
          </cell>
          <cell r="D2294">
            <v>3</v>
          </cell>
          <cell r="E2294">
            <v>53</v>
          </cell>
          <cell r="F2294">
            <v>-151</v>
          </cell>
          <cell r="G2294">
            <v>-9.4</v>
          </cell>
          <cell r="H2294">
            <v>-8.6</v>
          </cell>
          <cell r="I2294">
            <v>-0.04</v>
          </cell>
          <cell r="J2294">
            <v>-0.06</v>
          </cell>
          <cell r="K2294">
            <v>-18</v>
          </cell>
          <cell r="L2294">
            <v>-196.2</v>
          </cell>
          <cell r="M2294">
            <v>0.42499999999999999</v>
          </cell>
          <cell r="N2294">
            <v>-0.4375</v>
          </cell>
          <cell r="O2294">
            <v>-0.1125</v>
          </cell>
          <cell r="P2294">
            <v>-3</v>
          </cell>
          <cell r="Q2294">
            <v>11.5</v>
          </cell>
          <cell r="R2294">
            <v>-6.06</v>
          </cell>
          <cell r="S2294">
            <v>3.75</v>
          </cell>
          <cell r="T2294">
            <v>0.3</v>
          </cell>
          <cell r="U2294">
            <v>87</v>
          </cell>
          <cell r="V2294">
            <v>19</v>
          </cell>
          <cell r="W2294">
            <v>87.251249999999999</v>
          </cell>
          <cell r="X2294">
            <v>0.57499999999999996</v>
          </cell>
          <cell r="Y2294">
            <v>-0.1125</v>
          </cell>
          <cell r="Z2294">
            <v>0.05</v>
          </cell>
          <cell r="AA2294">
            <v>-0.13750000000000001</v>
          </cell>
          <cell r="AB2294">
            <v>6.25E-2</v>
          </cell>
          <cell r="AC2294">
            <v>-1.5809374999999999</v>
          </cell>
          <cell r="AD2294" t="str">
            <v>PI</v>
          </cell>
          <cell r="AE2294" t="str">
            <v>Y</v>
          </cell>
          <cell r="AF2294" t="str">
            <v>Y</v>
          </cell>
        </row>
        <row r="2295">
          <cell r="A2295">
            <v>980007</v>
          </cell>
          <cell r="B2295">
            <v>75</v>
          </cell>
          <cell r="C2295" t="str">
            <v>MYRTLE'S SEASPRAY'S OZONE</v>
          </cell>
          <cell r="D2295">
            <v>15</v>
          </cell>
          <cell r="E2295">
            <v>79</v>
          </cell>
          <cell r="F2295">
            <v>-128</v>
          </cell>
          <cell r="G2295">
            <v>-24.5</v>
          </cell>
          <cell r="H2295">
            <v>-12.3</v>
          </cell>
          <cell r="I2295">
            <v>-0.33</v>
          </cell>
          <cell r="J2295">
            <v>-0.14000000000000001</v>
          </cell>
          <cell r="K2295">
            <v>-36.799999999999997</v>
          </cell>
          <cell r="L2295">
            <v>-415.3</v>
          </cell>
          <cell r="M2295">
            <v>-1.5</v>
          </cell>
          <cell r="N2295">
            <v>-0.7</v>
          </cell>
          <cell r="O2295">
            <v>-2</v>
          </cell>
          <cell r="P2295">
            <v>9</v>
          </cell>
          <cell r="Q2295">
            <v>11.2</v>
          </cell>
          <cell r="R2295">
            <v>-5.83</v>
          </cell>
          <cell r="S2295">
            <v>3.78</v>
          </cell>
          <cell r="T2295">
            <v>0.1</v>
          </cell>
          <cell r="U2295">
            <v>-216</v>
          </cell>
          <cell r="V2295">
            <v>-230</v>
          </cell>
          <cell r="W2295">
            <v>-174.51000000000005</v>
          </cell>
          <cell r="X2295">
            <v>-0.6</v>
          </cell>
          <cell r="Y2295">
            <v>-1</v>
          </cell>
          <cell r="Z2295">
            <v>1</v>
          </cell>
          <cell r="AA2295">
            <v>-0.6</v>
          </cell>
          <cell r="AB2295">
            <v>-2.8</v>
          </cell>
          <cell r="AC2295">
            <v>-1.4643999999999995</v>
          </cell>
          <cell r="AD2295" t="str">
            <v>Y</v>
          </cell>
          <cell r="AE2295" t="str">
            <v>Y</v>
          </cell>
          <cell r="AF2295" t="str">
            <v>Y</v>
          </cell>
        </row>
        <row r="2296">
          <cell r="A2296">
            <v>980011</v>
          </cell>
          <cell r="B2296">
            <v>75</v>
          </cell>
          <cell r="C2296" t="str">
            <v>*</v>
          </cell>
          <cell r="D2296">
            <v>6</v>
          </cell>
          <cell r="E2296">
            <v>54</v>
          </cell>
          <cell r="F2296">
            <v>-444</v>
          </cell>
          <cell r="G2296">
            <v>-23.3</v>
          </cell>
          <cell r="H2296">
            <v>-21.4</v>
          </cell>
          <cell r="I2296">
            <v>-0.03</v>
          </cell>
          <cell r="J2296">
            <v>-0.11</v>
          </cell>
          <cell r="K2296">
            <v>-44.7</v>
          </cell>
          <cell r="L2296">
            <v>-460.1</v>
          </cell>
          <cell r="M2296">
            <v>-0.65</v>
          </cell>
          <cell r="N2296">
            <v>0.95</v>
          </cell>
          <cell r="O2296">
            <v>5.0000000000000017E-2</v>
          </cell>
          <cell r="P2296">
            <v>13</v>
          </cell>
          <cell r="Q2296">
            <v>4.5449999999999999</v>
          </cell>
          <cell r="R2296">
            <v>-1.3149999999999999</v>
          </cell>
          <cell r="S2296">
            <v>2.4450000000000003</v>
          </cell>
          <cell r="T2296">
            <v>-0.05</v>
          </cell>
          <cell r="U2296">
            <v>-220</v>
          </cell>
          <cell r="V2296">
            <v>-395</v>
          </cell>
          <cell r="W2296">
            <v>-338.92500000000001</v>
          </cell>
          <cell r="X2296">
            <v>-1</v>
          </cell>
          <cell r="Y2296">
            <v>-0.15</v>
          </cell>
          <cell r="Z2296">
            <v>-0.89999999999999991</v>
          </cell>
          <cell r="AA2296">
            <v>-0.85000000000000009</v>
          </cell>
          <cell r="AB2296">
            <v>-0.6</v>
          </cell>
          <cell r="AC2296">
            <v>-6.0466499999999996</v>
          </cell>
          <cell r="AD2296" t="str">
            <v>PI</v>
          </cell>
          <cell r="AE2296" t="str">
            <v>N</v>
          </cell>
          <cell r="AF2296" t="str">
            <v>N</v>
          </cell>
        </row>
        <row r="2297">
          <cell r="A2297">
            <v>980012</v>
          </cell>
          <cell r="B2297">
            <v>75</v>
          </cell>
          <cell r="C2297" t="str">
            <v>*</v>
          </cell>
          <cell r="D2297">
            <v>34</v>
          </cell>
          <cell r="E2297">
            <v>87</v>
          </cell>
          <cell r="F2297">
            <v>-384</v>
          </cell>
          <cell r="G2297">
            <v>-15.1</v>
          </cell>
          <cell r="H2297">
            <v>-16.3</v>
          </cell>
          <cell r="I2297">
            <v>7.0000000000000007E-2</v>
          </cell>
          <cell r="J2297">
            <v>-0.05</v>
          </cell>
          <cell r="K2297">
            <v>-31.4</v>
          </cell>
          <cell r="L2297">
            <v>-308.29999999999995</v>
          </cell>
          <cell r="M2297">
            <v>0.2</v>
          </cell>
          <cell r="N2297">
            <v>0.3</v>
          </cell>
          <cell r="O2297">
            <v>-0.9</v>
          </cell>
          <cell r="P2297">
            <v>-7</v>
          </cell>
          <cell r="Q2297">
            <v>9.3000000000000007</v>
          </cell>
          <cell r="R2297">
            <v>-3.79</v>
          </cell>
          <cell r="S2297">
            <v>4.01</v>
          </cell>
          <cell r="T2297">
            <v>0.3</v>
          </cell>
          <cell r="U2297">
            <v>-19</v>
          </cell>
          <cell r="V2297">
            <v>-109</v>
          </cell>
          <cell r="W2297">
            <v>-61.779999999999887</v>
          </cell>
          <cell r="X2297">
            <v>0.1</v>
          </cell>
          <cell r="Y2297">
            <v>-0.7</v>
          </cell>
          <cell r="Z2297">
            <v>0.1</v>
          </cell>
          <cell r="AA2297">
            <v>-0.6</v>
          </cell>
          <cell r="AB2297">
            <v>-1.3</v>
          </cell>
          <cell r="AC2297">
            <v>-6.301599999999997</v>
          </cell>
          <cell r="AD2297" t="str">
            <v>Y</v>
          </cell>
          <cell r="AE2297" t="str">
            <v>Y</v>
          </cell>
          <cell r="AF2297" t="str">
            <v>Y</v>
          </cell>
        </row>
        <row r="2298">
          <cell r="A2298">
            <v>980013</v>
          </cell>
          <cell r="B2298">
            <v>75</v>
          </cell>
          <cell r="C2298" t="str">
            <v>SWEET SYMPHONYS ROCKSTAR</v>
          </cell>
          <cell r="D2298">
            <v>17</v>
          </cell>
          <cell r="E2298">
            <v>81</v>
          </cell>
          <cell r="F2298">
            <v>-28</v>
          </cell>
          <cell r="G2298">
            <v>-10</v>
          </cell>
          <cell r="H2298">
            <v>-3.6</v>
          </cell>
          <cell r="I2298">
            <v>-0.15</v>
          </cell>
          <cell r="J2298">
            <v>-0.05</v>
          </cell>
          <cell r="K2298">
            <v>-13.6</v>
          </cell>
          <cell r="L2298">
            <v>-150.80000000000001</v>
          </cell>
          <cell r="M2298">
            <v>-0.5</v>
          </cell>
          <cell r="N2298">
            <v>-0.9</v>
          </cell>
          <cell r="O2298">
            <v>0.1</v>
          </cell>
          <cell r="P2298">
            <v>-15</v>
          </cell>
          <cell r="Q2298">
            <v>5.7</v>
          </cell>
          <cell r="R2298">
            <v>-2.04</v>
          </cell>
          <cell r="S2298">
            <v>2.71</v>
          </cell>
          <cell r="T2298">
            <v>0.1</v>
          </cell>
          <cell r="U2298">
            <v>12</v>
          </cell>
          <cell r="V2298">
            <v>-55</v>
          </cell>
          <cell r="W2298">
            <v>-25.870000000000005</v>
          </cell>
          <cell r="X2298">
            <v>0.22500000000000003</v>
          </cell>
          <cell r="Y2298">
            <v>-0.1</v>
          </cell>
          <cell r="Z2298">
            <v>-1.3</v>
          </cell>
          <cell r="AA2298">
            <v>-0.3</v>
          </cell>
          <cell r="AB2298">
            <v>0.6</v>
          </cell>
          <cell r="AC2298">
            <v>-10.570000000000002</v>
          </cell>
          <cell r="AD2298" t="str">
            <v>Y</v>
          </cell>
          <cell r="AE2298" t="str">
            <v>Y</v>
          </cell>
          <cell r="AF2298" t="str">
            <v>Y</v>
          </cell>
        </row>
        <row r="2299">
          <cell r="A2299">
            <v>980014</v>
          </cell>
          <cell r="B2299">
            <v>75</v>
          </cell>
          <cell r="C2299" t="str">
            <v>ROMEO OF ST CATHERINE</v>
          </cell>
          <cell r="D2299">
            <v>12</v>
          </cell>
          <cell r="E2299">
            <v>75</v>
          </cell>
          <cell r="F2299">
            <v>-307</v>
          </cell>
          <cell r="G2299">
            <v>-11.4</v>
          </cell>
          <cell r="H2299">
            <v>-9.5</v>
          </cell>
          <cell r="I2299">
            <v>7.0000000000000007E-2</v>
          </cell>
          <cell r="J2299">
            <v>0.03</v>
          </cell>
          <cell r="K2299">
            <v>-20.9</v>
          </cell>
          <cell r="L2299">
            <v>-169.8</v>
          </cell>
          <cell r="M2299">
            <v>0</v>
          </cell>
          <cell r="N2299">
            <v>0.8</v>
          </cell>
          <cell r="O2299">
            <v>-0.2</v>
          </cell>
          <cell r="P2299">
            <v>-4</v>
          </cell>
          <cell r="Q2299">
            <v>7.5</v>
          </cell>
          <cell r="R2299">
            <v>-4.8899999999999997</v>
          </cell>
          <cell r="S2299">
            <v>1.65</v>
          </cell>
          <cell r="T2299">
            <v>0.2</v>
          </cell>
          <cell r="U2299">
            <v>51</v>
          </cell>
          <cell r="V2299">
            <v>2</v>
          </cell>
          <cell r="W2299">
            <v>39.739999999999981</v>
          </cell>
          <cell r="X2299" t="str">
            <v>*</v>
          </cell>
          <cell r="Y2299">
            <v>-0.8</v>
          </cell>
          <cell r="Z2299">
            <v>0.9</v>
          </cell>
          <cell r="AA2299">
            <v>0.1</v>
          </cell>
          <cell r="AB2299">
            <v>-0.7</v>
          </cell>
          <cell r="AC2299">
            <v>-4.5029000000000003</v>
          </cell>
          <cell r="AD2299" t="str">
            <v>Y</v>
          </cell>
          <cell r="AE2299" t="str">
            <v>Y</v>
          </cell>
          <cell r="AF2299" t="str">
            <v>Y</v>
          </cell>
        </row>
        <row r="2300">
          <cell r="A2300">
            <v>980015</v>
          </cell>
          <cell r="B2300">
            <v>75</v>
          </cell>
          <cell r="C2300" t="str">
            <v>*</v>
          </cell>
          <cell r="D2300">
            <v>9</v>
          </cell>
          <cell r="E2300">
            <v>63</v>
          </cell>
          <cell r="F2300">
            <v>-7</v>
          </cell>
          <cell r="G2300">
            <v>-3.3</v>
          </cell>
          <cell r="H2300">
            <v>0.2</v>
          </cell>
          <cell r="I2300">
            <v>-0.05</v>
          </cell>
          <cell r="J2300">
            <v>0.01</v>
          </cell>
          <cell r="K2300">
            <v>-3.0999999999999996</v>
          </cell>
          <cell r="L2300">
            <v>-22.9</v>
          </cell>
          <cell r="M2300">
            <v>0.27500000000000002</v>
          </cell>
          <cell r="N2300">
            <v>7.4999999999999997E-2</v>
          </cell>
          <cell r="O2300">
            <v>0.67500000000000004</v>
          </cell>
          <cell r="P2300">
            <v>18</v>
          </cell>
          <cell r="Q2300">
            <v>-8.1150000000000002</v>
          </cell>
          <cell r="R2300">
            <v>-3.67</v>
          </cell>
          <cell r="S2300">
            <v>-2.25</v>
          </cell>
          <cell r="T2300">
            <v>-0.3</v>
          </cell>
          <cell r="U2300">
            <v>-69</v>
          </cell>
          <cell r="V2300">
            <v>71</v>
          </cell>
          <cell r="W2300">
            <v>-232.655</v>
          </cell>
          <cell r="X2300" t="str">
            <v>*</v>
          </cell>
          <cell r="Y2300">
            <v>0.875</v>
          </cell>
          <cell r="Z2300">
            <v>0.4</v>
          </cell>
          <cell r="AA2300">
            <v>0.95000000000000007</v>
          </cell>
          <cell r="AB2300">
            <v>0.35000000000000003</v>
          </cell>
          <cell r="AC2300">
            <v>14.414225000000002</v>
          </cell>
          <cell r="AD2300" t="str">
            <v>PI</v>
          </cell>
          <cell r="AE2300" t="str">
            <v>N</v>
          </cell>
          <cell r="AF2300" t="str">
            <v>N</v>
          </cell>
        </row>
        <row r="2301">
          <cell r="A2301">
            <v>990001</v>
          </cell>
          <cell r="B2301">
            <v>75</v>
          </cell>
          <cell r="C2301" t="str">
            <v>ALICIAS ALFIE OF LES JAONNETS</v>
          </cell>
          <cell r="D2301">
            <v>36</v>
          </cell>
          <cell r="E2301">
            <v>89</v>
          </cell>
          <cell r="F2301">
            <v>-64</v>
          </cell>
          <cell r="G2301">
            <v>-11.9</v>
          </cell>
          <cell r="H2301">
            <v>-6.9</v>
          </cell>
          <cell r="I2301">
            <v>-0.16</v>
          </cell>
          <cell r="J2301">
            <v>-0.09</v>
          </cell>
          <cell r="K2301">
            <v>-18.8</v>
          </cell>
          <cell r="L2301">
            <v>-219.5</v>
          </cell>
          <cell r="M2301">
            <v>-0.6</v>
          </cell>
          <cell r="N2301">
            <v>-0.2</v>
          </cell>
          <cell r="O2301">
            <v>-0.5</v>
          </cell>
          <cell r="P2301">
            <v>-12</v>
          </cell>
          <cell r="Q2301">
            <v>10.1</v>
          </cell>
          <cell r="R2301">
            <v>-2.83</v>
          </cell>
          <cell r="S2301">
            <v>5.49</v>
          </cell>
          <cell r="T2301">
            <v>0</v>
          </cell>
          <cell r="U2301">
            <v>31</v>
          </cell>
          <cell r="V2301">
            <v>-22</v>
          </cell>
          <cell r="W2301">
            <v>29.400000000000006</v>
          </cell>
          <cell r="X2301">
            <v>-0.2</v>
          </cell>
          <cell r="Y2301">
            <v>-0.5</v>
          </cell>
          <cell r="Z2301">
            <v>-2.2000000000000002</v>
          </cell>
          <cell r="AA2301">
            <v>-0.9</v>
          </cell>
          <cell r="AB2301">
            <v>0.5</v>
          </cell>
          <cell r="AC2301">
            <v>-21.456900000000001</v>
          </cell>
          <cell r="AD2301" t="str">
            <v>Y</v>
          </cell>
          <cell r="AE2301" t="str">
            <v>Y</v>
          </cell>
          <cell r="AF2301" t="str">
            <v>Y</v>
          </cell>
        </row>
        <row r="2302">
          <cell r="A2302">
            <v>990002</v>
          </cell>
          <cell r="B2302">
            <v>75</v>
          </cell>
          <cell r="C2302" t="str">
            <v>LES JAONNETS KERRYS KEEGAN</v>
          </cell>
          <cell r="D2302">
            <v>23</v>
          </cell>
          <cell r="E2302">
            <v>85</v>
          </cell>
          <cell r="F2302">
            <v>344</v>
          </cell>
          <cell r="G2302">
            <v>8</v>
          </cell>
          <cell r="H2302">
            <v>-1.1000000000000001</v>
          </cell>
          <cell r="I2302">
            <v>-0.15</v>
          </cell>
          <cell r="J2302">
            <v>-0.22</v>
          </cell>
          <cell r="K2302">
            <v>6.9</v>
          </cell>
          <cell r="L2302">
            <v>-87.6</v>
          </cell>
          <cell r="M2302">
            <v>-0.1</v>
          </cell>
          <cell r="N2302">
            <v>0.9</v>
          </cell>
          <cell r="O2302">
            <v>-1.1000000000000001</v>
          </cell>
          <cell r="P2302">
            <v>9</v>
          </cell>
          <cell r="Q2302">
            <v>5</v>
          </cell>
          <cell r="R2302">
            <v>-4.42</v>
          </cell>
          <cell r="S2302">
            <v>0.06</v>
          </cell>
          <cell r="T2302">
            <v>0.4</v>
          </cell>
          <cell r="U2302">
            <v>63</v>
          </cell>
          <cell r="V2302">
            <v>27</v>
          </cell>
          <cell r="W2302">
            <v>52.330000000000013</v>
          </cell>
          <cell r="X2302">
            <v>0.2</v>
          </cell>
          <cell r="Y2302">
            <v>-1.4</v>
          </cell>
          <cell r="Z2302">
            <v>2.7</v>
          </cell>
          <cell r="AA2302">
            <v>0.3</v>
          </cell>
          <cell r="AB2302">
            <v>-1.9</v>
          </cell>
          <cell r="AC2302">
            <v>0.37390000000000345</v>
          </cell>
          <cell r="AD2302" t="str">
            <v>Y</v>
          </cell>
          <cell r="AE2302" t="str">
            <v>Y</v>
          </cell>
          <cell r="AF2302" t="str">
            <v>Y</v>
          </cell>
        </row>
        <row r="2303">
          <cell r="A2303">
            <v>990007</v>
          </cell>
          <cell r="B2303">
            <v>75</v>
          </cell>
          <cell r="C2303" t="str">
            <v>TAURUS OF LE CLOS HOGUET</v>
          </cell>
          <cell r="D2303">
            <v>41</v>
          </cell>
          <cell r="E2303">
            <v>89</v>
          </cell>
          <cell r="F2303">
            <v>-165</v>
          </cell>
          <cell r="G2303">
            <v>-17.100000000000001</v>
          </cell>
          <cell r="H2303">
            <v>-10.8</v>
          </cell>
          <cell r="I2303">
            <v>-0.17</v>
          </cell>
          <cell r="J2303">
            <v>-0.09</v>
          </cell>
          <cell r="K2303">
            <v>-27.900000000000002</v>
          </cell>
          <cell r="L2303">
            <v>-303.89999999999998</v>
          </cell>
          <cell r="M2303">
            <v>-0.3</v>
          </cell>
          <cell r="N2303">
            <v>-2.4</v>
          </cell>
          <cell r="O2303">
            <v>-2.2000000000000002</v>
          </cell>
          <cell r="P2303">
            <v>-11</v>
          </cell>
          <cell r="Q2303">
            <v>8.6999999999999993</v>
          </cell>
          <cell r="R2303">
            <v>-5.01</v>
          </cell>
          <cell r="S2303">
            <v>2.52</v>
          </cell>
          <cell r="T2303">
            <v>0.1</v>
          </cell>
          <cell r="U2303">
            <v>-90</v>
          </cell>
          <cell r="V2303">
            <v>-184</v>
          </cell>
          <cell r="W2303">
            <v>-140.84</v>
          </cell>
          <cell r="X2303">
            <v>-0.9</v>
          </cell>
          <cell r="Y2303">
            <v>-1.1000000000000001</v>
          </cell>
          <cell r="Z2303">
            <v>-1.9</v>
          </cell>
          <cell r="AA2303">
            <v>-2</v>
          </cell>
          <cell r="AB2303">
            <v>-2.1</v>
          </cell>
          <cell r="AC2303">
            <v>-21.902800000000003</v>
          </cell>
          <cell r="AD2303" t="str">
            <v>Y</v>
          </cell>
          <cell r="AE2303" t="str">
            <v>Y</v>
          </cell>
          <cell r="AF2303" t="str">
            <v>Y</v>
          </cell>
        </row>
        <row r="2304">
          <cell r="A2304">
            <v>990008</v>
          </cell>
          <cell r="B2304">
            <v>75</v>
          </cell>
          <cell r="C2304" t="str">
            <v>MYRTLES SUMMETS MAESTRO</v>
          </cell>
          <cell r="D2304">
            <v>13</v>
          </cell>
          <cell r="E2304">
            <v>78</v>
          </cell>
          <cell r="F2304">
            <v>57</v>
          </cell>
          <cell r="G2304">
            <v>-8.1</v>
          </cell>
          <cell r="H2304">
            <v>-1.8</v>
          </cell>
          <cell r="I2304">
            <v>-0.19</v>
          </cell>
          <cell r="J2304">
            <v>-7.0000000000000007E-2</v>
          </cell>
          <cell r="K2304">
            <v>-9.9</v>
          </cell>
          <cell r="L2304">
            <v>-131.69999999999999</v>
          </cell>
          <cell r="M2304">
            <v>-0.9</v>
          </cell>
          <cell r="N2304">
            <v>-1.2</v>
          </cell>
          <cell r="O2304">
            <v>-1.1000000000000001</v>
          </cell>
          <cell r="P2304">
            <v>17</v>
          </cell>
          <cell r="Q2304">
            <v>3.5</v>
          </cell>
          <cell r="R2304">
            <v>-3.07</v>
          </cell>
          <cell r="S2304">
            <v>7.0000000000000007E-2</v>
          </cell>
          <cell r="T2304">
            <v>0</v>
          </cell>
          <cell r="U2304">
            <v>-172</v>
          </cell>
          <cell r="V2304">
            <v>-112</v>
          </cell>
          <cell r="W2304">
            <v>-94.22</v>
          </cell>
          <cell r="X2304">
            <v>-0.21249999999999999</v>
          </cell>
          <cell r="Y2304">
            <v>-0.7</v>
          </cell>
          <cell r="Z2304">
            <v>2.2999999999999998</v>
          </cell>
          <cell r="AA2304">
            <v>0.6</v>
          </cell>
          <cell r="AB2304">
            <v>-1.5</v>
          </cell>
          <cell r="AC2304">
            <v>7.2782000000000009</v>
          </cell>
          <cell r="AD2304" t="str">
            <v>Y</v>
          </cell>
          <cell r="AE2304" t="str">
            <v>Y</v>
          </cell>
          <cell r="AF2304" t="str">
            <v>Y</v>
          </cell>
        </row>
        <row r="2305">
          <cell r="A2305">
            <v>990009</v>
          </cell>
          <cell r="B2305">
            <v>75</v>
          </cell>
          <cell r="C2305" t="str">
            <v>MEADOW COURT LORRYS ZULU</v>
          </cell>
          <cell r="D2305">
            <v>81</v>
          </cell>
          <cell r="E2305">
            <v>94</v>
          </cell>
          <cell r="F2305">
            <v>281</v>
          </cell>
          <cell r="G2305">
            <v>8.6</v>
          </cell>
          <cell r="H2305">
            <v>9.8000000000000007</v>
          </cell>
          <cell r="I2305">
            <v>-0.09</v>
          </cell>
          <cell r="J2305">
            <v>0.01</v>
          </cell>
          <cell r="K2305">
            <v>18.399999999999999</v>
          </cell>
          <cell r="L2305">
            <v>161</v>
          </cell>
          <cell r="M2305">
            <v>0</v>
          </cell>
          <cell r="N2305">
            <v>-1.7</v>
          </cell>
          <cell r="O2305">
            <v>1.2</v>
          </cell>
          <cell r="P2305">
            <v>6</v>
          </cell>
          <cell r="Q2305">
            <v>3.5</v>
          </cell>
          <cell r="R2305">
            <v>-3.14</v>
          </cell>
          <cell r="S2305">
            <v>0.03</v>
          </cell>
          <cell r="T2305">
            <v>-0.5</v>
          </cell>
          <cell r="U2305">
            <v>-38</v>
          </cell>
          <cell r="V2305">
            <v>186</v>
          </cell>
          <cell r="W2305">
            <v>203.29</v>
          </cell>
          <cell r="X2305">
            <v>-0.1</v>
          </cell>
          <cell r="Y2305">
            <v>0.9</v>
          </cell>
          <cell r="Z2305">
            <v>1.8</v>
          </cell>
          <cell r="AA2305">
            <v>1.8</v>
          </cell>
          <cell r="AB2305">
            <v>1.6</v>
          </cell>
          <cell r="AC2305">
            <v>19.711699999999997</v>
          </cell>
          <cell r="AD2305" t="str">
            <v>Y</v>
          </cell>
          <cell r="AE2305" t="str">
            <v>Y</v>
          </cell>
          <cell r="AF2305" t="str">
            <v>Y</v>
          </cell>
        </row>
        <row r="2306">
          <cell r="A2306">
            <v>990012</v>
          </cell>
          <cell r="B2306">
            <v>75</v>
          </cell>
          <cell r="C2306" t="str">
            <v>LE COCQS COLAS CAVALIER</v>
          </cell>
          <cell r="D2306">
            <v>14</v>
          </cell>
          <cell r="E2306">
            <v>78</v>
          </cell>
          <cell r="F2306">
            <v>439</v>
          </cell>
          <cell r="G2306">
            <v>17.399999999999999</v>
          </cell>
          <cell r="H2306">
            <v>6</v>
          </cell>
          <cell r="I2306">
            <v>-7.0000000000000007E-2</v>
          </cell>
          <cell r="J2306">
            <v>-0.16</v>
          </cell>
          <cell r="K2306">
            <v>23.4</v>
          </cell>
          <cell r="L2306">
            <v>100.99999999999997</v>
          </cell>
          <cell r="M2306">
            <v>-0.9</v>
          </cell>
          <cell r="N2306">
            <v>-1.1000000000000001</v>
          </cell>
          <cell r="O2306">
            <v>0.3</v>
          </cell>
          <cell r="P2306">
            <v>8</v>
          </cell>
          <cell r="Q2306">
            <v>-2.2000000000000002</v>
          </cell>
          <cell r="R2306">
            <v>0.45</v>
          </cell>
          <cell r="S2306">
            <v>-1.32</v>
          </cell>
          <cell r="T2306">
            <v>-0.4</v>
          </cell>
          <cell r="U2306">
            <v>-170</v>
          </cell>
          <cell r="V2306">
            <v>16</v>
          </cell>
          <cell r="W2306">
            <v>4.2599999999999554</v>
          </cell>
          <cell r="X2306">
            <v>-1.4749999999999999</v>
          </cell>
          <cell r="Y2306">
            <v>0.5</v>
          </cell>
          <cell r="Z2306">
            <v>2.7</v>
          </cell>
          <cell r="AA2306">
            <v>1.8</v>
          </cell>
          <cell r="AB2306">
            <v>-0.6</v>
          </cell>
          <cell r="AC2306">
            <v>25.011599999999998</v>
          </cell>
          <cell r="AD2306" t="str">
            <v>Y</v>
          </cell>
          <cell r="AE2306" t="str">
            <v>Y</v>
          </cell>
          <cell r="AF2306" t="str">
            <v>Y</v>
          </cell>
        </row>
        <row r="2307">
          <cell r="A2307">
            <v>990014</v>
          </cell>
          <cell r="B2307">
            <v>75</v>
          </cell>
          <cell r="C2307" t="str">
            <v>THE BIGARD JACOB</v>
          </cell>
          <cell r="D2307">
            <v>53</v>
          </cell>
          <cell r="E2307">
            <v>92</v>
          </cell>
          <cell r="F2307">
            <v>198</v>
          </cell>
          <cell r="G2307">
            <v>-3.2</v>
          </cell>
          <cell r="H2307">
            <v>0.2</v>
          </cell>
          <cell r="I2307">
            <v>-0.22</v>
          </cell>
          <cell r="J2307">
            <v>-0.11</v>
          </cell>
          <cell r="K2307">
            <v>-3</v>
          </cell>
          <cell r="L2307">
            <v>-104</v>
          </cell>
          <cell r="M2307">
            <v>-2</v>
          </cell>
          <cell r="N2307">
            <v>-2.2000000000000002</v>
          </cell>
          <cell r="O2307">
            <v>-1.3</v>
          </cell>
          <cell r="P2307">
            <v>-16</v>
          </cell>
          <cell r="Q2307">
            <v>2.6</v>
          </cell>
          <cell r="R2307">
            <v>-0.65</v>
          </cell>
          <cell r="S2307">
            <v>1.46</v>
          </cell>
          <cell r="T2307">
            <v>-0.4</v>
          </cell>
          <cell r="U2307">
            <v>-156</v>
          </cell>
          <cell r="V2307">
            <v>-118</v>
          </cell>
          <cell r="W2307">
            <v>-103.85999999999999</v>
          </cell>
          <cell r="X2307">
            <v>-2.1</v>
          </cell>
          <cell r="Y2307">
            <v>-0.5</v>
          </cell>
          <cell r="Z2307">
            <v>-2.6</v>
          </cell>
          <cell r="AA2307">
            <v>-2.2999999999999998</v>
          </cell>
          <cell r="AB2307">
            <v>-1.1000000000000001</v>
          </cell>
          <cell r="AC2307">
            <v>-20.0745</v>
          </cell>
          <cell r="AD2307" t="str">
            <v>Y</v>
          </cell>
          <cell r="AE2307" t="str">
            <v>Y</v>
          </cell>
          <cell r="AF2307" t="str">
            <v>Y</v>
          </cell>
        </row>
        <row r="2308">
          <cell r="A2308">
            <v>990015</v>
          </cell>
          <cell r="B2308">
            <v>75</v>
          </cell>
          <cell r="C2308" t="str">
            <v>BRANDY OF LE CLOS HOGUET</v>
          </cell>
          <cell r="D2308">
            <v>13</v>
          </cell>
          <cell r="E2308">
            <v>74</v>
          </cell>
          <cell r="F2308">
            <v>-24</v>
          </cell>
          <cell r="G2308">
            <v>4.3</v>
          </cell>
          <cell r="H2308">
            <v>-2.2999999999999998</v>
          </cell>
          <cell r="I2308">
            <v>0.1</v>
          </cell>
          <cell r="J2308">
            <v>-0.03</v>
          </cell>
          <cell r="K2308">
            <v>2</v>
          </cell>
          <cell r="L2308">
            <v>2.2999999999999972</v>
          </cell>
          <cell r="M2308">
            <v>1.2</v>
          </cell>
          <cell r="N2308">
            <v>-1</v>
          </cell>
          <cell r="O2308">
            <v>-0.4</v>
          </cell>
          <cell r="P2308">
            <v>-5</v>
          </cell>
          <cell r="Q2308">
            <v>13.3</v>
          </cell>
          <cell r="R2308">
            <v>-7.14</v>
          </cell>
          <cell r="S2308">
            <v>4.22</v>
          </cell>
          <cell r="T2308">
            <v>0.5</v>
          </cell>
          <cell r="U2308">
            <v>251</v>
          </cell>
          <cell r="V2308">
            <v>259</v>
          </cell>
          <cell r="W2308">
            <v>326.83</v>
          </cell>
          <cell r="X2308">
            <v>-0.44999999999999996</v>
          </cell>
          <cell r="Y2308">
            <v>0</v>
          </cell>
          <cell r="Z2308">
            <v>-0.5</v>
          </cell>
          <cell r="AA2308">
            <v>-0.3</v>
          </cell>
          <cell r="AB2308">
            <v>-0.8</v>
          </cell>
          <cell r="AC2308">
            <v>-0.79890000000000017</v>
          </cell>
          <cell r="AD2308" t="str">
            <v>Y</v>
          </cell>
          <cell r="AE2308" t="str">
            <v>Y</v>
          </cell>
          <cell r="AF2308" t="str">
            <v>Y</v>
          </cell>
        </row>
        <row r="2309">
          <cell r="A2309">
            <v>8531580</v>
          </cell>
          <cell r="B2309">
            <v>67</v>
          </cell>
          <cell r="C2309" t="str">
            <v>MAPLEHURST TILLER LANE</v>
          </cell>
          <cell r="D2309">
            <v>0</v>
          </cell>
          <cell r="E2309">
            <v>70</v>
          </cell>
          <cell r="F2309">
            <v>391</v>
          </cell>
          <cell r="G2309">
            <v>9.6</v>
          </cell>
          <cell r="H2309">
            <v>9.5</v>
          </cell>
          <cell r="I2309">
            <v>-0.16</v>
          </cell>
          <cell r="J2309">
            <v>-0.05</v>
          </cell>
          <cell r="K2309">
            <v>19.100000000000001</v>
          </cell>
          <cell r="L2309">
            <v>119.99999999999999</v>
          </cell>
          <cell r="M2309">
            <v>0.9</v>
          </cell>
          <cell r="N2309">
            <v>-0.7</v>
          </cell>
          <cell r="O2309">
            <v>1.5</v>
          </cell>
          <cell r="P2309">
            <v>0</v>
          </cell>
          <cell r="Q2309">
            <v>-8.5500000000000007</v>
          </cell>
          <cell r="R2309">
            <v>4.45</v>
          </cell>
          <cell r="S2309">
            <v>-2.85</v>
          </cell>
          <cell r="T2309">
            <v>-0.5</v>
          </cell>
          <cell r="U2309">
            <v>-92</v>
          </cell>
          <cell r="V2309">
            <v>19</v>
          </cell>
          <cell r="W2309">
            <v>-100.95000000000005</v>
          </cell>
          <cell r="X2309" t="str">
            <v>*</v>
          </cell>
          <cell r="Y2309">
            <v>1.3</v>
          </cell>
          <cell r="Z2309">
            <v>1.5</v>
          </cell>
          <cell r="AA2309">
            <v>1.7</v>
          </cell>
          <cell r="AB2309">
            <v>2</v>
          </cell>
          <cell r="AC2309">
            <v>22.648600000000002</v>
          </cell>
          <cell r="AD2309" t="str">
            <v>Y</v>
          </cell>
          <cell r="AE2309" t="str">
            <v>Y</v>
          </cell>
          <cell r="AF2309" t="str">
            <v>N</v>
          </cell>
        </row>
        <row r="2310">
          <cell r="A2310">
            <v>9002606</v>
          </cell>
          <cell r="B2310">
            <v>5</v>
          </cell>
          <cell r="C2310" t="str">
            <v>JR</v>
          </cell>
          <cell r="D2310">
            <v>2</v>
          </cell>
          <cell r="E2310">
            <v>55</v>
          </cell>
          <cell r="F2310">
            <v>-502</v>
          </cell>
          <cell r="G2310">
            <v>-26</v>
          </cell>
          <cell r="H2310">
            <v>-18.100000000000001</v>
          </cell>
          <cell r="I2310">
            <v>-0.03</v>
          </cell>
          <cell r="J2310">
            <v>-0.01</v>
          </cell>
          <cell r="K2310">
            <v>-44.1</v>
          </cell>
          <cell r="L2310">
            <v>-395.2</v>
          </cell>
          <cell r="M2310" t="str">
            <v>*</v>
          </cell>
          <cell r="N2310" t="str">
            <v>*</v>
          </cell>
          <cell r="O2310" t="str">
            <v>*</v>
          </cell>
          <cell r="P2310" t="str">
            <v>*</v>
          </cell>
          <cell r="Q2310" t="str">
            <v>*</v>
          </cell>
          <cell r="R2310" t="str">
            <v>*</v>
          </cell>
          <cell r="S2310" t="str">
            <v>*</v>
          </cell>
          <cell r="T2310">
            <v>0.3</v>
          </cell>
          <cell r="U2310">
            <v>-108</v>
          </cell>
          <cell r="V2310">
            <v>-244</v>
          </cell>
          <cell r="W2310">
            <v>-395.2</v>
          </cell>
          <cell r="X2310" t="str">
            <v>*</v>
          </cell>
          <cell r="Y2310" t="str">
            <v>*</v>
          </cell>
          <cell r="Z2310" t="str">
            <v>*</v>
          </cell>
          <cell r="AA2310" t="str">
            <v>*</v>
          </cell>
          <cell r="AB2310" t="str">
            <v>*</v>
          </cell>
          <cell r="AC2310" t="str">
            <v>*</v>
          </cell>
          <cell r="AD2310" t="str">
            <v>PI</v>
          </cell>
          <cell r="AE2310" t="str">
            <v>N</v>
          </cell>
          <cell r="AF2310" t="str">
            <v>N</v>
          </cell>
        </row>
        <row r="2311">
          <cell r="A2311">
            <v>9004183</v>
          </cell>
          <cell r="B2311">
            <v>5</v>
          </cell>
          <cell r="C2311" t="str">
            <v>*</v>
          </cell>
          <cell r="D2311">
            <v>2</v>
          </cell>
          <cell r="E2311">
            <v>66</v>
          </cell>
          <cell r="F2311">
            <v>-347</v>
          </cell>
          <cell r="G2311">
            <v>-25.3</v>
          </cell>
          <cell r="H2311">
            <v>-15.6</v>
          </cell>
          <cell r="I2311">
            <v>-0.16</v>
          </cell>
          <cell r="J2311">
            <v>-0.06</v>
          </cell>
          <cell r="K2311">
            <v>-40.9</v>
          </cell>
          <cell r="L2311">
            <v>-400.9</v>
          </cell>
          <cell r="M2311" t="str">
            <v>*</v>
          </cell>
          <cell r="N2311" t="str">
            <v>*</v>
          </cell>
          <cell r="O2311" t="str">
            <v>*</v>
          </cell>
          <cell r="P2311">
            <v>9</v>
          </cell>
          <cell r="Q2311" t="str">
            <v>*</v>
          </cell>
          <cell r="R2311" t="str">
            <v>*</v>
          </cell>
          <cell r="S2311" t="str">
            <v>*</v>
          </cell>
          <cell r="T2311">
            <v>-0.1</v>
          </cell>
          <cell r="U2311">
            <v>-221</v>
          </cell>
          <cell r="V2311">
            <v>-260</v>
          </cell>
          <cell r="W2311">
            <v>-400.9</v>
          </cell>
          <cell r="X2311" t="str">
            <v>*</v>
          </cell>
          <cell r="Y2311" t="str">
            <v>*</v>
          </cell>
          <cell r="Z2311" t="str">
            <v>*</v>
          </cell>
          <cell r="AA2311" t="str">
            <v>*</v>
          </cell>
          <cell r="AB2311" t="str">
            <v>*</v>
          </cell>
          <cell r="AC2311" t="str">
            <v>*</v>
          </cell>
          <cell r="AD2311" t="str">
            <v>PI</v>
          </cell>
          <cell r="AE2311" t="str">
            <v>Y</v>
          </cell>
          <cell r="AF2311" t="str">
            <v>N</v>
          </cell>
        </row>
        <row r="2312">
          <cell r="A2312">
            <v>9010160</v>
          </cell>
          <cell r="B2312">
            <v>5</v>
          </cell>
          <cell r="C2312" t="str">
            <v>BRYMOR ONE</v>
          </cell>
          <cell r="D2312">
            <v>13</v>
          </cell>
          <cell r="E2312">
            <v>77</v>
          </cell>
          <cell r="F2312">
            <v>-451</v>
          </cell>
          <cell r="G2312">
            <v>-27.1</v>
          </cell>
          <cell r="H2312">
            <v>-16.5</v>
          </cell>
          <cell r="I2312">
            <v>-0.1</v>
          </cell>
          <cell r="J2312">
            <v>-0.01</v>
          </cell>
          <cell r="K2312">
            <v>-43.6</v>
          </cell>
          <cell r="L2312">
            <v>-393.5</v>
          </cell>
          <cell r="M2312" t="str">
            <v>*</v>
          </cell>
          <cell r="N2312" t="str">
            <v>*</v>
          </cell>
          <cell r="O2312" t="str">
            <v>*</v>
          </cell>
          <cell r="P2312">
            <v>4</v>
          </cell>
          <cell r="Q2312">
            <v>10</v>
          </cell>
          <cell r="R2312">
            <v>-6.4</v>
          </cell>
          <cell r="S2312">
            <v>2.33</v>
          </cell>
          <cell r="T2312">
            <v>0</v>
          </cell>
          <cell r="U2312">
            <v>-172</v>
          </cell>
          <cell r="V2312">
            <v>-222</v>
          </cell>
          <cell r="W2312">
            <v>-393.5</v>
          </cell>
          <cell r="X2312" t="str">
            <v>*</v>
          </cell>
          <cell r="Y2312" t="str">
            <v>*</v>
          </cell>
          <cell r="Z2312" t="str">
            <v>*</v>
          </cell>
          <cell r="AA2312" t="str">
            <v>*</v>
          </cell>
          <cell r="AB2312" t="str">
            <v>*</v>
          </cell>
          <cell r="AC2312" t="str">
            <v>*</v>
          </cell>
          <cell r="AD2312" t="str">
            <v>PI</v>
          </cell>
          <cell r="AE2312" t="str">
            <v>Y</v>
          </cell>
          <cell r="AF2312" t="str">
            <v>Y</v>
          </cell>
        </row>
        <row r="2313">
          <cell r="A2313">
            <v>9011857</v>
          </cell>
          <cell r="B2313">
            <v>5</v>
          </cell>
          <cell r="C2313" t="str">
            <v>IDEAL</v>
          </cell>
          <cell r="D2313">
            <v>72</v>
          </cell>
          <cell r="E2313">
            <v>92</v>
          </cell>
          <cell r="F2313">
            <v>-117</v>
          </cell>
          <cell r="G2313">
            <v>-5.6</v>
          </cell>
          <cell r="H2313">
            <v>-6.8</v>
          </cell>
          <cell r="I2313">
            <v>0</v>
          </cell>
          <cell r="J2313">
            <v>-0.05</v>
          </cell>
          <cell r="K2313">
            <v>-12.399999999999999</v>
          </cell>
          <cell r="L2313">
            <v>-139.6</v>
          </cell>
          <cell r="M2313" t="str">
            <v>*</v>
          </cell>
          <cell r="N2313" t="str">
            <v>*</v>
          </cell>
          <cell r="O2313" t="str">
            <v>*</v>
          </cell>
          <cell r="P2313">
            <v>4</v>
          </cell>
          <cell r="Q2313">
            <v>8.3000000000000007</v>
          </cell>
          <cell r="R2313">
            <v>-4.8600000000000003</v>
          </cell>
          <cell r="S2313">
            <v>2.34</v>
          </cell>
          <cell r="T2313">
            <v>0.1</v>
          </cell>
          <cell r="U2313">
            <v>6</v>
          </cell>
          <cell r="V2313">
            <v>25</v>
          </cell>
          <cell r="W2313">
            <v>-139.6</v>
          </cell>
          <cell r="X2313" t="str">
            <v>*</v>
          </cell>
          <cell r="Y2313" t="str">
            <v>*</v>
          </cell>
          <cell r="Z2313" t="str">
            <v>*</v>
          </cell>
          <cell r="AA2313" t="str">
            <v>*</v>
          </cell>
          <cell r="AB2313" t="str">
            <v>*</v>
          </cell>
          <cell r="AC2313" t="str">
            <v>*</v>
          </cell>
          <cell r="AD2313" t="str">
            <v>PI</v>
          </cell>
          <cell r="AE2313" t="str">
            <v>Y</v>
          </cell>
          <cell r="AF2313" t="str">
            <v>Y</v>
          </cell>
        </row>
        <row r="2314">
          <cell r="A2314">
            <v>9050094</v>
          </cell>
          <cell r="B2314">
            <v>5</v>
          </cell>
          <cell r="C2314" t="str">
            <v>BRANE CLAUDES CHERRY BOY</v>
          </cell>
          <cell r="D2314">
            <v>7</v>
          </cell>
          <cell r="E2314">
            <v>59</v>
          </cell>
          <cell r="F2314">
            <v>-74</v>
          </cell>
          <cell r="G2314">
            <v>2.2999999999999998</v>
          </cell>
          <cell r="H2314">
            <v>-2.4</v>
          </cell>
          <cell r="I2314">
            <v>0.11</v>
          </cell>
          <cell r="J2314">
            <v>0</v>
          </cell>
          <cell r="K2314">
            <v>-0.10000000000000009</v>
          </cell>
          <cell r="L2314">
            <v>2.2999999999999972</v>
          </cell>
          <cell r="M2314" t="str">
            <v>*</v>
          </cell>
          <cell r="N2314" t="str">
            <v>*</v>
          </cell>
          <cell r="O2314" t="str">
            <v>*</v>
          </cell>
          <cell r="P2314">
            <v>9</v>
          </cell>
          <cell r="Q2314">
            <v>9.9</v>
          </cell>
          <cell r="R2314">
            <v>-5.46</v>
          </cell>
          <cell r="S2314">
            <v>3.01</v>
          </cell>
          <cell r="T2314">
            <v>-0.2</v>
          </cell>
          <cell r="U2314">
            <v>38</v>
          </cell>
          <cell r="V2314">
            <v>167</v>
          </cell>
          <cell r="W2314">
            <v>2.2999999999999972</v>
          </cell>
          <cell r="X2314" t="str">
            <v>*</v>
          </cell>
          <cell r="Y2314" t="str">
            <v>*</v>
          </cell>
          <cell r="Z2314" t="str">
            <v>*</v>
          </cell>
          <cell r="AA2314" t="str">
            <v>*</v>
          </cell>
          <cell r="AB2314" t="str">
            <v>*</v>
          </cell>
          <cell r="AC2314" t="str">
            <v>*</v>
          </cell>
          <cell r="AD2314" t="str">
            <v>PI</v>
          </cell>
          <cell r="AE2314" t="str">
            <v>Y</v>
          </cell>
          <cell r="AF2314" t="str">
            <v>Y</v>
          </cell>
        </row>
        <row r="2315">
          <cell r="A2315">
            <v>9050316</v>
          </cell>
          <cell r="B2315">
            <v>5</v>
          </cell>
          <cell r="C2315" t="str">
            <v>BRANE AMARILLOS CENTURIAN</v>
          </cell>
          <cell r="D2315">
            <v>8</v>
          </cell>
          <cell r="E2315">
            <v>66</v>
          </cell>
          <cell r="F2315">
            <v>-397</v>
          </cell>
          <cell r="G2315">
            <v>-17.5</v>
          </cell>
          <cell r="H2315">
            <v>-14.1</v>
          </cell>
          <cell r="I2315">
            <v>0.03</v>
          </cell>
          <cell r="J2315">
            <v>0</v>
          </cell>
          <cell r="K2315">
            <v>-31.6</v>
          </cell>
          <cell r="L2315">
            <v>-280.7</v>
          </cell>
          <cell r="M2315" t="str">
            <v>*</v>
          </cell>
          <cell r="N2315" t="str">
            <v>*</v>
          </cell>
          <cell r="O2315" t="str">
            <v>*</v>
          </cell>
          <cell r="P2315">
            <v>4</v>
          </cell>
          <cell r="Q2315">
            <v>10.6</v>
          </cell>
          <cell r="R2315">
            <v>-5.7</v>
          </cell>
          <cell r="S2315">
            <v>3.37</v>
          </cell>
          <cell r="T2315">
            <v>0</v>
          </cell>
          <cell r="U2315">
            <v>-67</v>
          </cell>
          <cell r="V2315">
            <v>-85</v>
          </cell>
          <cell r="W2315">
            <v>-280.7</v>
          </cell>
          <cell r="X2315" t="str">
            <v>*</v>
          </cell>
          <cell r="Y2315" t="str">
            <v>*</v>
          </cell>
          <cell r="Z2315" t="str">
            <v>*</v>
          </cell>
          <cell r="AA2315" t="str">
            <v>*</v>
          </cell>
          <cell r="AB2315" t="str">
            <v>*</v>
          </cell>
          <cell r="AC2315" t="str">
            <v>*</v>
          </cell>
          <cell r="AD2315" t="str">
            <v>PI</v>
          </cell>
          <cell r="AE2315" t="str">
            <v>Y</v>
          </cell>
          <cell r="AF2315" t="str">
            <v>Y</v>
          </cell>
        </row>
        <row r="2316">
          <cell r="A2316">
            <v>9070311</v>
          </cell>
          <cell r="B2316">
            <v>5</v>
          </cell>
          <cell r="C2316" t="str">
            <v>*</v>
          </cell>
          <cell r="D2316">
            <v>5</v>
          </cell>
          <cell r="E2316">
            <v>61</v>
          </cell>
          <cell r="F2316">
            <v>46</v>
          </cell>
          <cell r="G2316">
            <v>-3.6</v>
          </cell>
          <cell r="H2316">
            <v>1.4</v>
          </cell>
          <cell r="I2316">
            <v>-0.1</v>
          </cell>
          <cell r="J2316">
            <v>0</v>
          </cell>
          <cell r="K2316">
            <v>-2.2000000000000002</v>
          </cell>
          <cell r="L2316">
            <v>-22.799999999999997</v>
          </cell>
          <cell r="M2316" t="str">
            <v>*</v>
          </cell>
          <cell r="N2316" t="str">
            <v>*</v>
          </cell>
          <cell r="O2316" t="str">
            <v>*</v>
          </cell>
          <cell r="P2316">
            <v>0</v>
          </cell>
          <cell r="Q2316">
            <v>2.4</v>
          </cell>
          <cell r="R2316">
            <v>-1.39</v>
          </cell>
          <cell r="S2316">
            <v>0.67</v>
          </cell>
          <cell r="T2316">
            <v>0</v>
          </cell>
          <cell r="U2316">
            <v>36</v>
          </cell>
          <cell r="V2316">
            <v>11</v>
          </cell>
          <cell r="W2316">
            <v>-22.799999999999997</v>
          </cell>
          <cell r="X2316" t="str">
            <v>*</v>
          </cell>
          <cell r="Y2316" t="str">
            <v>*</v>
          </cell>
          <cell r="Z2316" t="str">
            <v>*</v>
          </cell>
          <cell r="AA2316" t="str">
            <v>*</v>
          </cell>
          <cell r="AB2316" t="str">
            <v>*</v>
          </cell>
          <cell r="AC2316" t="str">
            <v>*</v>
          </cell>
          <cell r="AD2316" t="str">
            <v>PI</v>
          </cell>
          <cell r="AE2316" t="str">
            <v>Y</v>
          </cell>
          <cell r="AF2316" t="str">
            <v>Y</v>
          </cell>
        </row>
        <row r="2317">
          <cell r="A2317">
            <v>9071214</v>
          </cell>
          <cell r="B2317">
            <v>5</v>
          </cell>
          <cell r="C2317" t="str">
            <v>BRANE LYNNS ASTRONOMER</v>
          </cell>
          <cell r="D2317">
            <v>18</v>
          </cell>
          <cell r="E2317">
            <v>79</v>
          </cell>
          <cell r="F2317">
            <v>-450</v>
          </cell>
          <cell r="G2317">
            <v>-22.8</v>
          </cell>
          <cell r="H2317">
            <v>-14.2</v>
          </cell>
          <cell r="I2317">
            <v>-0.02</v>
          </cell>
          <cell r="J2317">
            <v>0.03</v>
          </cell>
          <cell r="K2317">
            <v>-37</v>
          </cell>
          <cell r="L2317">
            <v>-309.20000000000005</v>
          </cell>
          <cell r="M2317" t="str">
            <v>*</v>
          </cell>
          <cell r="N2317" t="str">
            <v>*</v>
          </cell>
          <cell r="O2317" t="str">
            <v>*</v>
          </cell>
          <cell r="P2317">
            <v>4</v>
          </cell>
          <cell r="Q2317">
            <v>10.5</v>
          </cell>
          <cell r="R2317">
            <v>-6.1</v>
          </cell>
          <cell r="S2317">
            <v>2.98</v>
          </cell>
          <cell r="T2317">
            <v>0.2</v>
          </cell>
          <cell r="U2317">
            <v>-35</v>
          </cell>
          <cell r="V2317">
            <v>-101</v>
          </cell>
          <cell r="W2317">
            <v>-309.20000000000005</v>
          </cell>
          <cell r="X2317" t="str">
            <v>*</v>
          </cell>
          <cell r="Y2317" t="str">
            <v>*</v>
          </cell>
          <cell r="Z2317" t="str">
            <v>*</v>
          </cell>
          <cell r="AA2317" t="str">
            <v>*</v>
          </cell>
          <cell r="AB2317" t="str">
            <v>*</v>
          </cell>
          <cell r="AC2317" t="str">
            <v>*</v>
          </cell>
          <cell r="AD2317" t="str">
            <v>PI</v>
          </cell>
          <cell r="AE2317" t="str">
            <v>Y</v>
          </cell>
          <cell r="AF2317" t="str">
            <v>Y</v>
          </cell>
        </row>
        <row r="2318">
          <cell r="A2318">
            <v>9723802</v>
          </cell>
          <cell r="B2318">
            <v>67</v>
          </cell>
          <cell r="C2318" t="str">
            <v>LINDRIAN PINTO - ET</v>
          </cell>
          <cell r="D2318">
            <v>0</v>
          </cell>
          <cell r="E2318">
            <v>62</v>
          </cell>
          <cell r="F2318">
            <v>342</v>
          </cell>
          <cell r="G2318">
            <v>4.5</v>
          </cell>
          <cell r="H2318">
            <v>5.5</v>
          </cell>
          <cell r="I2318">
            <v>-0.2</v>
          </cell>
          <cell r="J2318">
            <v>-0.09</v>
          </cell>
          <cell r="K2318">
            <v>10</v>
          </cell>
          <cell r="L2318">
            <v>13.699999999999989</v>
          </cell>
          <cell r="M2318">
            <v>0.42249999999999999</v>
          </cell>
          <cell r="N2318">
            <v>0.49490000000000001</v>
          </cell>
          <cell r="O2318">
            <v>1.0499999999999998</v>
          </cell>
          <cell r="P2318">
            <v>-12</v>
          </cell>
          <cell r="Q2318">
            <v>-0.53750000000000009</v>
          </cell>
          <cell r="R2318">
            <v>0.71624999999999994</v>
          </cell>
          <cell r="S2318">
            <v>0.2175</v>
          </cell>
          <cell r="T2318">
            <v>0</v>
          </cell>
          <cell r="U2318">
            <v>-31</v>
          </cell>
          <cell r="V2318">
            <v>-54</v>
          </cell>
          <cell r="W2318">
            <v>24.693819999999988</v>
          </cell>
          <cell r="X2318">
            <v>0.7</v>
          </cell>
          <cell r="Y2318">
            <v>1.28325</v>
          </cell>
          <cell r="Z2318">
            <v>-0.4282999999999999</v>
          </cell>
          <cell r="AA2318">
            <v>0.86625000000000008</v>
          </cell>
          <cell r="AB2318">
            <v>1.8041</v>
          </cell>
          <cell r="AC2318">
            <v>11.625864950000002</v>
          </cell>
          <cell r="AD2318" t="str">
            <v>PI</v>
          </cell>
          <cell r="AE2318" t="str">
            <v>Y</v>
          </cell>
          <cell r="AF2318" t="str">
            <v>N</v>
          </cell>
        </row>
        <row r="2319">
          <cell r="A2319">
            <v>10001268</v>
          </cell>
          <cell r="B2319">
            <v>67</v>
          </cell>
          <cell r="C2319" t="str">
            <v>KNAPPS GOLIATH ABRAHAM ET</v>
          </cell>
          <cell r="D2319">
            <v>19</v>
          </cell>
          <cell r="E2319">
            <v>79</v>
          </cell>
          <cell r="F2319">
            <v>156</v>
          </cell>
          <cell r="G2319">
            <v>2.7</v>
          </cell>
          <cell r="H2319">
            <v>2</v>
          </cell>
          <cell r="I2319">
            <v>-0.08</v>
          </cell>
          <cell r="J2319">
            <v>-0.06</v>
          </cell>
          <cell r="K2319">
            <v>4.7</v>
          </cell>
          <cell r="L2319">
            <v>1.8999999999999915</v>
          </cell>
          <cell r="M2319">
            <v>-0.7</v>
          </cell>
          <cell r="N2319">
            <v>0</v>
          </cell>
          <cell r="O2319">
            <v>-0.3</v>
          </cell>
          <cell r="P2319">
            <v>3</v>
          </cell>
          <cell r="Q2319">
            <v>6.9</v>
          </cell>
          <cell r="R2319">
            <v>-3.53</v>
          </cell>
          <cell r="S2319">
            <v>2.35</v>
          </cell>
          <cell r="T2319">
            <v>-0.1</v>
          </cell>
          <cell r="U2319">
            <v>22</v>
          </cell>
          <cell r="V2319">
            <v>130</v>
          </cell>
          <cell r="W2319">
            <v>164.82</v>
          </cell>
          <cell r="X2319" t="str">
            <v>*</v>
          </cell>
          <cell r="Y2319">
            <v>0.5</v>
          </cell>
          <cell r="Z2319">
            <v>-0.2</v>
          </cell>
          <cell r="AA2319">
            <v>-0.2</v>
          </cell>
          <cell r="AB2319">
            <v>0.1</v>
          </cell>
          <cell r="AC2319">
            <v>5.7098999999999993</v>
          </cell>
          <cell r="AD2319" t="str">
            <v>Y</v>
          </cell>
          <cell r="AE2319" t="str">
            <v>Y</v>
          </cell>
          <cell r="AF2319" t="str">
            <v>Y</v>
          </cell>
        </row>
        <row r="2320">
          <cell r="A2320">
            <v>10006170</v>
          </cell>
          <cell r="B2320">
            <v>67</v>
          </cell>
          <cell r="C2320" t="str">
            <v>LAND OF LIVING P GARRETT ET</v>
          </cell>
          <cell r="D2320">
            <v>79</v>
          </cell>
          <cell r="E2320">
            <v>94</v>
          </cell>
          <cell r="F2320">
            <v>-286</v>
          </cell>
          <cell r="G2320">
            <v>-16.100000000000001</v>
          </cell>
          <cell r="H2320">
            <v>-9.6999999999999993</v>
          </cell>
          <cell r="I2320">
            <v>-0.04</v>
          </cell>
          <cell r="J2320">
            <v>-0.01</v>
          </cell>
          <cell r="K2320">
            <v>-25.8</v>
          </cell>
          <cell r="L2320">
            <v>-224.5</v>
          </cell>
          <cell r="M2320">
            <v>1.5</v>
          </cell>
          <cell r="N2320">
            <v>2.6</v>
          </cell>
          <cell r="O2320">
            <v>0.7</v>
          </cell>
          <cell r="P2320">
            <v>-8</v>
          </cell>
          <cell r="Q2320">
            <v>-3.2</v>
          </cell>
          <cell r="R2320">
            <v>2.66</v>
          </cell>
          <cell r="S2320">
            <v>-0.16</v>
          </cell>
          <cell r="T2320">
            <v>0.3</v>
          </cell>
          <cell r="U2320">
            <v>-17</v>
          </cell>
          <cell r="V2320">
            <v>-203</v>
          </cell>
          <cell r="W2320">
            <v>-219.77</v>
          </cell>
          <cell r="X2320">
            <v>1.3</v>
          </cell>
          <cell r="Y2320">
            <v>1.5</v>
          </cell>
          <cell r="Z2320">
            <v>-0.2</v>
          </cell>
          <cell r="AA2320">
            <v>-0.1</v>
          </cell>
          <cell r="AB2320">
            <v>0.6</v>
          </cell>
          <cell r="AC2320">
            <v>18.826900000000002</v>
          </cell>
          <cell r="AD2320" t="str">
            <v>Y</v>
          </cell>
          <cell r="AE2320" t="str">
            <v>Y</v>
          </cell>
          <cell r="AF2320" t="str">
            <v>Y</v>
          </cell>
        </row>
        <row r="2321">
          <cell r="A2321">
            <v>10021510</v>
          </cell>
          <cell r="B2321">
            <v>67</v>
          </cell>
          <cell r="C2321" t="str">
            <v>O C S DAIRY GOLDFOOT</v>
          </cell>
          <cell r="D2321">
            <v>78</v>
          </cell>
          <cell r="E2321">
            <v>94</v>
          </cell>
          <cell r="F2321">
            <v>119</v>
          </cell>
          <cell r="G2321">
            <v>-8.9</v>
          </cell>
          <cell r="H2321">
            <v>2</v>
          </cell>
          <cell r="I2321">
            <v>-0.26</v>
          </cell>
          <cell r="J2321">
            <v>-0.03</v>
          </cell>
          <cell r="K2321">
            <v>-6.9</v>
          </cell>
          <cell r="L2321">
            <v>-87.700000000000017</v>
          </cell>
          <cell r="M2321">
            <v>-0.6</v>
          </cell>
          <cell r="N2321">
            <v>-1.5</v>
          </cell>
          <cell r="O2321">
            <v>1.1000000000000001</v>
          </cell>
          <cell r="P2321">
            <v>24</v>
          </cell>
          <cell r="Q2321">
            <v>-5.2</v>
          </cell>
          <cell r="R2321">
            <v>4.6399999999999997</v>
          </cell>
          <cell r="S2321">
            <v>-7.0000000000000007E-2</v>
          </cell>
          <cell r="T2321">
            <v>-0.3</v>
          </cell>
          <cell r="U2321">
            <v>-322</v>
          </cell>
          <cell r="V2321">
            <v>-251</v>
          </cell>
          <cell r="W2321">
            <v>-276.29000000000002</v>
          </cell>
          <cell r="X2321">
            <v>-0.5</v>
          </cell>
          <cell r="Y2321">
            <v>2</v>
          </cell>
          <cell r="Z2321">
            <v>-0.9</v>
          </cell>
          <cell r="AA2321">
            <v>0.1</v>
          </cell>
          <cell r="AB2321">
            <v>1.3</v>
          </cell>
          <cell r="AC2321">
            <v>20.284099999999999</v>
          </cell>
          <cell r="AD2321" t="str">
            <v>Y</v>
          </cell>
          <cell r="AE2321" t="str">
            <v>Y</v>
          </cell>
          <cell r="AF2321" t="str">
            <v>Y</v>
          </cell>
        </row>
        <row r="2322">
          <cell r="A2322">
            <v>10027474</v>
          </cell>
          <cell r="B2322">
            <v>67</v>
          </cell>
          <cell r="C2322" t="str">
            <v>ROZELYN ENHANCER JORDAN ET</v>
          </cell>
          <cell r="D2322">
            <v>118</v>
          </cell>
          <cell r="E2322">
            <v>96</v>
          </cell>
          <cell r="F2322">
            <v>142</v>
          </cell>
          <cell r="G2322">
            <v>2</v>
          </cell>
          <cell r="H2322">
            <v>1.7</v>
          </cell>
          <cell r="I2322">
            <v>-0.09</v>
          </cell>
          <cell r="J2322">
            <v>-0.05</v>
          </cell>
          <cell r="K2322">
            <v>3.7</v>
          </cell>
          <cell r="L2322">
            <v>-4.8000000000000043</v>
          </cell>
          <cell r="M2322">
            <v>-0.8</v>
          </cell>
          <cell r="N2322">
            <v>0.7</v>
          </cell>
          <cell r="O2322">
            <v>-0.2</v>
          </cell>
          <cell r="P2322">
            <v>3</v>
          </cell>
          <cell r="Q2322">
            <v>0.1</v>
          </cell>
          <cell r="R2322">
            <v>2.06</v>
          </cell>
          <cell r="S2322">
            <v>1.86</v>
          </cell>
          <cell r="T2322">
            <v>0.1</v>
          </cell>
          <cell r="U2322">
            <v>26</v>
          </cell>
          <cell r="V2322">
            <v>3</v>
          </cell>
          <cell r="W2322">
            <v>4.0399999999999929</v>
          </cell>
          <cell r="X2322">
            <v>-1.2</v>
          </cell>
          <cell r="Y2322">
            <v>-0.1</v>
          </cell>
          <cell r="Z2322">
            <v>-1.2</v>
          </cell>
          <cell r="AA2322">
            <v>-0.7</v>
          </cell>
          <cell r="AB2322">
            <v>0.4</v>
          </cell>
          <cell r="AC2322">
            <v>-9.6648999999999994</v>
          </cell>
          <cell r="AD2322" t="str">
            <v>Y</v>
          </cell>
          <cell r="AE2322" t="str">
            <v>Y</v>
          </cell>
          <cell r="AF2322" t="str">
            <v>Y</v>
          </cell>
        </row>
        <row r="2323">
          <cell r="A2323">
            <v>10031198</v>
          </cell>
          <cell r="B2323">
            <v>67</v>
          </cell>
          <cell r="C2323" t="str">
            <v>KNAPPS MR AMERICA</v>
          </cell>
          <cell r="D2323">
            <v>0</v>
          </cell>
          <cell r="E2323">
            <v>69</v>
          </cell>
          <cell r="F2323">
            <v>317</v>
          </cell>
          <cell r="G2323">
            <v>4.2</v>
          </cell>
          <cell r="H2323">
            <v>4.0999999999999996</v>
          </cell>
          <cell r="I2323">
            <v>-0.19</v>
          </cell>
          <cell r="J2323">
            <v>-0.1</v>
          </cell>
          <cell r="K2323">
            <v>8.3000000000000007</v>
          </cell>
          <cell r="L2323">
            <v>-7</v>
          </cell>
          <cell r="M2323">
            <v>0.3</v>
          </cell>
          <cell r="N2323">
            <v>0.5</v>
          </cell>
          <cell r="O2323">
            <v>1.5</v>
          </cell>
          <cell r="P2323">
            <v>7</v>
          </cell>
          <cell r="Q2323">
            <v>-6.7826599999999999</v>
          </cell>
          <cell r="R2323">
            <v>2.605</v>
          </cell>
          <cell r="S2323">
            <v>-0.84</v>
          </cell>
          <cell r="T2323">
            <v>-0.3</v>
          </cell>
          <cell r="U2323">
            <v>-104</v>
          </cell>
          <cell r="V2323">
            <v>-41</v>
          </cell>
          <cell r="W2323">
            <v>-165.69649999999999</v>
          </cell>
          <cell r="X2323" t="str">
            <v>*</v>
          </cell>
          <cell r="Y2323">
            <v>1.8</v>
          </cell>
          <cell r="Z2323">
            <v>-0.2</v>
          </cell>
          <cell r="AA2323">
            <v>0.8</v>
          </cell>
          <cell r="AB2323">
            <v>2.4</v>
          </cell>
          <cell r="AC2323">
            <v>18.714399999999998</v>
          </cell>
          <cell r="AD2323" t="str">
            <v>Y</v>
          </cell>
          <cell r="AE2323" t="str">
            <v>Y</v>
          </cell>
          <cell r="AF2323" t="str">
            <v>N</v>
          </cell>
        </row>
        <row r="2324">
          <cell r="A2324">
            <v>10032764</v>
          </cell>
          <cell r="B2324">
            <v>67</v>
          </cell>
          <cell r="C2324" t="str">
            <v>MAPLEHURST HOPEFUL'S GOLDEN</v>
          </cell>
          <cell r="D2324">
            <v>0</v>
          </cell>
          <cell r="E2324">
            <v>72</v>
          </cell>
          <cell r="F2324">
            <v>-131</v>
          </cell>
          <cell r="G2324">
            <v>-8.9</v>
          </cell>
          <cell r="H2324">
            <v>-3.8</v>
          </cell>
          <cell r="I2324">
            <v>-0.05</v>
          </cell>
          <cell r="J2324">
            <v>0.01</v>
          </cell>
          <cell r="K2324">
            <v>-12.7</v>
          </cell>
          <cell r="L2324">
            <v>-103.7</v>
          </cell>
          <cell r="M2324">
            <v>-2</v>
          </cell>
          <cell r="N2324">
            <v>0.9</v>
          </cell>
          <cell r="O2324">
            <v>-1</v>
          </cell>
          <cell r="P2324">
            <v>0</v>
          </cell>
          <cell r="Q2324">
            <v>7.6</v>
          </cell>
          <cell r="R2324">
            <v>-4.1150000000000002</v>
          </cell>
          <cell r="S2324">
            <v>2.4</v>
          </cell>
          <cell r="T2324">
            <v>0.1</v>
          </cell>
          <cell r="U2324">
            <v>-96</v>
          </cell>
          <cell r="V2324">
            <v>-162</v>
          </cell>
          <cell r="W2324">
            <v>86.37</v>
          </cell>
          <cell r="X2324" t="str">
            <v>*</v>
          </cell>
          <cell r="Y2324">
            <v>-0.4</v>
          </cell>
          <cell r="Z2324">
            <v>-1.1000000000000001</v>
          </cell>
          <cell r="AA2324">
            <v>-1.1000000000000001</v>
          </cell>
          <cell r="AB2324">
            <v>-1.1000000000000001</v>
          </cell>
          <cell r="AC2324">
            <v>-9.5493000000000023</v>
          </cell>
          <cell r="AD2324" t="str">
            <v>Y</v>
          </cell>
          <cell r="AE2324" t="str">
            <v>Y</v>
          </cell>
          <cell r="AF2324" t="str">
            <v>N</v>
          </cell>
        </row>
        <row r="2325">
          <cell r="A2325">
            <v>10032765</v>
          </cell>
          <cell r="B2325">
            <v>67</v>
          </cell>
          <cell r="C2325" t="str">
            <v>KNAPPS ENHANCER KRUNCH-ET</v>
          </cell>
          <cell r="D2325">
            <v>0</v>
          </cell>
          <cell r="E2325">
            <v>68</v>
          </cell>
          <cell r="F2325">
            <v>200</v>
          </cell>
          <cell r="G2325">
            <v>12.9</v>
          </cell>
          <cell r="H2325">
            <v>6.7</v>
          </cell>
          <cell r="I2325">
            <v>0.06</v>
          </cell>
          <cell r="J2325">
            <v>0</v>
          </cell>
          <cell r="K2325">
            <v>19.600000000000001</v>
          </cell>
          <cell r="L2325">
            <v>170.10000000000002</v>
          </cell>
          <cell r="M2325">
            <v>-0.5</v>
          </cell>
          <cell r="N2325">
            <v>0.4</v>
          </cell>
          <cell r="O2325">
            <v>-0.3</v>
          </cell>
          <cell r="P2325">
            <v>6</v>
          </cell>
          <cell r="Q2325">
            <v>-7.1484300000000003</v>
          </cell>
          <cell r="R2325">
            <v>3.7475000000000001</v>
          </cell>
          <cell r="S2325">
            <v>-1.5899999999999999</v>
          </cell>
          <cell r="T2325">
            <v>-0.2</v>
          </cell>
          <cell r="U2325">
            <v>70</v>
          </cell>
          <cell r="V2325">
            <v>112</v>
          </cell>
          <cell r="W2325">
            <v>-8.2407499999999914</v>
          </cell>
          <cell r="X2325" t="str">
            <v>*</v>
          </cell>
          <cell r="Y2325">
            <v>-0.1</v>
          </cell>
          <cell r="Z2325">
            <v>-2.9</v>
          </cell>
          <cell r="AA2325">
            <v>-1.1000000000000001</v>
          </cell>
          <cell r="AB2325">
            <v>0.6</v>
          </cell>
          <cell r="AC2325">
            <v>-20.013199999999998</v>
          </cell>
          <cell r="AD2325" t="str">
            <v>Y</v>
          </cell>
          <cell r="AE2325" t="str">
            <v>Y</v>
          </cell>
          <cell r="AF2325" t="str">
            <v>N</v>
          </cell>
        </row>
        <row r="2326">
          <cell r="A2326">
            <v>10033958</v>
          </cell>
          <cell r="B2326">
            <v>67</v>
          </cell>
          <cell r="C2326" t="str">
            <v>FOUR WINDS DOLLAR-ET</v>
          </cell>
          <cell r="D2326">
            <v>0</v>
          </cell>
          <cell r="E2326">
            <v>71</v>
          </cell>
          <cell r="F2326">
            <v>-126</v>
          </cell>
          <cell r="G2326">
            <v>-7.9</v>
          </cell>
          <cell r="H2326">
            <v>-2.2999999999999998</v>
          </cell>
          <cell r="I2326">
            <v>-0.03</v>
          </cell>
          <cell r="J2326">
            <v>0.03</v>
          </cell>
          <cell r="K2326">
            <v>-10.199999999999999</v>
          </cell>
          <cell r="L2326">
            <v>-66.7</v>
          </cell>
          <cell r="M2326">
            <v>-0.5</v>
          </cell>
          <cell r="N2326">
            <v>0.3</v>
          </cell>
          <cell r="O2326">
            <v>0.4</v>
          </cell>
          <cell r="P2326">
            <v>23</v>
          </cell>
          <cell r="Q2326">
            <v>-4.75</v>
          </cell>
          <cell r="R2326">
            <v>2.56</v>
          </cell>
          <cell r="S2326">
            <v>-1.5</v>
          </cell>
          <cell r="T2326">
            <v>-0.6</v>
          </cell>
          <cell r="U2326">
            <v>-336</v>
          </cell>
          <cell r="V2326">
            <v>-157</v>
          </cell>
          <cell r="W2326">
            <v>-198.56</v>
          </cell>
          <cell r="X2326" t="str">
            <v>*</v>
          </cell>
          <cell r="Y2326">
            <v>1.6</v>
          </cell>
          <cell r="Z2326">
            <v>1.2</v>
          </cell>
          <cell r="AA2326">
            <v>0.2</v>
          </cell>
          <cell r="AB2326">
            <v>-0.2</v>
          </cell>
          <cell r="AC2326">
            <v>30.506</v>
          </cell>
          <cell r="AD2326" t="str">
            <v>Y</v>
          </cell>
          <cell r="AE2326" t="str">
            <v>Y</v>
          </cell>
          <cell r="AF2326" t="str">
            <v>N</v>
          </cell>
        </row>
        <row r="2327">
          <cell r="A2327">
            <v>11009676</v>
          </cell>
          <cell r="B2327">
            <v>67</v>
          </cell>
          <cell r="C2327" t="str">
            <v>LINDRIAN PYTHON</v>
          </cell>
          <cell r="D2327">
            <v>0</v>
          </cell>
          <cell r="E2327">
            <v>63</v>
          </cell>
          <cell r="F2327">
            <v>138</v>
          </cell>
          <cell r="G2327">
            <v>10.8</v>
          </cell>
          <cell r="H2327">
            <v>3.9</v>
          </cell>
          <cell r="I2327">
            <v>7.0000000000000007E-2</v>
          </cell>
          <cell r="J2327">
            <v>-0.01</v>
          </cell>
          <cell r="K2327">
            <v>14.700000000000001</v>
          </cell>
          <cell r="L2327">
            <v>120</v>
          </cell>
          <cell r="M2327">
            <v>1.0771500000000001</v>
          </cell>
          <cell r="N2327">
            <v>1.7215</v>
          </cell>
          <cell r="O2327">
            <v>1.125</v>
          </cell>
          <cell r="P2327">
            <v>-3</v>
          </cell>
          <cell r="Q2327">
            <v>-7.2874999999999996</v>
          </cell>
          <cell r="R2327">
            <v>4.07125</v>
          </cell>
          <cell r="S2327">
            <v>-2.1724999999999999</v>
          </cell>
          <cell r="T2327">
            <v>-0.11</v>
          </cell>
          <cell r="U2327">
            <v>4</v>
          </cell>
          <cell r="V2327">
            <v>46</v>
          </cell>
          <cell r="W2327">
            <v>-6.6641150000000096</v>
          </cell>
          <cell r="X2327">
            <v>1.575</v>
          </cell>
          <cell r="Y2327">
            <v>1.5502</v>
          </cell>
          <cell r="Z2327">
            <v>0.65715000000000001</v>
          </cell>
          <cell r="AA2327">
            <v>0.70979999999999999</v>
          </cell>
          <cell r="AB2327">
            <v>1.8496999999999999</v>
          </cell>
          <cell r="AC2327">
            <v>21.40277605</v>
          </cell>
          <cell r="AD2327" t="str">
            <v>PI</v>
          </cell>
          <cell r="AE2327" t="str">
            <v>Y</v>
          </cell>
          <cell r="AF2327" t="str">
            <v>N</v>
          </cell>
        </row>
        <row r="2328">
          <cell r="A2328">
            <v>11632409</v>
          </cell>
          <cell r="B2328"/>
          <cell r="C2328" t="str">
            <v>LINDRIAN GRUMPY PILOT</v>
          </cell>
          <cell r="D2328">
            <v>0</v>
          </cell>
          <cell r="E2328">
            <v>39.25</v>
          </cell>
          <cell r="F2328">
            <v>144.47999999999999</v>
          </cell>
          <cell r="G2328">
            <v>9.7799999999999994</v>
          </cell>
          <cell r="H2328">
            <v>4.9909999999999997</v>
          </cell>
          <cell r="I2328">
            <v>4.8967062499999998E-2</v>
          </cell>
          <cell r="J2328">
            <v>3.2282884999999999E-3</v>
          </cell>
          <cell r="K2328">
            <v>14.770999999999999</v>
          </cell>
          <cell r="L2328">
            <v>130.048</v>
          </cell>
          <cell r="M2328">
            <v>0.87714999999999999</v>
          </cell>
          <cell r="N2328">
            <v>2.0215000000000001</v>
          </cell>
          <cell r="O2328">
            <v>0.67500000000000004</v>
          </cell>
          <cell r="P2328">
            <v>-4.1783000000000001</v>
          </cell>
          <cell r="Q2328">
            <v>0.26249999999999996</v>
          </cell>
          <cell r="R2328">
            <v>7.625000000000004E-2</v>
          </cell>
          <cell r="S2328">
            <v>0.27749999999999997</v>
          </cell>
          <cell r="T2328">
            <v>9.0000000000000011E-2</v>
          </cell>
          <cell r="U2328">
            <v>190</v>
          </cell>
          <cell r="V2328">
            <v>207.5</v>
          </cell>
          <cell r="W2328">
            <v>198.00977999999998</v>
          </cell>
          <cell r="X2328">
            <v>1.175</v>
          </cell>
          <cell r="Y2328">
            <v>1.1002000000000001</v>
          </cell>
          <cell r="Z2328">
            <v>-0.39285000000000003</v>
          </cell>
          <cell r="AA2328">
            <v>9.8000000000000309E-3</v>
          </cell>
          <cell r="AB2328">
            <v>1.4497</v>
          </cell>
          <cell r="AC2328">
            <v>9.7130760500000015</v>
          </cell>
          <cell r="AD2328" t="str">
            <v>N</v>
          </cell>
          <cell r="AE2328" t="str">
            <v>N</v>
          </cell>
          <cell r="AF2328" t="str">
            <v>N</v>
          </cell>
        </row>
        <row r="2329">
          <cell r="A2329">
            <v>20000001</v>
          </cell>
          <cell r="B2329">
            <v>75</v>
          </cell>
          <cell r="C2329" t="str">
            <v>WILLIAM OF THE BIGARD</v>
          </cell>
          <cell r="D2329">
            <v>16</v>
          </cell>
          <cell r="E2329">
            <v>73</v>
          </cell>
          <cell r="F2329">
            <v>-164</v>
          </cell>
          <cell r="G2329">
            <v>-11.1</v>
          </cell>
          <cell r="H2329">
            <v>-9.6999999999999993</v>
          </cell>
          <cell r="I2329">
            <v>-0.06</v>
          </cell>
          <cell r="J2329">
            <v>-7.0000000000000007E-2</v>
          </cell>
          <cell r="K2329">
            <v>-20.799999999999997</v>
          </cell>
          <cell r="L2329">
            <v>-228.29999999999998</v>
          </cell>
          <cell r="M2329">
            <v>1.9</v>
          </cell>
          <cell r="N2329">
            <v>-1.2</v>
          </cell>
          <cell r="O2329">
            <v>-0.7</v>
          </cell>
          <cell r="P2329">
            <v>6</v>
          </cell>
          <cell r="Q2329">
            <v>14.2</v>
          </cell>
          <cell r="R2329">
            <v>-7.59</v>
          </cell>
          <cell r="S2329">
            <v>4.6100000000000003</v>
          </cell>
          <cell r="T2329">
            <v>0.5</v>
          </cell>
          <cell r="U2329">
            <v>104</v>
          </cell>
          <cell r="V2329">
            <v>44</v>
          </cell>
          <cell r="W2329">
            <v>114.35000000000002</v>
          </cell>
          <cell r="X2329">
            <v>-0.1</v>
          </cell>
          <cell r="Y2329">
            <v>-0.6</v>
          </cell>
          <cell r="Z2329">
            <v>0.9</v>
          </cell>
          <cell r="AA2329">
            <v>-0.1</v>
          </cell>
          <cell r="AB2329">
            <v>-0.6</v>
          </cell>
          <cell r="AC2329">
            <v>-1.9917000000000002</v>
          </cell>
          <cell r="AD2329" t="str">
            <v>Y</v>
          </cell>
          <cell r="AE2329" t="str">
            <v>Y</v>
          </cell>
          <cell r="AF2329" t="str">
            <v>Y</v>
          </cell>
        </row>
        <row r="2330">
          <cell r="A2330">
            <v>20000002</v>
          </cell>
          <cell r="B2330">
            <v>75</v>
          </cell>
          <cell r="C2330" t="str">
            <v>JAGUAR OF LE CLOS HOGUET</v>
          </cell>
          <cell r="D2330">
            <v>22</v>
          </cell>
          <cell r="E2330">
            <v>81</v>
          </cell>
          <cell r="F2330">
            <v>-299</v>
          </cell>
          <cell r="G2330">
            <v>-12</v>
          </cell>
          <cell r="H2330">
            <v>-12.7</v>
          </cell>
          <cell r="I2330">
            <v>0.05</v>
          </cell>
          <cell r="J2330">
            <v>-0.04</v>
          </cell>
          <cell r="K2330">
            <v>-24.7</v>
          </cell>
          <cell r="L2330">
            <v>-242.39999999999998</v>
          </cell>
          <cell r="M2330">
            <v>0.35</v>
          </cell>
          <cell r="N2330">
            <v>-0.5</v>
          </cell>
          <cell r="O2330">
            <v>-0.4</v>
          </cell>
          <cell r="P2330">
            <v>-5</v>
          </cell>
          <cell r="Q2330">
            <v>10.5</v>
          </cell>
          <cell r="R2330">
            <v>-5.59</v>
          </cell>
          <cell r="S2330">
            <v>3.41</v>
          </cell>
          <cell r="T2330">
            <v>0.2</v>
          </cell>
          <cell r="U2330">
            <v>-3</v>
          </cell>
          <cell r="V2330">
            <v>-45</v>
          </cell>
          <cell r="W2330">
            <v>15.015000000000015</v>
          </cell>
          <cell r="X2330">
            <v>0.35000000000000003</v>
          </cell>
          <cell r="Y2330">
            <v>-0.60000000000000009</v>
          </cell>
          <cell r="Z2330">
            <v>1.95</v>
          </cell>
          <cell r="AA2330">
            <v>0.8</v>
          </cell>
          <cell r="AB2330">
            <v>-0.95</v>
          </cell>
          <cell r="AC2330">
            <v>5.3493499999999976</v>
          </cell>
          <cell r="AD2330" t="str">
            <v>PI</v>
          </cell>
          <cell r="AE2330" t="str">
            <v>Y</v>
          </cell>
          <cell r="AF2330" t="str">
            <v>Y</v>
          </cell>
        </row>
        <row r="2331">
          <cell r="A2331">
            <v>20000004</v>
          </cell>
          <cell r="B2331">
            <v>75</v>
          </cell>
          <cell r="C2331" t="str">
            <v>ALADIN OF LE CLOS HOGUET</v>
          </cell>
          <cell r="D2331">
            <v>63</v>
          </cell>
          <cell r="E2331">
            <v>92</v>
          </cell>
          <cell r="F2331">
            <v>-344</v>
          </cell>
          <cell r="G2331">
            <v>-7.5</v>
          </cell>
          <cell r="H2331">
            <v>-9.6</v>
          </cell>
          <cell r="I2331">
            <v>0.17</v>
          </cell>
          <cell r="J2331">
            <v>0.05</v>
          </cell>
          <cell r="K2331">
            <v>-17.100000000000001</v>
          </cell>
          <cell r="L2331">
            <v>-121.9</v>
          </cell>
          <cell r="M2331">
            <v>0.5</v>
          </cell>
          <cell r="N2331">
            <v>-2.1</v>
          </cell>
          <cell r="O2331">
            <v>-1.7</v>
          </cell>
          <cell r="P2331">
            <v>4</v>
          </cell>
          <cell r="Q2331">
            <v>9.8000000000000007</v>
          </cell>
          <cell r="R2331">
            <v>-5.63</v>
          </cell>
          <cell r="S2331">
            <v>2.83</v>
          </cell>
          <cell r="T2331">
            <v>0</v>
          </cell>
          <cell r="U2331">
            <v>1</v>
          </cell>
          <cell r="V2331">
            <v>26</v>
          </cell>
          <cell r="W2331">
            <v>74.920000000000016</v>
          </cell>
          <cell r="X2331">
            <v>0.6</v>
          </cell>
          <cell r="Y2331">
            <v>-1.1000000000000001</v>
          </cell>
          <cell r="Z2331">
            <v>-1.5</v>
          </cell>
          <cell r="AA2331">
            <v>-1.8</v>
          </cell>
          <cell r="AB2331">
            <v>-1.5</v>
          </cell>
          <cell r="AC2331">
            <v>-21.175200000000004</v>
          </cell>
          <cell r="AD2331" t="str">
            <v>Y</v>
          </cell>
          <cell r="AE2331" t="str">
            <v>Y</v>
          </cell>
          <cell r="AF2331" t="str">
            <v>Y</v>
          </cell>
        </row>
        <row r="2332">
          <cell r="A2332">
            <v>20000005</v>
          </cell>
          <cell r="B2332">
            <v>75</v>
          </cell>
          <cell r="C2332" t="str">
            <v>LE COCQS DELLAS CAVALIER</v>
          </cell>
          <cell r="D2332">
            <v>26</v>
          </cell>
          <cell r="E2332">
            <v>84</v>
          </cell>
          <cell r="F2332">
            <v>16</v>
          </cell>
          <cell r="G2332">
            <v>-16.100000000000001</v>
          </cell>
          <cell r="H2332">
            <v>-10.5</v>
          </cell>
          <cell r="I2332">
            <v>-0.3</v>
          </cell>
          <cell r="J2332">
            <v>-0.2</v>
          </cell>
          <cell r="K2332">
            <v>-26.6</v>
          </cell>
          <cell r="L2332">
            <v>-361.3</v>
          </cell>
          <cell r="M2332">
            <v>0.7</v>
          </cell>
          <cell r="N2332">
            <v>-0.1</v>
          </cell>
          <cell r="O2332">
            <v>0.1</v>
          </cell>
          <cell r="P2332">
            <v>0</v>
          </cell>
          <cell r="Q2332">
            <v>7</v>
          </cell>
          <cell r="R2332">
            <v>-3.05</v>
          </cell>
          <cell r="S2332">
            <v>2.89</v>
          </cell>
          <cell r="T2332">
            <v>0.1</v>
          </cell>
          <cell r="U2332">
            <v>-134</v>
          </cell>
          <cell r="V2332">
            <v>-215</v>
          </cell>
          <cell r="W2332">
            <v>-181.10000000000002</v>
          </cell>
          <cell r="X2332">
            <v>0.8</v>
          </cell>
          <cell r="Y2332">
            <v>0.1</v>
          </cell>
          <cell r="Z2332">
            <v>1.2</v>
          </cell>
          <cell r="AA2332">
            <v>0.4</v>
          </cell>
          <cell r="AB2332">
            <v>-0.3</v>
          </cell>
          <cell r="AC2332">
            <v>9.2396999999999991</v>
          </cell>
          <cell r="AD2332" t="str">
            <v>Y</v>
          </cell>
          <cell r="AE2332" t="str">
            <v>Y</v>
          </cell>
          <cell r="AF2332" t="str">
            <v>Y</v>
          </cell>
        </row>
        <row r="2333">
          <cell r="A2333">
            <v>20000006</v>
          </cell>
          <cell r="B2333">
            <v>75</v>
          </cell>
          <cell r="C2333" t="str">
            <v>ROYAK OAK OF ST CATHERINE</v>
          </cell>
          <cell r="D2333">
            <v>12</v>
          </cell>
          <cell r="E2333">
            <v>75</v>
          </cell>
          <cell r="F2333">
            <v>242</v>
          </cell>
          <cell r="G2333">
            <v>-2</v>
          </cell>
          <cell r="H2333">
            <v>0.2</v>
          </cell>
          <cell r="I2333">
            <v>-0.24</v>
          </cell>
          <cell r="J2333">
            <v>-0.14000000000000001</v>
          </cell>
          <cell r="K2333">
            <v>-1.8</v>
          </cell>
          <cell r="L2333">
            <v>-110.80000000000001</v>
          </cell>
          <cell r="M2333">
            <v>1</v>
          </cell>
          <cell r="N2333">
            <v>2</v>
          </cell>
          <cell r="O2333">
            <v>1.4</v>
          </cell>
          <cell r="P2333">
            <v>-5</v>
          </cell>
          <cell r="Q2333">
            <v>-6.1</v>
          </cell>
          <cell r="R2333">
            <v>2.17</v>
          </cell>
          <cell r="S2333">
            <v>-2.95</v>
          </cell>
          <cell r="T2333">
            <v>-0.1</v>
          </cell>
          <cell r="U2333">
            <v>-58</v>
          </cell>
          <cell r="V2333">
            <v>-171</v>
          </cell>
          <cell r="W2333">
            <v>-200.55</v>
          </cell>
          <cell r="X2333">
            <v>-0.4</v>
          </cell>
          <cell r="Y2333">
            <v>1</v>
          </cell>
          <cell r="Z2333">
            <v>0.2</v>
          </cell>
          <cell r="AA2333">
            <v>0.9</v>
          </cell>
          <cell r="AB2333">
            <v>1.6</v>
          </cell>
          <cell r="AC2333">
            <v>11.6602</v>
          </cell>
          <cell r="AD2333" t="str">
            <v>Y</v>
          </cell>
          <cell r="AE2333" t="str">
            <v>Y</v>
          </cell>
          <cell r="AF2333" t="str">
            <v>Y</v>
          </cell>
        </row>
        <row r="2334">
          <cell r="A2334">
            <v>20010002</v>
          </cell>
          <cell r="B2334">
            <v>75</v>
          </cell>
          <cell r="C2334" t="str">
            <v>HONORIAS KIPPERS HERO</v>
          </cell>
          <cell r="D2334">
            <v>62</v>
          </cell>
          <cell r="E2334">
            <v>92</v>
          </cell>
          <cell r="F2334">
            <v>-536</v>
          </cell>
          <cell r="G2334">
            <v>-21.9</v>
          </cell>
          <cell r="H2334">
            <v>-20</v>
          </cell>
          <cell r="I2334">
            <v>0.08</v>
          </cell>
          <cell r="J2334">
            <v>-0.02</v>
          </cell>
          <cell r="K2334">
            <v>-41.9</v>
          </cell>
          <cell r="L2334">
            <v>-382.7</v>
          </cell>
          <cell r="M2334">
            <v>-2</v>
          </cell>
          <cell r="N2334">
            <v>-1.7</v>
          </cell>
          <cell r="O2334">
            <v>-2.2000000000000002</v>
          </cell>
          <cell r="P2334">
            <v>-8</v>
          </cell>
          <cell r="Q2334">
            <v>12</v>
          </cell>
          <cell r="R2334">
            <v>-5.71</v>
          </cell>
          <cell r="S2334">
            <v>4.5199999999999996</v>
          </cell>
          <cell r="T2334">
            <v>-0.1</v>
          </cell>
          <cell r="U2334">
            <v>-202</v>
          </cell>
          <cell r="V2334">
            <v>-200</v>
          </cell>
          <cell r="W2334">
            <v>-140.61000000000001</v>
          </cell>
          <cell r="X2334">
            <v>-2.7</v>
          </cell>
          <cell r="Y2334">
            <v>-1.1000000000000001</v>
          </cell>
          <cell r="Z2334">
            <v>-2.5</v>
          </cell>
          <cell r="AA2334">
            <v>-2.4</v>
          </cell>
          <cell r="AB2334">
            <v>-2.7</v>
          </cell>
          <cell r="AC2334">
            <v>-23.861800000000002</v>
          </cell>
          <cell r="AD2334" t="str">
            <v>Y</v>
          </cell>
          <cell r="AE2334" t="str">
            <v>Y</v>
          </cell>
          <cell r="AF2334" t="str">
            <v>Y</v>
          </cell>
        </row>
        <row r="2335">
          <cell r="A2335">
            <v>20010004</v>
          </cell>
          <cell r="B2335">
            <v>75</v>
          </cell>
          <cell r="C2335" t="str">
            <v>DE GARIS PEPSI ARNIE</v>
          </cell>
          <cell r="D2335">
            <v>29</v>
          </cell>
          <cell r="E2335">
            <v>84</v>
          </cell>
          <cell r="F2335">
            <v>-141</v>
          </cell>
          <cell r="G2335">
            <v>-13.7</v>
          </cell>
          <cell r="H2335">
            <v>-9.1999999999999993</v>
          </cell>
          <cell r="I2335">
            <v>-0.13</v>
          </cell>
          <cell r="J2335">
            <v>-0.08</v>
          </cell>
          <cell r="K2335">
            <v>-22.9</v>
          </cell>
          <cell r="L2335">
            <v>-250.89999999999998</v>
          </cell>
          <cell r="M2335">
            <v>-3.2</v>
          </cell>
          <cell r="N2335">
            <v>-1.3</v>
          </cell>
          <cell r="O2335">
            <v>-0.7</v>
          </cell>
          <cell r="P2335">
            <v>-8</v>
          </cell>
          <cell r="Q2335">
            <v>12.7</v>
          </cell>
          <cell r="R2335">
            <v>-6.09</v>
          </cell>
          <cell r="S2335">
            <v>4.68</v>
          </cell>
          <cell r="T2335">
            <v>-0.3</v>
          </cell>
          <cell r="U2335">
            <v>-186</v>
          </cell>
          <cell r="V2335">
            <v>-59</v>
          </cell>
          <cell r="W2335">
            <v>5.3299999999999841</v>
          </cell>
          <cell r="X2335">
            <v>-3.2</v>
          </cell>
          <cell r="Y2335">
            <v>-0.7</v>
          </cell>
          <cell r="Z2335">
            <v>0.3</v>
          </cell>
          <cell r="AA2335">
            <v>-0.3</v>
          </cell>
          <cell r="AB2335">
            <v>-1</v>
          </cell>
          <cell r="AC2335">
            <v>-5.835799999999999</v>
          </cell>
          <cell r="AD2335" t="str">
            <v>Y</v>
          </cell>
          <cell r="AE2335" t="str">
            <v>Y</v>
          </cell>
          <cell r="AF2335" t="str">
            <v>Y</v>
          </cell>
        </row>
        <row r="2336">
          <cell r="A2336">
            <v>20010005</v>
          </cell>
          <cell r="B2336">
            <v>75</v>
          </cell>
          <cell r="C2336" t="str">
            <v>LES JAONNETS KERRYS KING OF</v>
          </cell>
          <cell r="D2336">
            <v>6</v>
          </cell>
          <cell r="E2336">
            <v>63</v>
          </cell>
          <cell r="F2336">
            <v>48</v>
          </cell>
          <cell r="G2336">
            <v>-5.6</v>
          </cell>
          <cell r="H2336">
            <v>-3.3</v>
          </cell>
          <cell r="I2336">
            <v>-0.14000000000000001</v>
          </cell>
          <cell r="J2336">
            <v>-0.09</v>
          </cell>
          <cell r="K2336">
            <v>-8.8999999999999986</v>
          </cell>
          <cell r="L2336">
            <v>-135.6</v>
          </cell>
          <cell r="M2336">
            <v>-9.9999999999999978E-2</v>
          </cell>
          <cell r="N2336">
            <v>0.52500000000000002</v>
          </cell>
          <cell r="O2336">
            <v>0.14999999999999997</v>
          </cell>
          <cell r="P2336">
            <v>7</v>
          </cell>
          <cell r="Q2336">
            <v>5.5</v>
          </cell>
          <cell r="R2336">
            <v>-3.99</v>
          </cell>
          <cell r="S2336">
            <v>0.85</v>
          </cell>
          <cell r="T2336">
            <v>0.1</v>
          </cell>
          <cell r="U2336">
            <v>-40</v>
          </cell>
          <cell r="V2336">
            <v>-46</v>
          </cell>
          <cell r="W2336">
            <v>9.0174999999999841</v>
          </cell>
          <cell r="X2336">
            <v>-9.9999999999999978E-2</v>
          </cell>
          <cell r="Y2336">
            <v>0</v>
          </cell>
          <cell r="Z2336">
            <v>-4.9999999999999989E-2</v>
          </cell>
          <cell r="AA2336">
            <v>-0.30000000000000004</v>
          </cell>
          <cell r="AB2336">
            <v>-0.29999999999999993</v>
          </cell>
          <cell r="AC2336">
            <v>0.38124999999999981</v>
          </cell>
          <cell r="AD2336" t="str">
            <v>PI</v>
          </cell>
          <cell r="AE2336" t="str">
            <v>Y</v>
          </cell>
          <cell r="AF2336" t="str">
            <v>Y</v>
          </cell>
        </row>
        <row r="2337">
          <cell r="A2337">
            <v>20010006</v>
          </cell>
          <cell r="B2337">
            <v>75</v>
          </cell>
          <cell r="C2337" t="str">
            <v>LUKE OF LA PETITE CROUTE</v>
          </cell>
          <cell r="D2337">
            <v>14</v>
          </cell>
          <cell r="E2337">
            <v>72</v>
          </cell>
          <cell r="F2337">
            <v>108</v>
          </cell>
          <cell r="G2337">
            <v>3.9</v>
          </cell>
          <cell r="H2337">
            <v>-1.5</v>
          </cell>
          <cell r="I2337">
            <v>-0.02</v>
          </cell>
          <cell r="J2337">
            <v>-0.09</v>
          </cell>
          <cell r="K2337">
            <v>2.4</v>
          </cell>
          <cell r="L2337">
            <v>-38.1</v>
          </cell>
          <cell r="M2337">
            <v>3.6</v>
          </cell>
          <cell r="N2337">
            <v>0.5</v>
          </cell>
          <cell r="O2337">
            <v>1.4</v>
          </cell>
          <cell r="P2337">
            <v>4</v>
          </cell>
          <cell r="Q2337">
            <v>6.2</v>
          </cell>
          <cell r="R2337">
            <v>-5.86</v>
          </cell>
          <cell r="S2337">
            <v>-0.21</v>
          </cell>
          <cell r="T2337">
            <v>0.3</v>
          </cell>
          <cell r="U2337">
            <v>174</v>
          </cell>
          <cell r="V2337">
            <v>135</v>
          </cell>
          <cell r="W2337">
            <v>165.69</v>
          </cell>
          <cell r="X2337">
            <v>0.8</v>
          </cell>
          <cell r="Y2337">
            <v>1.2</v>
          </cell>
          <cell r="Z2337">
            <v>1.1000000000000001</v>
          </cell>
          <cell r="AA2337">
            <v>0.8</v>
          </cell>
          <cell r="AB2337">
            <v>1.3</v>
          </cell>
          <cell r="AC2337">
            <v>20.393500000000003</v>
          </cell>
          <cell r="AD2337" t="str">
            <v>Y</v>
          </cell>
          <cell r="AE2337" t="str">
            <v>Y</v>
          </cell>
          <cell r="AF2337" t="str">
            <v>Y</v>
          </cell>
        </row>
        <row r="2338">
          <cell r="A2338">
            <v>20010007</v>
          </cell>
          <cell r="B2338">
            <v>75</v>
          </cell>
          <cell r="C2338" t="str">
            <v>LE COCQS FAYS CAVALIER</v>
          </cell>
          <cell r="D2338">
            <v>8</v>
          </cell>
          <cell r="E2338">
            <v>65</v>
          </cell>
          <cell r="F2338">
            <v>119</v>
          </cell>
          <cell r="G2338">
            <v>-1.9</v>
          </cell>
          <cell r="H2338">
            <v>-5.2</v>
          </cell>
          <cell r="I2338">
            <v>-0.13</v>
          </cell>
          <cell r="J2338">
            <v>-0.16</v>
          </cell>
          <cell r="K2338">
            <v>-7.1</v>
          </cell>
          <cell r="L2338">
            <v>-168.7</v>
          </cell>
          <cell r="M2338">
            <v>-0.4</v>
          </cell>
          <cell r="N2338">
            <v>-1.45</v>
          </cell>
          <cell r="O2338">
            <v>1.1000000000000001</v>
          </cell>
          <cell r="P2338">
            <v>2</v>
          </cell>
          <cell r="Q2338">
            <v>-1.5</v>
          </cell>
          <cell r="R2338">
            <v>1.71</v>
          </cell>
          <cell r="S2338">
            <v>0.28999999999999998</v>
          </cell>
          <cell r="T2338">
            <v>-0.4</v>
          </cell>
          <cell r="U2338">
            <v>-239</v>
          </cell>
          <cell r="V2338">
            <v>-216</v>
          </cell>
          <cell r="W2338">
            <v>-247.09500000000003</v>
          </cell>
          <cell r="X2338">
            <v>-0.65</v>
          </cell>
          <cell r="Y2338">
            <v>-0.54999999999999982</v>
          </cell>
          <cell r="Z2338">
            <v>9.9999999999999978E-2</v>
          </cell>
          <cell r="AA2338">
            <v>-0.14999999999999991</v>
          </cell>
          <cell r="AB2338">
            <v>-0.39999999999999991</v>
          </cell>
          <cell r="AC2338">
            <v>-6.3578499999999973</v>
          </cell>
          <cell r="AD2338" t="str">
            <v>PI</v>
          </cell>
          <cell r="AE2338" t="str">
            <v>Y</v>
          </cell>
          <cell r="AF2338" t="str">
            <v>Y</v>
          </cell>
        </row>
        <row r="2339">
          <cell r="A2339">
            <v>20010008</v>
          </cell>
          <cell r="B2339">
            <v>75</v>
          </cell>
          <cell r="C2339" t="str">
            <v>MEADOW COURT RED OAK</v>
          </cell>
          <cell r="D2339">
            <v>97</v>
          </cell>
          <cell r="E2339">
            <v>95</v>
          </cell>
          <cell r="F2339">
            <v>-121</v>
          </cell>
          <cell r="G2339">
            <v>9.6999999999999993</v>
          </cell>
          <cell r="H2339">
            <v>-1.7</v>
          </cell>
          <cell r="I2339">
            <v>0.28000000000000003</v>
          </cell>
          <cell r="J2339">
            <v>0.04</v>
          </cell>
          <cell r="K2339">
            <v>7.9999999999999991</v>
          </cell>
          <cell r="L2339">
            <v>101.69999999999999</v>
          </cell>
          <cell r="M2339">
            <v>-1.5</v>
          </cell>
          <cell r="N2339">
            <v>0.3</v>
          </cell>
          <cell r="O2339">
            <v>1</v>
          </cell>
          <cell r="P2339">
            <v>-16</v>
          </cell>
          <cell r="Q2339">
            <v>-6.8</v>
          </cell>
          <cell r="R2339">
            <v>3.42</v>
          </cell>
          <cell r="S2339">
            <v>-2.42</v>
          </cell>
          <cell r="T2339">
            <v>-0.2</v>
          </cell>
          <cell r="U2339">
            <v>-97</v>
          </cell>
          <cell r="V2339">
            <v>-34</v>
          </cell>
          <cell r="W2339">
            <v>-66.959999999999994</v>
          </cell>
          <cell r="X2339">
            <v>-1.8</v>
          </cell>
          <cell r="Y2339">
            <v>1.4</v>
          </cell>
          <cell r="Z2339">
            <v>0</v>
          </cell>
          <cell r="AA2339">
            <v>1.1000000000000001</v>
          </cell>
          <cell r="AB2339">
            <v>1</v>
          </cell>
          <cell r="AC2339">
            <v>18.036799999999996</v>
          </cell>
          <cell r="AD2339" t="str">
            <v>Y</v>
          </cell>
          <cell r="AE2339" t="str">
            <v>Y</v>
          </cell>
          <cell r="AF2339" t="str">
            <v>Y</v>
          </cell>
        </row>
        <row r="2340">
          <cell r="A2340">
            <v>20020001</v>
          </cell>
          <cell r="B2340">
            <v>75</v>
          </cell>
          <cell r="C2340" t="str">
            <v>LE COCQS ERICA II CAVALIER</v>
          </cell>
          <cell r="D2340">
            <v>18</v>
          </cell>
          <cell r="E2340">
            <v>77</v>
          </cell>
          <cell r="F2340">
            <v>-55</v>
          </cell>
          <cell r="G2340">
            <v>-13.7</v>
          </cell>
          <cell r="H2340">
            <v>-9.5</v>
          </cell>
          <cell r="I2340">
            <v>-0.2</v>
          </cell>
          <cell r="J2340">
            <v>-0.14000000000000001</v>
          </cell>
          <cell r="K2340">
            <v>-23.2</v>
          </cell>
          <cell r="L2340">
            <v>-291.3</v>
          </cell>
          <cell r="M2340">
            <v>-1.3</v>
          </cell>
          <cell r="N2340">
            <v>-1.6</v>
          </cell>
          <cell r="O2340">
            <v>-1.3</v>
          </cell>
          <cell r="P2340">
            <v>18</v>
          </cell>
          <cell r="Q2340">
            <v>8.1999999999999993</v>
          </cell>
          <cell r="R2340">
            <v>-4.62</v>
          </cell>
          <cell r="S2340">
            <v>2.41</v>
          </cell>
          <cell r="T2340">
            <v>0</v>
          </cell>
          <cell r="U2340">
            <v>-211</v>
          </cell>
          <cell r="V2340">
            <v>-193</v>
          </cell>
          <cell r="W2340">
            <v>-151.05000000000004</v>
          </cell>
          <cell r="X2340" t="str">
            <v>*</v>
          </cell>
          <cell r="Y2340">
            <v>-0.8</v>
          </cell>
          <cell r="Z2340">
            <v>-1.1000000000000001</v>
          </cell>
          <cell r="AA2340">
            <v>-1.4</v>
          </cell>
          <cell r="AB2340">
            <v>-0.8</v>
          </cell>
          <cell r="AC2340">
            <v>-16.289700000000003</v>
          </cell>
          <cell r="AD2340" t="str">
            <v>Y</v>
          </cell>
          <cell r="AE2340" t="str">
            <v>Y</v>
          </cell>
          <cell r="AF2340" t="str">
            <v>Y</v>
          </cell>
        </row>
        <row r="2341">
          <cell r="A2341">
            <v>20020003</v>
          </cell>
          <cell r="B2341">
            <v>75</v>
          </cell>
          <cell r="C2341" t="str">
            <v>CLOVELLY CRUSADER</v>
          </cell>
          <cell r="D2341">
            <v>9</v>
          </cell>
          <cell r="E2341">
            <v>72</v>
          </cell>
          <cell r="F2341">
            <v>-128</v>
          </cell>
          <cell r="G2341">
            <v>2.1</v>
          </cell>
          <cell r="H2341">
            <v>-2.2999999999999998</v>
          </cell>
          <cell r="I2341">
            <v>0.15</v>
          </cell>
          <cell r="J2341">
            <v>0.04</v>
          </cell>
          <cell r="K2341">
            <v>-0.19999999999999973</v>
          </cell>
          <cell r="L2341">
            <v>24.100000000000009</v>
          </cell>
          <cell r="M2341">
            <v>0.2</v>
          </cell>
          <cell r="N2341">
            <v>-1.2</v>
          </cell>
          <cell r="O2341">
            <v>-1</v>
          </cell>
          <cell r="P2341">
            <v>-11</v>
          </cell>
          <cell r="Q2341">
            <v>4.3</v>
          </cell>
          <cell r="R2341">
            <v>-2.8</v>
          </cell>
          <cell r="S2341">
            <v>0.93</v>
          </cell>
          <cell r="T2341">
            <v>-0.1</v>
          </cell>
          <cell r="U2341">
            <v>87</v>
          </cell>
          <cell r="V2341">
            <v>90</v>
          </cell>
          <cell r="W2341">
            <v>111.77000000000001</v>
          </cell>
          <cell r="X2341">
            <v>-1.25</v>
          </cell>
          <cell r="Y2341">
            <v>-1.6</v>
          </cell>
          <cell r="Z2341">
            <v>-1.1000000000000001</v>
          </cell>
          <cell r="AA2341">
            <v>-1.1000000000000001</v>
          </cell>
          <cell r="AB2341">
            <v>-0.9</v>
          </cell>
          <cell r="AC2341">
            <v>-27.406100000000002</v>
          </cell>
          <cell r="AD2341" t="str">
            <v>Y</v>
          </cell>
          <cell r="AE2341" t="str">
            <v>Y</v>
          </cell>
          <cell r="AF2341" t="str">
            <v>Y</v>
          </cell>
        </row>
        <row r="2342">
          <cell r="A2342">
            <v>20020004</v>
          </cell>
          <cell r="B2342">
            <v>75</v>
          </cell>
          <cell r="C2342" t="str">
            <v>MYRTLES ZARRELLA 5 SOVEREIGN</v>
          </cell>
          <cell r="D2342">
            <v>11</v>
          </cell>
          <cell r="E2342">
            <v>68</v>
          </cell>
          <cell r="F2342">
            <v>-266</v>
          </cell>
          <cell r="G2342">
            <v>-13</v>
          </cell>
          <cell r="H2342">
            <v>-15.3</v>
          </cell>
          <cell r="I2342">
            <v>0</v>
          </cell>
          <cell r="J2342">
            <v>-0.11</v>
          </cell>
          <cell r="K2342">
            <v>-28.3</v>
          </cell>
          <cell r="L2342">
            <v>-316.60000000000002</v>
          </cell>
          <cell r="M2342">
            <v>0.75</v>
          </cell>
          <cell r="N2342">
            <v>0.15000000000000002</v>
          </cell>
          <cell r="O2342">
            <v>0.2</v>
          </cell>
          <cell r="P2342">
            <v>14</v>
          </cell>
          <cell r="Q2342">
            <v>1.31</v>
          </cell>
          <cell r="R2342">
            <v>-4.04</v>
          </cell>
          <cell r="S2342">
            <v>-0.44500000000000001</v>
          </cell>
          <cell r="T2342">
            <v>0</v>
          </cell>
          <cell r="U2342">
            <v>-226</v>
          </cell>
          <cell r="V2342">
            <v>-205</v>
          </cell>
          <cell r="W2342">
            <v>-281.13000000000005</v>
          </cell>
          <cell r="X2342">
            <v>1.25</v>
          </cell>
          <cell r="Y2342">
            <v>0.6</v>
          </cell>
          <cell r="Z2342">
            <v>0.15000000000000002</v>
          </cell>
          <cell r="AA2342">
            <v>0.25</v>
          </cell>
          <cell r="AB2342">
            <v>0.25</v>
          </cell>
          <cell r="AC2342">
            <v>8.9502499999999987</v>
          </cell>
          <cell r="AD2342" t="str">
            <v>PI</v>
          </cell>
          <cell r="AE2342" t="str">
            <v>Y</v>
          </cell>
          <cell r="AF2342" t="str">
            <v>N</v>
          </cell>
        </row>
        <row r="2343">
          <cell r="A2343">
            <v>20020005</v>
          </cell>
          <cell r="B2343">
            <v>75</v>
          </cell>
          <cell r="C2343" t="str">
            <v>PETITE CROUTE CHIEFTON</v>
          </cell>
          <cell r="D2343">
            <v>15</v>
          </cell>
          <cell r="E2343">
            <v>75</v>
          </cell>
          <cell r="F2343">
            <v>36</v>
          </cell>
          <cell r="G2343">
            <v>1.3</v>
          </cell>
          <cell r="H2343">
            <v>0.1</v>
          </cell>
          <cell r="I2343">
            <v>-0.01</v>
          </cell>
          <cell r="J2343">
            <v>-0.02</v>
          </cell>
          <cell r="K2343">
            <v>1.4000000000000001</v>
          </cell>
          <cell r="L2343">
            <v>-0.69999999999999929</v>
          </cell>
          <cell r="M2343">
            <v>0.7</v>
          </cell>
          <cell r="N2343">
            <v>0.4</v>
          </cell>
          <cell r="O2343">
            <v>-0.3</v>
          </cell>
          <cell r="P2343">
            <v>-9</v>
          </cell>
          <cell r="Q2343">
            <v>8.1999999999999993</v>
          </cell>
          <cell r="R2343">
            <v>-5.23</v>
          </cell>
          <cell r="S2343">
            <v>1.86</v>
          </cell>
          <cell r="T2343">
            <v>0.3</v>
          </cell>
          <cell r="U2343">
            <v>200</v>
          </cell>
          <cell r="V2343">
            <v>186</v>
          </cell>
          <cell r="W2343">
            <v>227.49999999999997</v>
          </cell>
          <cell r="X2343">
            <v>-1.0875000000000001</v>
          </cell>
          <cell r="Y2343">
            <v>-0.2</v>
          </cell>
          <cell r="Z2343">
            <v>0.5</v>
          </cell>
          <cell r="AA2343">
            <v>-0.1</v>
          </cell>
          <cell r="AB2343">
            <v>-0.4</v>
          </cell>
          <cell r="AC2343">
            <v>0.97589999999999988</v>
          </cell>
          <cell r="AD2343" t="str">
            <v>Y</v>
          </cell>
          <cell r="AE2343" t="str">
            <v>Y</v>
          </cell>
          <cell r="AF2343" t="str">
            <v>Y</v>
          </cell>
        </row>
        <row r="2344">
          <cell r="A2344">
            <v>20020006</v>
          </cell>
          <cell r="B2344">
            <v>75</v>
          </cell>
          <cell r="C2344" t="str">
            <v>DE GARIS LOUIS</v>
          </cell>
          <cell r="D2344">
            <v>10</v>
          </cell>
          <cell r="E2344">
            <v>66</v>
          </cell>
          <cell r="F2344">
            <v>209</v>
          </cell>
          <cell r="G2344">
            <v>4.3</v>
          </cell>
          <cell r="H2344">
            <v>-3.9</v>
          </cell>
          <cell r="I2344">
            <v>-0.1</v>
          </cell>
          <cell r="J2344">
            <v>-0.19</v>
          </cell>
          <cell r="K2344">
            <v>0.39999999999999991</v>
          </cell>
          <cell r="L2344">
            <v>-122.9</v>
          </cell>
          <cell r="M2344">
            <v>-0.24999999999999997</v>
          </cell>
          <cell r="N2344">
            <v>-0.70000000000000007</v>
          </cell>
          <cell r="O2344">
            <v>4.9999999999999989E-2</v>
          </cell>
          <cell r="P2344">
            <v>1</v>
          </cell>
          <cell r="Q2344">
            <v>2.7949999999999999</v>
          </cell>
          <cell r="R2344">
            <v>-1.51</v>
          </cell>
          <cell r="S2344">
            <v>1.7550000000000001</v>
          </cell>
          <cell r="T2344">
            <v>0</v>
          </cell>
          <cell r="U2344">
            <v>-60</v>
          </cell>
          <cell r="V2344">
            <v>-93</v>
          </cell>
          <cell r="W2344">
            <v>-73.41</v>
          </cell>
          <cell r="X2344">
            <v>-0.35000000000000003</v>
          </cell>
          <cell r="Y2344">
            <v>-0.25</v>
          </cell>
          <cell r="Z2344">
            <v>0.45</v>
          </cell>
          <cell r="AA2344">
            <v>0.7</v>
          </cell>
          <cell r="AB2344">
            <v>-5.0000000000000044E-2</v>
          </cell>
          <cell r="AC2344">
            <v>-0.57249999999999979</v>
          </cell>
          <cell r="AD2344" t="str">
            <v>PI</v>
          </cell>
          <cell r="AE2344" t="str">
            <v>Y</v>
          </cell>
          <cell r="AF2344" t="str">
            <v>N</v>
          </cell>
        </row>
        <row r="2345">
          <cell r="A2345">
            <v>20030001</v>
          </cell>
          <cell r="B2345">
            <v>75</v>
          </cell>
          <cell r="C2345" t="str">
            <v>BIGARD LUCKY LAD</v>
          </cell>
          <cell r="D2345">
            <v>5</v>
          </cell>
          <cell r="E2345">
            <v>50</v>
          </cell>
          <cell r="F2345">
            <v>-57</v>
          </cell>
          <cell r="G2345">
            <v>-8.1999999999999993</v>
          </cell>
          <cell r="H2345">
            <v>-8.5</v>
          </cell>
          <cell r="I2345">
            <v>-0.1</v>
          </cell>
          <cell r="J2345">
            <v>-0.12</v>
          </cell>
          <cell r="K2345">
            <v>-16.7</v>
          </cell>
          <cell r="L2345">
            <v>-221</v>
          </cell>
          <cell r="M2345">
            <v>-0.4</v>
          </cell>
          <cell r="N2345">
            <v>-0.2</v>
          </cell>
          <cell r="O2345">
            <v>-1.55</v>
          </cell>
          <cell r="P2345">
            <v>8</v>
          </cell>
          <cell r="Q2345">
            <v>6.54</v>
          </cell>
          <cell r="R2345">
            <v>-4.05</v>
          </cell>
          <cell r="S2345">
            <v>1.6349999999999998</v>
          </cell>
          <cell r="T2345">
            <v>0.35</v>
          </cell>
          <cell r="U2345">
            <v>-86</v>
          </cell>
          <cell r="V2345">
            <v>-186</v>
          </cell>
          <cell r="W2345">
            <v>-71.920000000000016</v>
          </cell>
          <cell r="X2345">
            <v>-0.125</v>
          </cell>
          <cell r="Y2345">
            <v>-1.1499999999999999</v>
          </cell>
          <cell r="Z2345">
            <v>-0.05</v>
          </cell>
          <cell r="AA2345">
            <v>-1.25</v>
          </cell>
          <cell r="AB2345">
            <v>-1.85</v>
          </cell>
          <cell r="AC2345">
            <v>-12.475199999999999</v>
          </cell>
          <cell r="AD2345" t="str">
            <v>PI</v>
          </cell>
          <cell r="AE2345" t="str">
            <v>N</v>
          </cell>
          <cell r="AF2345" t="str">
            <v>N</v>
          </cell>
        </row>
        <row r="2346">
          <cell r="A2346">
            <v>20030003</v>
          </cell>
          <cell r="B2346">
            <v>75</v>
          </cell>
          <cell r="C2346" t="str">
            <v>PETITE CROUTE WALNUTS TELLFOR</v>
          </cell>
          <cell r="D2346">
            <v>19</v>
          </cell>
          <cell r="E2346">
            <v>78</v>
          </cell>
          <cell r="F2346">
            <v>-215</v>
          </cell>
          <cell r="G2346">
            <v>-15.9</v>
          </cell>
          <cell r="H2346">
            <v>-15.7</v>
          </cell>
          <cell r="I2346">
            <v>-0.1</v>
          </cell>
          <cell r="J2346">
            <v>-0.15</v>
          </cell>
          <cell r="K2346">
            <v>-31.6</v>
          </cell>
          <cell r="L2346">
            <v>-371.1</v>
          </cell>
          <cell r="M2346">
            <v>1</v>
          </cell>
          <cell r="N2346">
            <v>-0.6</v>
          </cell>
          <cell r="O2346">
            <v>-0.9</v>
          </cell>
          <cell r="P2346">
            <v>12</v>
          </cell>
          <cell r="Q2346">
            <v>11.6</v>
          </cell>
          <cell r="R2346">
            <v>-7.04</v>
          </cell>
          <cell r="S2346">
            <v>2.99</v>
          </cell>
          <cell r="T2346">
            <v>0</v>
          </cell>
          <cell r="U2346">
            <v>-125</v>
          </cell>
          <cell r="V2346">
            <v>-151</v>
          </cell>
          <cell r="W2346">
            <v>-92.580000000000041</v>
          </cell>
          <cell r="X2346">
            <v>0.5</v>
          </cell>
          <cell r="Y2346">
            <v>-0.8</v>
          </cell>
          <cell r="Z2346">
            <v>0</v>
          </cell>
          <cell r="AA2346">
            <v>-0.8</v>
          </cell>
          <cell r="AB2346">
            <v>-1.4</v>
          </cell>
          <cell r="AC2346">
            <v>-8.1387999999999998</v>
          </cell>
          <cell r="AD2346" t="str">
            <v>Y</v>
          </cell>
          <cell r="AE2346" t="str">
            <v>Y</v>
          </cell>
          <cell r="AF2346" t="str">
            <v>Y</v>
          </cell>
        </row>
        <row r="2347">
          <cell r="A2347">
            <v>20030005</v>
          </cell>
          <cell r="B2347">
            <v>75</v>
          </cell>
          <cell r="C2347" t="str">
            <v>LE COCQS DARNA 2 CAVALIER</v>
          </cell>
          <cell r="D2347">
            <v>18</v>
          </cell>
          <cell r="E2347">
            <v>79</v>
          </cell>
          <cell r="F2347">
            <v>-227</v>
          </cell>
          <cell r="G2347">
            <v>-8.1</v>
          </cell>
          <cell r="H2347">
            <v>-13.3</v>
          </cell>
          <cell r="I2347">
            <v>0.05</v>
          </cell>
          <cell r="J2347">
            <v>-0.1</v>
          </cell>
          <cell r="K2347">
            <v>-21.4</v>
          </cell>
          <cell r="L2347">
            <v>-248.09999999999997</v>
          </cell>
          <cell r="M2347">
            <v>0</v>
          </cell>
          <cell r="N2347">
            <v>-1.6</v>
          </cell>
          <cell r="O2347">
            <v>-3</v>
          </cell>
          <cell r="P2347">
            <v>10</v>
          </cell>
          <cell r="Q2347">
            <v>10.3</v>
          </cell>
          <cell r="R2347">
            <v>-5.67</v>
          </cell>
          <cell r="S2347">
            <v>3.18</v>
          </cell>
          <cell r="T2347">
            <v>0.2</v>
          </cell>
          <cell r="U2347">
            <v>-16</v>
          </cell>
          <cell r="V2347">
            <v>-87</v>
          </cell>
          <cell r="W2347">
            <v>-35.979999999999961</v>
          </cell>
          <cell r="X2347" t="str">
            <v>*</v>
          </cell>
          <cell r="Y2347">
            <v>-2.5</v>
          </cell>
          <cell r="Z2347">
            <v>-2.2000000000000002</v>
          </cell>
          <cell r="AA2347">
            <v>-3.1</v>
          </cell>
          <cell r="AB2347">
            <v>-2.9</v>
          </cell>
          <cell r="AC2347">
            <v>-42.178100000000001</v>
          </cell>
          <cell r="AD2347" t="str">
            <v>Y</v>
          </cell>
          <cell r="AE2347" t="str">
            <v>Y</v>
          </cell>
          <cell r="AF2347" t="str">
            <v>Y</v>
          </cell>
        </row>
        <row r="2348">
          <cell r="A2348">
            <v>20030006</v>
          </cell>
          <cell r="B2348">
            <v>75</v>
          </cell>
          <cell r="C2348" t="str">
            <v>SWEET SYMPHONYS CASSIDY</v>
          </cell>
          <cell r="D2348">
            <v>63</v>
          </cell>
          <cell r="E2348">
            <v>93</v>
          </cell>
          <cell r="F2348">
            <v>-17</v>
          </cell>
          <cell r="G2348">
            <v>-3.8</v>
          </cell>
          <cell r="H2348">
            <v>-3</v>
          </cell>
          <cell r="I2348">
            <v>-0.05</v>
          </cell>
          <cell r="J2348">
            <v>-0.04</v>
          </cell>
          <cell r="K2348">
            <v>-6.8</v>
          </cell>
          <cell r="L2348">
            <v>-87.399999999999991</v>
          </cell>
          <cell r="M2348">
            <v>0.2</v>
          </cell>
          <cell r="N2348">
            <v>-0.4</v>
          </cell>
          <cell r="O2348">
            <v>0.7</v>
          </cell>
          <cell r="P2348">
            <v>12</v>
          </cell>
          <cell r="Q2348">
            <v>-6.9</v>
          </cell>
          <cell r="R2348">
            <v>4.0599999999999996</v>
          </cell>
          <cell r="S2348">
            <v>-1.93</v>
          </cell>
          <cell r="T2348">
            <v>-0.1</v>
          </cell>
          <cell r="U2348">
            <v>-224</v>
          </cell>
          <cell r="V2348">
            <v>-242</v>
          </cell>
          <cell r="W2348">
            <v>-275.24</v>
          </cell>
          <cell r="X2348">
            <v>0.6</v>
          </cell>
          <cell r="Y2348">
            <v>0.9</v>
          </cell>
          <cell r="Z2348">
            <v>0.4</v>
          </cell>
          <cell r="AA2348">
            <v>0.8</v>
          </cell>
          <cell r="AB2348">
            <v>1</v>
          </cell>
          <cell r="AC2348">
            <v>12.9291</v>
          </cell>
          <cell r="AD2348" t="str">
            <v>Y</v>
          </cell>
          <cell r="AE2348" t="str">
            <v>Y</v>
          </cell>
          <cell r="AF2348" t="str">
            <v>Y</v>
          </cell>
        </row>
        <row r="2349">
          <cell r="A2349">
            <v>20030007</v>
          </cell>
          <cell r="B2349">
            <v>75</v>
          </cell>
          <cell r="C2349" t="str">
            <v>DE GARIS MAVERICK</v>
          </cell>
          <cell r="D2349">
            <v>15</v>
          </cell>
          <cell r="E2349">
            <v>75</v>
          </cell>
          <cell r="F2349">
            <v>-88</v>
          </cell>
          <cell r="G2349">
            <v>-2.2000000000000002</v>
          </cell>
          <cell r="H2349">
            <v>-3.1</v>
          </cell>
          <cell r="I2349">
            <v>0.04</v>
          </cell>
          <cell r="J2349">
            <v>0</v>
          </cell>
          <cell r="K2349">
            <v>-5.3000000000000007</v>
          </cell>
          <cell r="L2349">
            <v>-46.599999999999994</v>
          </cell>
          <cell r="M2349">
            <v>-0.7</v>
          </cell>
          <cell r="N2349">
            <v>-0.4</v>
          </cell>
          <cell r="O2349">
            <v>-1</v>
          </cell>
          <cell r="P2349">
            <v>-6</v>
          </cell>
          <cell r="Q2349">
            <v>8.8000000000000007</v>
          </cell>
          <cell r="R2349">
            <v>-5.14</v>
          </cell>
          <cell r="S2349">
            <v>2.44</v>
          </cell>
          <cell r="T2349">
            <v>0.1</v>
          </cell>
          <cell r="U2349">
            <v>125</v>
          </cell>
          <cell r="V2349">
            <v>116</v>
          </cell>
          <cell r="W2349">
            <v>159.95000000000005</v>
          </cell>
          <cell r="X2349">
            <v>-0.77499999999999991</v>
          </cell>
          <cell r="Y2349">
            <v>-1.5</v>
          </cell>
          <cell r="Z2349">
            <v>-1</v>
          </cell>
          <cell r="AA2349">
            <v>-1.3</v>
          </cell>
          <cell r="AB2349">
            <v>-1.1000000000000001</v>
          </cell>
          <cell r="AC2349">
            <v>-24.956300000000002</v>
          </cell>
          <cell r="AD2349" t="str">
            <v>Y</v>
          </cell>
          <cell r="AE2349" t="str">
            <v>Y</v>
          </cell>
          <cell r="AF2349" t="str">
            <v>Y</v>
          </cell>
        </row>
        <row r="2350">
          <cell r="A2350">
            <v>20030008</v>
          </cell>
          <cell r="B2350">
            <v>75</v>
          </cell>
          <cell r="C2350" t="str">
            <v>BIGARD HENRY</v>
          </cell>
          <cell r="D2350">
            <v>25</v>
          </cell>
          <cell r="E2350">
            <v>83</v>
          </cell>
          <cell r="F2350">
            <v>-397</v>
          </cell>
          <cell r="G2350">
            <v>-13.1</v>
          </cell>
          <cell r="H2350">
            <v>-16.100000000000001</v>
          </cell>
          <cell r="I2350">
            <v>0.12</v>
          </cell>
          <cell r="J2350">
            <v>-0.04</v>
          </cell>
          <cell r="K2350">
            <v>-29.200000000000003</v>
          </cell>
          <cell r="L2350">
            <v>-281.09999999999997</v>
          </cell>
          <cell r="M2350">
            <v>1.6</v>
          </cell>
          <cell r="N2350">
            <v>-0.4</v>
          </cell>
          <cell r="O2350">
            <v>-0.8</v>
          </cell>
          <cell r="P2350">
            <v>-6</v>
          </cell>
          <cell r="Q2350">
            <v>8.3000000000000007</v>
          </cell>
          <cell r="R2350">
            <v>-3.3</v>
          </cell>
          <cell r="S2350">
            <v>3.71</v>
          </cell>
          <cell r="T2350">
            <v>0.2</v>
          </cell>
          <cell r="U2350">
            <v>14</v>
          </cell>
          <cell r="V2350">
            <v>-103</v>
          </cell>
          <cell r="W2350">
            <v>-61.97999999999999</v>
          </cell>
          <cell r="X2350">
            <v>0.8</v>
          </cell>
          <cell r="Y2350">
            <v>-0.6</v>
          </cell>
          <cell r="Z2350">
            <v>-1.5</v>
          </cell>
          <cell r="AA2350">
            <v>-1.5</v>
          </cell>
          <cell r="AB2350">
            <v>-0.3</v>
          </cell>
          <cell r="AC2350">
            <v>-17.075099999999999</v>
          </cell>
          <cell r="AD2350" t="str">
            <v>Y</v>
          </cell>
          <cell r="AE2350" t="str">
            <v>Y</v>
          </cell>
          <cell r="AF2350" t="str">
            <v>Y</v>
          </cell>
        </row>
        <row r="2351">
          <cell r="A2351">
            <v>20030009</v>
          </cell>
          <cell r="B2351">
            <v>75</v>
          </cell>
          <cell r="C2351" t="str">
            <v>MEADOW COURT TRIUMPH</v>
          </cell>
          <cell r="D2351">
            <v>62</v>
          </cell>
          <cell r="E2351">
            <v>93</v>
          </cell>
          <cell r="F2351">
            <v>-86</v>
          </cell>
          <cell r="G2351">
            <v>6.6</v>
          </cell>
          <cell r="H2351">
            <v>0</v>
          </cell>
          <cell r="I2351">
            <v>0.2</v>
          </cell>
          <cell r="J2351">
            <v>0.05</v>
          </cell>
          <cell r="K2351">
            <v>6.6</v>
          </cell>
          <cell r="L2351">
            <v>93.8</v>
          </cell>
          <cell r="M2351">
            <v>-0.7</v>
          </cell>
          <cell r="N2351">
            <v>-2.1</v>
          </cell>
          <cell r="O2351">
            <v>0.1</v>
          </cell>
          <cell r="P2351">
            <v>6</v>
          </cell>
          <cell r="Q2351">
            <v>0.1</v>
          </cell>
          <cell r="R2351">
            <v>1.02</v>
          </cell>
          <cell r="S2351">
            <v>0.98</v>
          </cell>
          <cell r="T2351">
            <v>-0.6</v>
          </cell>
          <cell r="U2351">
            <v>-176</v>
          </cell>
          <cell r="V2351">
            <v>33</v>
          </cell>
          <cell r="W2351">
            <v>33.74</v>
          </cell>
          <cell r="X2351">
            <v>-1.4</v>
          </cell>
          <cell r="Y2351">
            <v>0.4</v>
          </cell>
          <cell r="Z2351">
            <v>0.6</v>
          </cell>
          <cell r="AA2351">
            <v>0.3</v>
          </cell>
          <cell r="AB2351">
            <v>0.1</v>
          </cell>
          <cell r="AC2351">
            <v>9.0398000000000014</v>
          </cell>
          <cell r="AD2351" t="str">
            <v>Y</v>
          </cell>
          <cell r="AE2351" t="str">
            <v>Y</v>
          </cell>
          <cell r="AF2351" t="str">
            <v>Y</v>
          </cell>
        </row>
        <row r="2352">
          <cell r="A2352">
            <v>20030010</v>
          </cell>
          <cell r="B2352">
            <v>75</v>
          </cell>
          <cell r="C2352" t="str">
            <v>MEADOW COURT WILLIAM WEBB</v>
          </cell>
          <cell r="D2352">
            <v>76</v>
          </cell>
          <cell r="E2352">
            <v>93</v>
          </cell>
          <cell r="F2352">
            <v>284</v>
          </cell>
          <cell r="G2352">
            <v>19.5</v>
          </cell>
          <cell r="H2352">
            <v>9.9</v>
          </cell>
          <cell r="I2352">
            <v>0.1</v>
          </cell>
          <cell r="J2352">
            <v>0.01</v>
          </cell>
          <cell r="K2352">
            <v>29.4</v>
          </cell>
          <cell r="L2352">
            <v>259.89999999999998</v>
          </cell>
          <cell r="M2352">
            <v>-1.2</v>
          </cell>
          <cell r="N2352">
            <v>-0.4</v>
          </cell>
          <cell r="O2352">
            <v>0</v>
          </cell>
          <cell r="P2352">
            <v>27</v>
          </cell>
          <cell r="Q2352">
            <v>-7.1</v>
          </cell>
          <cell r="R2352">
            <v>4.93</v>
          </cell>
          <cell r="S2352">
            <v>-1.29</v>
          </cell>
          <cell r="T2352">
            <v>-0.4</v>
          </cell>
          <cell r="U2352">
            <v>-138</v>
          </cell>
          <cell r="V2352">
            <v>78</v>
          </cell>
          <cell r="W2352">
            <v>42.049999999999955</v>
          </cell>
          <cell r="X2352">
            <v>-1.4</v>
          </cell>
          <cell r="Y2352">
            <v>0.6</v>
          </cell>
          <cell r="Z2352">
            <v>0</v>
          </cell>
          <cell r="AA2352">
            <v>0</v>
          </cell>
          <cell r="AB2352">
            <v>-0.2</v>
          </cell>
          <cell r="AC2352">
            <v>9.2005999999999997</v>
          </cell>
          <cell r="AD2352" t="str">
            <v>Y</v>
          </cell>
          <cell r="AE2352" t="str">
            <v>Y</v>
          </cell>
          <cell r="AF2352" t="str">
            <v>Y</v>
          </cell>
        </row>
        <row r="2353">
          <cell r="A2353">
            <v>20030011</v>
          </cell>
          <cell r="B2353">
            <v>75</v>
          </cell>
          <cell r="C2353" t="str">
            <v>MEADOW COURT WEBB ELLIS</v>
          </cell>
          <cell r="D2353">
            <v>40</v>
          </cell>
          <cell r="E2353">
            <v>88</v>
          </cell>
          <cell r="F2353">
            <v>-159</v>
          </cell>
          <cell r="G2353">
            <v>1</v>
          </cell>
          <cell r="H2353">
            <v>-4.4000000000000004</v>
          </cell>
          <cell r="I2353">
            <v>0.16</v>
          </cell>
          <cell r="J2353">
            <v>0.02</v>
          </cell>
          <cell r="K2353">
            <v>-3.4000000000000004</v>
          </cell>
          <cell r="L2353">
            <v>-15.400000000000006</v>
          </cell>
          <cell r="M2353">
            <v>-2.1</v>
          </cell>
          <cell r="N2353">
            <v>-0.6</v>
          </cell>
          <cell r="O2353">
            <v>-1</v>
          </cell>
          <cell r="P2353">
            <v>30</v>
          </cell>
          <cell r="Q2353">
            <v>9.1999999999999993</v>
          </cell>
          <cell r="R2353">
            <v>-5.37</v>
          </cell>
          <cell r="S2353">
            <v>2.59</v>
          </cell>
          <cell r="T2353">
            <v>-0.5</v>
          </cell>
          <cell r="U2353">
            <v>-136</v>
          </cell>
          <cell r="V2353">
            <v>112</v>
          </cell>
          <cell r="W2353">
            <v>157.62999999999997</v>
          </cell>
          <cell r="X2353">
            <v>-2.6</v>
          </cell>
          <cell r="Y2353">
            <v>-1.1000000000000001</v>
          </cell>
          <cell r="Z2353">
            <v>-0.3</v>
          </cell>
          <cell r="AA2353">
            <v>-1</v>
          </cell>
          <cell r="AB2353">
            <v>-0.7</v>
          </cell>
          <cell r="AC2353">
            <v>-16.168400000000002</v>
          </cell>
          <cell r="AD2353" t="str">
            <v>Y</v>
          </cell>
          <cell r="AE2353" t="str">
            <v>Y</v>
          </cell>
          <cell r="AF2353" t="str">
            <v>Y</v>
          </cell>
        </row>
        <row r="2354">
          <cell r="A2354">
            <v>20030014</v>
          </cell>
          <cell r="B2354">
            <v>75</v>
          </cell>
          <cell r="C2354" t="str">
            <v>LES JAONNETS TEMPESTS CONCORD</v>
          </cell>
          <cell r="D2354">
            <v>49</v>
          </cell>
          <cell r="E2354">
            <v>90</v>
          </cell>
          <cell r="F2354">
            <v>-151</v>
          </cell>
          <cell r="G2354">
            <v>0.7</v>
          </cell>
          <cell r="H2354">
            <v>-6.5</v>
          </cell>
          <cell r="I2354">
            <v>0.15</v>
          </cell>
          <cell r="J2354">
            <v>-0.02</v>
          </cell>
          <cell r="K2354">
            <v>-5.8</v>
          </cell>
          <cell r="L2354">
            <v>-63.3</v>
          </cell>
          <cell r="M2354">
            <v>1.5</v>
          </cell>
          <cell r="N2354">
            <v>0.4</v>
          </cell>
          <cell r="O2354">
            <v>0.8</v>
          </cell>
          <cell r="P2354">
            <v>-20</v>
          </cell>
          <cell r="Q2354">
            <v>6.6</v>
          </cell>
          <cell r="R2354">
            <v>-4.45</v>
          </cell>
          <cell r="S2354">
            <v>1.31</v>
          </cell>
          <cell r="T2354">
            <v>0.7</v>
          </cell>
          <cell r="U2354">
            <v>205</v>
          </cell>
          <cell r="V2354">
            <v>108</v>
          </cell>
          <cell r="W2354">
            <v>140.77000000000001</v>
          </cell>
          <cell r="X2354">
            <v>1.6</v>
          </cell>
          <cell r="Y2354">
            <v>1.2</v>
          </cell>
          <cell r="Z2354">
            <v>0.8</v>
          </cell>
          <cell r="AA2354">
            <v>1</v>
          </cell>
          <cell r="AB2354">
            <v>0</v>
          </cell>
          <cell r="AC2354">
            <v>22.340000000000003</v>
          </cell>
          <cell r="AD2354" t="str">
            <v>Y</v>
          </cell>
          <cell r="AE2354" t="str">
            <v>Y</v>
          </cell>
          <cell r="AF2354" t="str">
            <v>Y</v>
          </cell>
        </row>
        <row r="2355">
          <cell r="A2355">
            <v>20040002</v>
          </cell>
          <cell r="B2355">
            <v>75</v>
          </cell>
          <cell r="C2355" t="str">
            <v>PETITE CROUTE WOODIE</v>
          </cell>
          <cell r="D2355">
            <v>31</v>
          </cell>
          <cell r="E2355">
            <v>86</v>
          </cell>
          <cell r="F2355">
            <v>333</v>
          </cell>
          <cell r="G2355">
            <v>10.6</v>
          </cell>
          <cell r="H2355">
            <v>-0.5</v>
          </cell>
          <cell r="I2355">
            <v>-0.09</v>
          </cell>
          <cell r="J2355">
            <v>-0.21</v>
          </cell>
          <cell r="K2355">
            <v>10.1</v>
          </cell>
          <cell r="L2355">
            <v>-47.800000000000026</v>
          </cell>
          <cell r="M2355">
            <v>-1.6</v>
          </cell>
          <cell r="N2355">
            <v>-0.1</v>
          </cell>
          <cell r="O2355">
            <v>-0.5</v>
          </cell>
          <cell r="P2355">
            <v>-22</v>
          </cell>
          <cell r="Q2355">
            <v>9</v>
          </cell>
          <cell r="R2355">
            <v>-4.84</v>
          </cell>
          <cell r="S2355">
            <v>2.85</v>
          </cell>
          <cell r="T2355">
            <v>0</v>
          </cell>
          <cell r="U2355">
            <v>49</v>
          </cell>
          <cell r="V2355">
            <v>126</v>
          </cell>
          <cell r="W2355">
            <v>171.62999999999997</v>
          </cell>
          <cell r="X2355">
            <v>-2</v>
          </cell>
          <cell r="Y2355">
            <v>0.1</v>
          </cell>
          <cell r="Z2355">
            <v>0.5</v>
          </cell>
          <cell r="AA2355">
            <v>-0.1</v>
          </cell>
          <cell r="AB2355">
            <v>-0.7</v>
          </cell>
          <cell r="AC2355">
            <v>6.1205999999999996</v>
          </cell>
          <cell r="AD2355" t="str">
            <v>Y</v>
          </cell>
          <cell r="AE2355" t="str">
            <v>Y</v>
          </cell>
          <cell r="AF2355" t="str">
            <v>Y</v>
          </cell>
        </row>
        <row r="2356">
          <cell r="A2356">
            <v>20040003</v>
          </cell>
          <cell r="B2356">
            <v>75</v>
          </cell>
          <cell r="C2356" t="str">
            <v>WESTLAND GOLDIES MAYOR</v>
          </cell>
          <cell r="D2356">
            <v>18</v>
          </cell>
          <cell r="E2356">
            <v>77</v>
          </cell>
          <cell r="F2356">
            <v>-66</v>
          </cell>
          <cell r="G2356">
            <v>-0.6</v>
          </cell>
          <cell r="H2356">
            <v>-7.5</v>
          </cell>
          <cell r="I2356">
            <v>0.05</v>
          </cell>
          <cell r="J2356">
            <v>-0.09</v>
          </cell>
          <cell r="K2356">
            <v>-8.1</v>
          </cell>
          <cell r="L2356">
            <v>-129</v>
          </cell>
          <cell r="M2356">
            <v>2.2999999999999998</v>
          </cell>
          <cell r="N2356">
            <v>-2.2999999999999998</v>
          </cell>
          <cell r="O2356">
            <v>-0.7</v>
          </cell>
          <cell r="P2356">
            <v>-14</v>
          </cell>
          <cell r="Q2356">
            <v>6</v>
          </cell>
          <cell r="R2356">
            <v>-2.81</v>
          </cell>
          <cell r="S2356">
            <v>2.2799999999999998</v>
          </cell>
          <cell r="T2356">
            <v>0.2</v>
          </cell>
          <cell r="U2356">
            <v>32</v>
          </cell>
          <cell r="V2356">
            <v>-31</v>
          </cell>
          <cell r="W2356">
            <v>-0.71999999999999886</v>
          </cell>
          <cell r="X2356">
            <v>-0.35</v>
          </cell>
          <cell r="Y2356">
            <v>0.2</v>
          </cell>
          <cell r="Z2356">
            <v>0.7</v>
          </cell>
          <cell r="AA2356">
            <v>0.1</v>
          </cell>
          <cell r="AB2356">
            <v>-1</v>
          </cell>
          <cell r="AC2356">
            <v>9.6113</v>
          </cell>
          <cell r="AD2356" t="str">
            <v>Y</v>
          </cell>
          <cell r="AE2356" t="str">
            <v>Y</v>
          </cell>
          <cell r="AF2356" t="str">
            <v>Y</v>
          </cell>
        </row>
        <row r="2357">
          <cell r="A2357">
            <v>20040004</v>
          </cell>
          <cell r="B2357">
            <v>75</v>
          </cell>
          <cell r="C2357" t="str">
            <v>CLOVELLY COURIER</v>
          </cell>
          <cell r="D2357">
            <v>12</v>
          </cell>
          <cell r="E2357">
            <v>70</v>
          </cell>
          <cell r="F2357">
            <v>-78</v>
          </cell>
          <cell r="G2357">
            <v>-7.5</v>
          </cell>
          <cell r="H2357">
            <v>-5.9</v>
          </cell>
          <cell r="I2357">
            <v>-7.0000000000000007E-2</v>
          </cell>
          <cell r="J2357">
            <v>-0.06</v>
          </cell>
          <cell r="K2357">
            <v>-13.4</v>
          </cell>
          <cell r="L2357">
            <v>-154.30000000000001</v>
          </cell>
          <cell r="M2357">
            <v>4.9999999999999989E-2</v>
          </cell>
          <cell r="N2357">
            <v>5.0000000000000044E-2</v>
          </cell>
          <cell r="O2357">
            <v>0</v>
          </cell>
          <cell r="P2357">
            <v>-5</v>
          </cell>
          <cell r="Q2357">
            <v>3.26</v>
          </cell>
          <cell r="R2357">
            <v>-4.1100000000000003</v>
          </cell>
          <cell r="S2357">
            <v>0.92999999999999994</v>
          </cell>
          <cell r="T2357">
            <v>0.2</v>
          </cell>
          <cell r="U2357">
            <v>51</v>
          </cell>
          <cell r="V2357">
            <v>-42</v>
          </cell>
          <cell r="W2357">
            <v>-67.79000000000002</v>
          </cell>
          <cell r="X2357">
            <v>0</v>
          </cell>
          <cell r="Y2357">
            <v>0.35</v>
          </cell>
          <cell r="Z2357">
            <v>0.15000000000000002</v>
          </cell>
          <cell r="AA2357">
            <v>-0.05</v>
          </cell>
          <cell r="AB2357">
            <v>0.25</v>
          </cell>
          <cell r="AC2357">
            <v>5.1904999999999992</v>
          </cell>
          <cell r="AD2357" t="str">
            <v>PI</v>
          </cell>
          <cell r="AE2357" t="str">
            <v>Y</v>
          </cell>
          <cell r="AF2357" t="str">
            <v>N</v>
          </cell>
        </row>
        <row r="2358">
          <cell r="A2358">
            <v>20040006</v>
          </cell>
          <cell r="B2358">
            <v>75</v>
          </cell>
          <cell r="C2358" t="str">
            <v>ST CATHERINE PASSIONS PORTRAI</v>
          </cell>
          <cell r="D2358">
            <v>30</v>
          </cell>
          <cell r="E2358">
            <v>85</v>
          </cell>
          <cell r="F2358">
            <v>-102</v>
          </cell>
          <cell r="G2358">
            <v>6.9</v>
          </cell>
          <cell r="H2358">
            <v>-2.2000000000000002</v>
          </cell>
          <cell r="I2358">
            <v>0.22</v>
          </cell>
          <cell r="J2358">
            <v>0.03</v>
          </cell>
          <cell r="K2358">
            <v>4.7</v>
          </cell>
          <cell r="L2358">
            <v>58.900000000000006</v>
          </cell>
          <cell r="M2358">
            <v>0.3</v>
          </cell>
          <cell r="N2358">
            <v>-0.5</v>
          </cell>
          <cell r="O2358">
            <v>-1.2</v>
          </cell>
          <cell r="P2358">
            <v>-12</v>
          </cell>
          <cell r="Q2358">
            <v>12.6</v>
          </cell>
          <cell r="R2358">
            <v>-6.4</v>
          </cell>
          <cell r="S2358">
            <v>4.34</v>
          </cell>
          <cell r="T2358">
            <v>0.4</v>
          </cell>
          <cell r="U2358">
            <v>315</v>
          </cell>
          <cell r="V2358">
            <v>309</v>
          </cell>
          <cell r="W2358">
            <v>372.82</v>
          </cell>
          <cell r="X2358">
            <v>0.3</v>
          </cell>
          <cell r="Y2358">
            <v>-1.7</v>
          </cell>
          <cell r="Z2358">
            <v>-0.2</v>
          </cell>
          <cell r="AA2358">
            <v>-1.1000000000000001</v>
          </cell>
          <cell r="AB2358">
            <v>-2.1</v>
          </cell>
          <cell r="AC2358">
            <v>-20.5001</v>
          </cell>
          <cell r="AD2358" t="str">
            <v>Y</v>
          </cell>
          <cell r="AE2358" t="str">
            <v>Y</v>
          </cell>
          <cell r="AF2358" t="str">
            <v>Y</v>
          </cell>
        </row>
        <row r="2359">
          <cell r="A2359">
            <v>20040007</v>
          </cell>
          <cell r="B2359">
            <v>75</v>
          </cell>
          <cell r="C2359" t="str">
            <v>SWEET SYMPHONYS UTAH</v>
          </cell>
          <cell r="D2359">
            <v>36</v>
          </cell>
          <cell r="E2359">
            <v>87</v>
          </cell>
          <cell r="F2359">
            <v>-36</v>
          </cell>
          <cell r="G2359">
            <v>-1.4</v>
          </cell>
          <cell r="H2359">
            <v>-1.5</v>
          </cell>
          <cell r="I2359">
            <v>0.01</v>
          </cell>
          <cell r="J2359">
            <v>0</v>
          </cell>
          <cell r="K2359">
            <v>-2.9</v>
          </cell>
          <cell r="L2359">
            <v>-28.2</v>
          </cell>
          <cell r="M2359">
            <v>0.4</v>
          </cell>
          <cell r="N2359">
            <v>-0.6</v>
          </cell>
          <cell r="O2359">
            <v>-0.4</v>
          </cell>
          <cell r="P2359">
            <v>15</v>
          </cell>
          <cell r="Q2359">
            <v>8.9</v>
          </cell>
          <cell r="R2359">
            <v>-4.8099999999999996</v>
          </cell>
          <cell r="S2359">
            <v>2.86</v>
          </cell>
          <cell r="T2359">
            <v>0</v>
          </cell>
          <cell r="U2359">
            <v>58</v>
          </cell>
          <cell r="V2359">
            <v>131</v>
          </cell>
          <cell r="W2359">
            <v>174.32999999999998</v>
          </cell>
          <cell r="X2359">
            <v>0.3</v>
          </cell>
          <cell r="Y2359">
            <v>-0.7</v>
          </cell>
          <cell r="Z2359">
            <v>-0.2</v>
          </cell>
          <cell r="AA2359">
            <v>-1</v>
          </cell>
          <cell r="AB2359">
            <v>-1</v>
          </cell>
          <cell r="AC2359">
            <v>-9.0162999999999993</v>
          </cell>
          <cell r="AD2359" t="str">
            <v>Y</v>
          </cell>
          <cell r="AE2359" t="str">
            <v>Y</v>
          </cell>
          <cell r="AF2359" t="str">
            <v>Y</v>
          </cell>
        </row>
        <row r="2360">
          <cell r="A2360">
            <v>20040009</v>
          </cell>
          <cell r="B2360">
            <v>75</v>
          </cell>
          <cell r="C2360" t="str">
            <v>LE COCQS BUNTY 3 CAVALIER</v>
          </cell>
          <cell r="D2360">
            <v>31</v>
          </cell>
          <cell r="E2360">
            <v>86</v>
          </cell>
          <cell r="F2360">
            <v>-310</v>
          </cell>
          <cell r="G2360">
            <v>-16.600000000000001</v>
          </cell>
          <cell r="H2360">
            <v>-13.6</v>
          </cell>
          <cell r="I2360">
            <v>-0.03</v>
          </cell>
          <cell r="J2360">
            <v>-0.05</v>
          </cell>
          <cell r="K2360">
            <v>-30.200000000000003</v>
          </cell>
          <cell r="L2360">
            <v>-297.39999999999998</v>
          </cell>
          <cell r="M2360">
            <v>-0.4</v>
          </cell>
          <cell r="N2360">
            <v>-1</v>
          </cell>
          <cell r="O2360">
            <v>-1.7</v>
          </cell>
          <cell r="P2360">
            <v>-11</v>
          </cell>
          <cell r="Q2360">
            <v>11.7</v>
          </cell>
          <cell r="R2360">
            <v>-5.81</v>
          </cell>
          <cell r="S2360">
            <v>4.1500000000000004</v>
          </cell>
          <cell r="T2360">
            <v>0.3</v>
          </cell>
          <cell r="U2360">
            <v>-11</v>
          </cell>
          <cell r="V2360">
            <v>-85</v>
          </cell>
          <cell r="W2360">
            <v>-26.410000000000025</v>
          </cell>
          <cell r="X2360">
            <v>0.3</v>
          </cell>
          <cell r="Y2360">
            <v>-0.9</v>
          </cell>
          <cell r="Z2360">
            <v>-0.8</v>
          </cell>
          <cell r="AA2360">
            <v>-1.5</v>
          </cell>
          <cell r="AB2360">
            <v>-2.2000000000000002</v>
          </cell>
          <cell r="AC2360">
            <v>-12.278499999999999</v>
          </cell>
          <cell r="AD2360" t="str">
            <v>Y</v>
          </cell>
          <cell r="AE2360" t="str">
            <v>Y</v>
          </cell>
          <cell r="AF2360" t="str">
            <v>Y</v>
          </cell>
        </row>
        <row r="2361">
          <cell r="A2361">
            <v>20040010</v>
          </cell>
          <cell r="B2361">
            <v>75</v>
          </cell>
          <cell r="C2361" t="str">
            <v>ST CATHERINE INVINCABULL</v>
          </cell>
          <cell r="D2361">
            <v>9</v>
          </cell>
          <cell r="E2361">
            <v>60</v>
          </cell>
          <cell r="F2361">
            <v>190</v>
          </cell>
          <cell r="G2361">
            <v>-5.4</v>
          </cell>
          <cell r="H2361">
            <v>-5.7</v>
          </cell>
          <cell r="I2361">
            <v>-0.25</v>
          </cell>
          <cell r="J2361">
            <v>-0.22</v>
          </cell>
          <cell r="K2361">
            <v>-11.100000000000001</v>
          </cell>
          <cell r="L2361">
            <v>-238.6</v>
          </cell>
          <cell r="M2361">
            <v>-0.5</v>
          </cell>
          <cell r="N2361">
            <v>0.35</v>
          </cell>
          <cell r="O2361">
            <v>0.4</v>
          </cell>
          <cell r="P2361">
            <v>-2</v>
          </cell>
          <cell r="Q2361">
            <v>6.7749999999999995</v>
          </cell>
          <cell r="R2361">
            <v>-3.3250000000000002</v>
          </cell>
          <cell r="S2361">
            <v>2.4350000000000001</v>
          </cell>
          <cell r="T2361">
            <v>-0.05</v>
          </cell>
          <cell r="U2361">
            <v>-156</v>
          </cell>
          <cell r="V2361">
            <v>-212</v>
          </cell>
          <cell r="W2361">
            <v>-64.869999999999976</v>
          </cell>
          <cell r="X2361">
            <v>-0.7</v>
          </cell>
          <cell r="Y2361">
            <v>0.55000000000000004</v>
          </cell>
          <cell r="Z2361">
            <v>0.95</v>
          </cell>
          <cell r="AA2361">
            <v>0.65</v>
          </cell>
          <cell r="AB2361">
            <v>0.4</v>
          </cell>
          <cell r="AC2361">
            <v>12.542200000000001</v>
          </cell>
          <cell r="AD2361" t="str">
            <v>PI</v>
          </cell>
          <cell r="AE2361" t="str">
            <v>N</v>
          </cell>
          <cell r="AF2361" t="str">
            <v>N</v>
          </cell>
        </row>
        <row r="2362">
          <cell r="A2362">
            <v>20040012</v>
          </cell>
          <cell r="B2362">
            <v>75</v>
          </cell>
          <cell r="C2362" t="str">
            <v>BIGARD SAMSON</v>
          </cell>
          <cell r="D2362">
            <v>15</v>
          </cell>
          <cell r="E2362">
            <v>74</v>
          </cell>
          <cell r="F2362">
            <v>-2</v>
          </cell>
          <cell r="G2362">
            <v>15.1</v>
          </cell>
          <cell r="H2362">
            <v>-3.7</v>
          </cell>
          <cell r="I2362">
            <v>0.27</v>
          </cell>
          <cell r="J2362">
            <v>-0.06</v>
          </cell>
          <cell r="K2362">
            <v>11.399999999999999</v>
          </cell>
          <cell r="L2362">
            <v>62.700000000000017</v>
          </cell>
          <cell r="M2362">
            <v>-0.1</v>
          </cell>
          <cell r="N2362">
            <v>-1.7</v>
          </cell>
          <cell r="O2362">
            <v>-1.5</v>
          </cell>
          <cell r="P2362">
            <v>15</v>
          </cell>
          <cell r="Q2362">
            <v>4.8</v>
          </cell>
          <cell r="R2362">
            <v>-2.2400000000000002</v>
          </cell>
          <cell r="S2362">
            <v>1.81</v>
          </cell>
          <cell r="T2362">
            <v>-0.1</v>
          </cell>
          <cell r="U2362">
            <v>8</v>
          </cell>
          <cell r="V2362">
            <v>106</v>
          </cell>
          <cell r="W2362">
            <v>130.55000000000001</v>
          </cell>
          <cell r="X2362">
            <v>0.42500000000000004</v>
          </cell>
          <cell r="Y2362">
            <v>-1.4</v>
          </cell>
          <cell r="Z2362">
            <v>-0.8</v>
          </cell>
          <cell r="AA2362">
            <v>-1.7</v>
          </cell>
          <cell r="AB2362">
            <v>-1.5</v>
          </cell>
          <cell r="AC2362">
            <v>-21.499400000000001</v>
          </cell>
          <cell r="AD2362" t="str">
            <v>Y</v>
          </cell>
          <cell r="AE2362" t="str">
            <v>Y</v>
          </cell>
          <cell r="AF2362" t="str">
            <v>Y</v>
          </cell>
        </row>
        <row r="2363">
          <cell r="A2363">
            <v>20040014</v>
          </cell>
          <cell r="B2363">
            <v>75</v>
          </cell>
          <cell r="C2363" t="str">
            <v>LES JAONNETS FASCINATIONS SUNNYBOY</v>
          </cell>
          <cell r="D2363">
            <v>21</v>
          </cell>
          <cell r="E2363">
            <v>82</v>
          </cell>
          <cell r="F2363">
            <v>311</v>
          </cell>
          <cell r="G2363">
            <v>12.8</v>
          </cell>
          <cell r="H2363">
            <v>1.3</v>
          </cell>
          <cell r="I2363">
            <v>-0.04</v>
          </cell>
          <cell r="J2363">
            <v>-0.16</v>
          </cell>
          <cell r="K2363">
            <v>14.100000000000001</v>
          </cell>
          <cell r="L2363">
            <v>16.799999999999997</v>
          </cell>
          <cell r="M2363">
            <v>1.2</v>
          </cell>
          <cell r="N2363">
            <v>-0.9</v>
          </cell>
          <cell r="O2363">
            <v>1.9</v>
          </cell>
          <cell r="P2363">
            <v>-1</v>
          </cell>
          <cell r="Q2363">
            <v>-3.3</v>
          </cell>
          <cell r="R2363">
            <v>1.57</v>
          </cell>
          <cell r="S2363">
            <v>-1.26</v>
          </cell>
          <cell r="T2363">
            <v>-0.1</v>
          </cell>
          <cell r="U2363">
            <v>-92</v>
          </cell>
          <cell r="V2363">
            <v>-58</v>
          </cell>
          <cell r="W2363">
            <v>-73.84</v>
          </cell>
          <cell r="X2363">
            <v>0.6</v>
          </cell>
          <cell r="Y2363">
            <v>1.6</v>
          </cell>
          <cell r="Z2363">
            <v>1.3</v>
          </cell>
          <cell r="AA2363">
            <v>1.8</v>
          </cell>
          <cell r="AB2363">
            <v>2.5</v>
          </cell>
          <cell r="AC2363">
            <v>24.537300000000002</v>
          </cell>
          <cell r="AD2363" t="str">
            <v>Y</v>
          </cell>
          <cell r="AE2363" t="str">
            <v>Y</v>
          </cell>
          <cell r="AF2363" t="str">
            <v>Y</v>
          </cell>
        </row>
        <row r="2364">
          <cell r="A2364">
            <v>20055001</v>
          </cell>
          <cell r="B2364">
            <v>75</v>
          </cell>
          <cell r="C2364" t="str">
            <v>HONORIAS FAIRYS MAJESTIC</v>
          </cell>
          <cell r="D2364">
            <v>37</v>
          </cell>
          <cell r="E2364">
            <v>87</v>
          </cell>
          <cell r="F2364">
            <v>-342</v>
          </cell>
          <cell r="G2364">
            <v>-18.399999999999999</v>
          </cell>
          <cell r="H2364">
            <v>-16.899999999999999</v>
          </cell>
          <cell r="I2364">
            <v>-0.03</v>
          </cell>
          <cell r="J2364">
            <v>-0.09</v>
          </cell>
          <cell r="K2364">
            <v>-35.299999999999997</v>
          </cell>
          <cell r="L2364">
            <v>-366.79999999999995</v>
          </cell>
          <cell r="M2364">
            <v>0.2</v>
          </cell>
          <cell r="N2364">
            <v>-1.8</v>
          </cell>
          <cell r="O2364">
            <v>-2.9</v>
          </cell>
          <cell r="P2364">
            <v>-8</v>
          </cell>
          <cell r="Q2364">
            <v>10.3</v>
          </cell>
          <cell r="R2364">
            <v>-5.92</v>
          </cell>
          <cell r="S2364">
            <v>2.98</v>
          </cell>
          <cell r="T2364">
            <v>0</v>
          </cell>
          <cell r="U2364">
            <v>-100</v>
          </cell>
          <cell r="V2364">
            <v>-197</v>
          </cell>
          <cell r="W2364">
            <v>-145.65999999999997</v>
          </cell>
          <cell r="X2364">
            <v>0</v>
          </cell>
          <cell r="Y2364">
            <v>-1.5</v>
          </cell>
          <cell r="Z2364">
            <v>-2.8</v>
          </cell>
          <cell r="AA2364">
            <v>-2.6</v>
          </cell>
          <cell r="AB2364">
            <v>-2.5</v>
          </cell>
          <cell r="AC2364">
            <v>-31.973100000000002</v>
          </cell>
          <cell r="AD2364" t="str">
            <v>Y</v>
          </cell>
          <cell r="AE2364" t="str">
            <v>Y</v>
          </cell>
          <cell r="AF2364" t="str">
            <v>Y</v>
          </cell>
        </row>
        <row r="2365">
          <cell r="A2365">
            <v>20055004</v>
          </cell>
          <cell r="B2365">
            <v>75</v>
          </cell>
          <cell r="C2365" t="str">
            <v>MYRTLES ROB ROY</v>
          </cell>
          <cell r="D2365">
            <v>35</v>
          </cell>
          <cell r="E2365">
            <v>88</v>
          </cell>
          <cell r="F2365">
            <v>-35</v>
          </cell>
          <cell r="G2365">
            <v>12.8</v>
          </cell>
          <cell r="H2365">
            <v>-0.8</v>
          </cell>
          <cell r="I2365">
            <v>0.26</v>
          </cell>
          <cell r="J2365">
            <v>0.01</v>
          </cell>
          <cell r="K2365">
            <v>12</v>
          </cell>
          <cell r="L2365">
            <v>113.19999999999999</v>
          </cell>
          <cell r="M2365">
            <v>1.3</v>
          </cell>
          <cell r="N2365">
            <v>0.6</v>
          </cell>
          <cell r="O2365">
            <v>0.4</v>
          </cell>
          <cell r="P2365">
            <v>-19</v>
          </cell>
          <cell r="Q2365">
            <v>3.6</v>
          </cell>
          <cell r="R2365">
            <v>-2.79</v>
          </cell>
          <cell r="S2365">
            <v>0.38</v>
          </cell>
          <cell r="T2365">
            <v>0.2</v>
          </cell>
          <cell r="U2365">
            <v>226</v>
          </cell>
          <cell r="V2365">
            <v>226</v>
          </cell>
          <cell r="W2365">
            <v>244.29999999999998</v>
          </cell>
          <cell r="X2365">
            <v>0.7</v>
          </cell>
          <cell r="Y2365">
            <v>0.5</v>
          </cell>
          <cell r="Z2365">
            <v>1</v>
          </cell>
          <cell r="AA2365">
            <v>0.7</v>
          </cell>
          <cell r="AB2365">
            <v>0.6</v>
          </cell>
          <cell r="AC2365">
            <v>11.584299999999999</v>
          </cell>
          <cell r="AD2365" t="str">
            <v>Y</v>
          </cell>
          <cell r="AE2365" t="str">
            <v>Y</v>
          </cell>
          <cell r="AF2365" t="str">
            <v>Y</v>
          </cell>
        </row>
        <row r="2366">
          <cell r="A2366">
            <v>20055005</v>
          </cell>
          <cell r="B2366">
            <v>75</v>
          </cell>
          <cell r="C2366" t="str">
            <v>MEADOW COURT ROSES RONALD</v>
          </cell>
          <cell r="D2366">
            <v>52</v>
          </cell>
          <cell r="E2366">
            <v>91</v>
          </cell>
          <cell r="F2366">
            <v>361</v>
          </cell>
          <cell r="G2366">
            <v>23.4</v>
          </cell>
          <cell r="H2366">
            <v>7.3</v>
          </cell>
          <cell r="I2366">
            <v>0.1</v>
          </cell>
          <cell r="J2366">
            <v>-7.0000000000000007E-2</v>
          </cell>
          <cell r="K2366">
            <v>30.7</v>
          </cell>
          <cell r="L2366">
            <v>212.2</v>
          </cell>
          <cell r="M2366">
            <v>0.8</v>
          </cell>
          <cell r="N2366">
            <v>-0.9</v>
          </cell>
          <cell r="O2366">
            <v>0.6</v>
          </cell>
          <cell r="P2366">
            <v>-7</v>
          </cell>
          <cell r="Q2366">
            <v>-1.8</v>
          </cell>
          <cell r="R2366">
            <v>-0.1</v>
          </cell>
          <cell r="S2366">
            <v>-1.51</v>
          </cell>
          <cell r="T2366">
            <v>-0.1</v>
          </cell>
          <cell r="U2366">
            <v>78</v>
          </cell>
          <cell r="V2366">
            <v>168</v>
          </cell>
          <cell r="W2366">
            <v>158.6</v>
          </cell>
          <cell r="X2366">
            <v>1.6</v>
          </cell>
          <cell r="Y2366">
            <v>0.9</v>
          </cell>
          <cell r="Z2366">
            <v>0.4</v>
          </cell>
          <cell r="AA2366">
            <v>1.2</v>
          </cell>
          <cell r="AB2366">
            <v>0.6</v>
          </cell>
          <cell r="AC2366">
            <v>14.2219</v>
          </cell>
          <cell r="AD2366" t="str">
            <v>Y</v>
          </cell>
          <cell r="AE2366" t="str">
            <v>Y</v>
          </cell>
          <cell r="AF2366" t="str">
            <v>Y</v>
          </cell>
        </row>
        <row r="2367">
          <cell r="A2367">
            <v>20055006</v>
          </cell>
          <cell r="B2367">
            <v>75</v>
          </cell>
          <cell r="C2367" t="str">
            <v>DE GARIS SARAS FINN</v>
          </cell>
          <cell r="D2367">
            <v>20</v>
          </cell>
          <cell r="E2367">
            <v>79</v>
          </cell>
          <cell r="F2367">
            <v>284</v>
          </cell>
          <cell r="G2367">
            <v>20</v>
          </cell>
          <cell r="H2367">
            <v>-1.6</v>
          </cell>
          <cell r="I2367">
            <v>0.1</v>
          </cell>
          <cell r="J2367">
            <v>-0.2</v>
          </cell>
          <cell r="K2367">
            <v>18.399999999999999</v>
          </cell>
          <cell r="L2367">
            <v>34.399999999999991</v>
          </cell>
          <cell r="M2367">
            <v>-1.2</v>
          </cell>
          <cell r="N2367">
            <v>-4</v>
          </cell>
          <cell r="O2367">
            <v>-0.3</v>
          </cell>
          <cell r="P2367">
            <v>-6</v>
          </cell>
          <cell r="Q2367">
            <v>4</v>
          </cell>
          <cell r="R2367">
            <v>-1.92</v>
          </cell>
          <cell r="S2367">
            <v>1.46</v>
          </cell>
          <cell r="T2367">
            <v>-0.3</v>
          </cell>
          <cell r="U2367">
            <v>-143</v>
          </cell>
          <cell r="V2367">
            <v>8</v>
          </cell>
          <cell r="W2367">
            <v>28.019999999999996</v>
          </cell>
          <cell r="X2367">
            <v>-0.2</v>
          </cell>
          <cell r="Y2367">
            <v>-0.3</v>
          </cell>
          <cell r="Z2367">
            <v>-0.7</v>
          </cell>
          <cell r="AA2367">
            <v>-0.3</v>
          </cell>
          <cell r="AB2367">
            <v>-0.8</v>
          </cell>
          <cell r="AC2367">
            <v>-6.2564000000000011</v>
          </cell>
          <cell r="AD2367" t="str">
            <v>Y</v>
          </cell>
          <cell r="AE2367" t="str">
            <v>Y</v>
          </cell>
          <cell r="AF2367" t="str">
            <v>Y</v>
          </cell>
        </row>
        <row r="2368">
          <cell r="A2368">
            <v>20055009</v>
          </cell>
          <cell r="B2368">
            <v>75</v>
          </cell>
          <cell r="C2368" t="str">
            <v>LES JAONNETS PEDROS WORKMAN</v>
          </cell>
          <cell r="D2368">
            <v>67</v>
          </cell>
          <cell r="E2368">
            <v>93</v>
          </cell>
          <cell r="F2368">
            <v>63</v>
          </cell>
          <cell r="G2368">
            <v>14.9</v>
          </cell>
          <cell r="H2368">
            <v>-0.3</v>
          </cell>
          <cell r="I2368">
            <v>0.21</v>
          </cell>
          <cell r="J2368">
            <v>-0.04</v>
          </cell>
          <cell r="K2368">
            <v>14.6</v>
          </cell>
          <cell r="L2368">
            <v>102.89999999999999</v>
          </cell>
          <cell r="M2368">
            <v>-0.3</v>
          </cell>
          <cell r="N2368">
            <v>-0.8</v>
          </cell>
          <cell r="O2368">
            <v>-1.5</v>
          </cell>
          <cell r="P2368">
            <v>-2</v>
          </cell>
          <cell r="Q2368">
            <v>-0.7</v>
          </cell>
          <cell r="R2368">
            <v>-0.13</v>
          </cell>
          <cell r="S2368">
            <v>-0.67</v>
          </cell>
          <cell r="T2368">
            <v>0.2</v>
          </cell>
          <cell r="U2368">
            <v>106</v>
          </cell>
          <cell r="V2368">
            <v>67</v>
          </cell>
          <cell r="W2368">
            <v>63.989999999999995</v>
          </cell>
          <cell r="X2368">
            <v>-0.6</v>
          </cell>
          <cell r="Y2368">
            <v>-1.3</v>
          </cell>
          <cell r="Z2368">
            <v>-1.5</v>
          </cell>
          <cell r="AA2368">
            <v>-1.4</v>
          </cell>
          <cell r="AB2368">
            <v>-1.4</v>
          </cell>
          <cell r="AC2368">
            <v>-24.128799999999998</v>
          </cell>
          <cell r="AD2368" t="str">
            <v>Y</v>
          </cell>
          <cell r="AE2368" t="str">
            <v>Y</v>
          </cell>
          <cell r="AF2368" t="str">
            <v>Y</v>
          </cell>
        </row>
        <row r="2369">
          <cell r="A2369">
            <v>20055011</v>
          </cell>
          <cell r="B2369">
            <v>75</v>
          </cell>
          <cell r="C2369" t="str">
            <v>LES JAONNETS IRIS IVAN</v>
          </cell>
          <cell r="D2369">
            <v>70</v>
          </cell>
          <cell r="E2369">
            <v>93</v>
          </cell>
          <cell r="F2369">
            <v>-26</v>
          </cell>
          <cell r="G2369">
            <v>4.9000000000000004</v>
          </cell>
          <cell r="H2369">
            <v>-1.8</v>
          </cell>
          <cell r="I2369">
            <v>0.11</v>
          </cell>
          <cell r="J2369">
            <v>-0.02</v>
          </cell>
          <cell r="K2369">
            <v>3.1000000000000005</v>
          </cell>
          <cell r="L2369">
            <v>18.5</v>
          </cell>
          <cell r="M2369">
            <v>2.5</v>
          </cell>
          <cell r="N2369">
            <v>2.4</v>
          </cell>
          <cell r="O2369">
            <v>0</v>
          </cell>
          <cell r="P2369">
            <v>2</v>
          </cell>
          <cell r="Q2369">
            <v>-0.3</v>
          </cell>
          <cell r="R2369">
            <v>-1.44</v>
          </cell>
          <cell r="S2369">
            <v>-1.48</v>
          </cell>
          <cell r="T2369">
            <v>0.6</v>
          </cell>
          <cell r="U2369">
            <v>228</v>
          </cell>
          <cell r="V2369">
            <v>97</v>
          </cell>
          <cell r="W2369">
            <v>95.27</v>
          </cell>
          <cell r="X2369">
            <v>2.7</v>
          </cell>
          <cell r="Y2369">
            <v>0.5</v>
          </cell>
          <cell r="Z2369">
            <v>1.8</v>
          </cell>
          <cell r="AA2369">
            <v>0.9</v>
          </cell>
          <cell r="AB2369">
            <v>-0.5</v>
          </cell>
          <cell r="AC2369">
            <v>19.1981</v>
          </cell>
          <cell r="AD2369" t="str">
            <v>Y</v>
          </cell>
          <cell r="AE2369" t="str">
            <v>Y</v>
          </cell>
          <cell r="AF2369" t="str">
            <v>Y</v>
          </cell>
        </row>
        <row r="2370">
          <cell r="A2370">
            <v>20055012</v>
          </cell>
          <cell r="B2370">
            <v>75</v>
          </cell>
          <cell r="C2370" t="str">
            <v>LES JAONNETS CARAS CONQUEROR</v>
          </cell>
          <cell r="D2370">
            <v>162</v>
          </cell>
          <cell r="E2370">
            <v>97</v>
          </cell>
          <cell r="F2370">
            <v>460</v>
          </cell>
          <cell r="G2370">
            <v>19.7</v>
          </cell>
          <cell r="H2370">
            <v>4.7</v>
          </cell>
          <cell r="I2370">
            <v>-0.04</v>
          </cell>
          <cell r="J2370">
            <v>-0.17</v>
          </cell>
          <cell r="K2370">
            <v>24.4</v>
          </cell>
          <cell r="L2370">
            <v>87.299999999999983</v>
          </cell>
          <cell r="M2370">
            <v>-0.1</v>
          </cell>
          <cell r="N2370">
            <v>1.8</v>
          </cell>
          <cell r="O2370">
            <v>-0.5</v>
          </cell>
          <cell r="P2370">
            <v>-5</v>
          </cell>
          <cell r="Q2370">
            <v>-5</v>
          </cell>
          <cell r="R2370">
            <v>2.63</v>
          </cell>
          <cell r="S2370">
            <v>-1.64</v>
          </cell>
          <cell r="T2370">
            <v>0.1</v>
          </cell>
          <cell r="U2370">
            <v>121</v>
          </cell>
          <cell r="V2370">
            <v>33</v>
          </cell>
          <cell r="W2370">
            <v>8.1999999999999886</v>
          </cell>
          <cell r="X2370">
            <v>-0.6</v>
          </cell>
          <cell r="Y2370">
            <v>-0.7</v>
          </cell>
          <cell r="Z2370">
            <v>-0.7</v>
          </cell>
          <cell r="AA2370">
            <v>-0.7</v>
          </cell>
          <cell r="AB2370">
            <v>0.3</v>
          </cell>
          <cell r="AC2370">
            <v>-15.225399999999997</v>
          </cell>
          <cell r="AD2370" t="str">
            <v>Y</v>
          </cell>
          <cell r="AE2370" t="str">
            <v>Y</v>
          </cell>
          <cell r="AF2370" t="str">
            <v>Y</v>
          </cell>
        </row>
        <row r="2371">
          <cell r="A2371">
            <v>20065001</v>
          </cell>
          <cell r="B2371">
            <v>75</v>
          </cell>
          <cell r="C2371" t="str">
            <v>DE GARIS PETALS ARCHIE</v>
          </cell>
          <cell r="D2371">
            <v>20</v>
          </cell>
          <cell r="E2371">
            <v>80</v>
          </cell>
          <cell r="F2371">
            <v>-89</v>
          </cell>
          <cell r="G2371">
            <v>15.1</v>
          </cell>
          <cell r="H2371">
            <v>-11.2</v>
          </cell>
          <cell r="I2371">
            <v>0.35</v>
          </cell>
          <cell r="J2371">
            <v>-0.14000000000000001</v>
          </cell>
          <cell r="K2371">
            <v>3.9000000000000004</v>
          </cell>
          <cell r="L2371">
            <v>-52.5</v>
          </cell>
          <cell r="M2371">
            <v>1</v>
          </cell>
          <cell r="N2371">
            <v>0.2</v>
          </cell>
          <cell r="O2371">
            <v>-0.2</v>
          </cell>
          <cell r="P2371">
            <v>-3</v>
          </cell>
          <cell r="Q2371">
            <v>6.9</v>
          </cell>
          <cell r="R2371">
            <v>-4.97</v>
          </cell>
          <cell r="S2371">
            <v>1.1000000000000001</v>
          </cell>
          <cell r="T2371">
            <v>0.4</v>
          </cell>
          <cell r="U2371">
            <v>89</v>
          </cell>
          <cell r="V2371">
            <v>103</v>
          </cell>
          <cell r="W2371">
            <v>137.71</v>
          </cell>
          <cell r="X2371">
            <v>0.45</v>
          </cell>
          <cell r="Y2371">
            <v>-0.5</v>
          </cell>
          <cell r="Z2371">
            <v>2.6</v>
          </cell>
          <cell r="AA2371">
            <v>1.1000000000000001</v>
          </cell>
          <cell r="AB2371">
            <v>-1.2</v>
          </cell>
          <cell r="AC2371">
            <v>11.296100000000003</v>
          </cell>
          <cell r="AD2371" t="str">
            <v>Y</v>
          </cell>
          <cell r="AE2371" t="str">
            <v>Y</v>
          </cell>
          <cell r="AF2371" t="str">
            <v>Y</v>
          </cell>
        </row>
        <row r="2372">
          <cell r="A2372">
            <v>20065002</v>
          </cell>
          <cell r="B2372">
            <v>75</v>
          </cell>
          <cell r="C2372" t="str">
            <v>MEADOW COURT ELLYS EPIC</v>
          </cell>
          <cell r="D2372">
            <v>79</v>
          </cell>
          <cell r="E2372">
            <v>94</v>
          </cell>
          <cell r="F2372">
            <v>-96</v>
          </cell>
          <cell r="G2372">
            <v>9.8000000000000007</v>
          </cell>
          <cell r="H2372">
            <v>1.4</v>
          </cell>
          <cell r="I2372">
            <v>0.26</v>
          </cell>
          <cell r="J2372">
            <v>0.08</v>
          </cell>
          <cell r="K2372">
            <v>11.200000000000001</v>
          </cell>
          <cell r="L2372">
            <v>154.60000000000002</v>
          </cell>
          <cell r="M2372">
            <v>-1.2</v>
          </cell>
          <cell r="N2372">
            <v>1.8</v>
          </cell>
          <cell r="O2372">
            <v>0.4</v>
          </cell>
          <cell r="P2372">
            <v>1</v>
          </cell>
          <cell r="Q2372">
            <v>0.9</v>
          </cell>
          <cell r="R2372">
            <v>0.75</v>
          </cell>
          <cell r="S2372">
            <v>1.34</v>
          </cell>
          <cell r="T2372">
            <v>-0.1</v>
          </cell>
          <cell r="U2372">
            <v>62</v>
          </cell>
          <cell r="V2372">
            <v>202</v>
          </cell>
          <cell r="W2372">
            <v>207.11</v>
          </cell>
          <cell r="X2372">
            <v>-0.1</v>
          </cell>
          <cell r="Y2372">
            <v>0.8</v>
          </cell>
          <cell r="Z2372">
            <v>1.1000000000000001</v>
          </cell>
          <cell r="AA2372">
            <v>0.8</v>
          </cell>
          <cell r="AB2372">
            <v>0.1</v>
          </cell>
          <cell r="AC2372">
            <v>17.889100000000003</v>
          </cell>
          <cell r="AD2372" t="str">
            <v>Y</v>
          </cell>
          <cell r="AE2372" t="str">
            <v>Y</v>
          </cell>
          <cell r="AF2372" t="str">
            <v>Y</v>
          </cell>
        </row>
        <row r="2373">
          <cell r="A2373">
            <v>20065004</v>
          </cell>
          <cell r="B2373">
            <v>75</v>
          </cell>
          <cell r="C2373" t="str">
            <v>HONORIAS GODDESS NIMBLE</v>
          </cell>
          <cell r="D2373">
            <v>11</v>
          </cell>
          <cell r="E2373">
            <v>66</v>
          </cell>
          <cell r="F2373">
            <v>-94</v>
          </cell>
          <cell r="G2373">
            <v>3.2</v>
          </cell>
          <cell r="H2373">
            <v>-4.5999999999999996</v>
          </cell>
          <cell r="I2373">
            <v>0.14000000000000001</v>
          </cell>
          <cell r="J2373">
            <v>-0.02</v>
          </cell>
          <cell r="K2373">
            <v>-1.3999999999999995</v>
          </cell>
          <cell r="L2373">
            <v>-25.599999999999994</v>
          </cell>
          <cell r="M2373">
            <v>-9.9999999999999978E-2</v>
          </cell>
          <cell r="N2373">
            <v>-1.2</v>
          </cell>
          <cell r="O2373">
            <v>-1.55</v>
          </cell>
          <cell r="P2373">
            <v>7</v>
          </cell>
          <cell r="Q2373">
            <v>8.7349999999999994</v>
          </cell>
          <cell r="R2373">
            <v>-5.04</v>
          </cell>
          <cell r="S2373">
            <v>2.5249999999999999</v>
          </cell>
          <cell r="T2373">
            <v>-0.1</v>
          </cell>
          <cell r="U2373">
            <v>130</v>
          </cell>
          <cell r="V2373">
            <v>113</v>
          </cell>
          <cell r="W2373">
            <v>157.97500000000002</v>
          </cell>
          <cell r="X2373" t="str">
            <v>*</v>
          </cell>
          <cell r="Y2373">
            <v>-2.0499999999999998</v>
          </cell>
          <cell r="Z2373">
            <v>-1.35</v>
          </cell>
          <cell r="AA2373">
            <v>-1.55</v>
          </cell>
          <cell r="AB2373">
            <v>-1.8</v>
          </cell>
          <cell r="AC2373">
            <v>-33.089700000000001</v>
          </cell>
          <cell r="AD2373" t="str">
            <v>PI</v>
          </cell>
          <cell r="AE2373" t="str">
            <v>N</v>
          </cell>
          <cell r="AF2373" t="str">
            <v>N</v>
          </cell>
        </row>
        <row r="2374">
          <cell r="A2374">
            <v>20065005</v>
          </cell>
          <cell r="B2374">
            <v>75</v>
          </cell>
          <cell r="C2374" t="str">
            <v>PETITE CROUTE WENDYS HUGO</v>
          </cell>
          <cell r="D2374">
            <v>21</v>
          </cell>
          <cell r="E2374">
            <v>81</v>
          </cell>
          <cell r="F2374">
            <v>382</v>
          </cell>
          <cell r="G2374">
            <v>16.5</v>
          </cell>
          <cell r="H2374">
            <v>4.7</v>
          </cell>
          <cell r="I2374">
            <v>-0.03</v>
          </cell>
          <cell r="J2374">
            <v>-0.15</v>
          </cell>
          <cell r="K2374">
            <v>21.2</v>
          </cell>
          <cell r="L2374">
            <v>89.699999999999989</v>
          </cell>
          <cell r="M2374">
            <v>-0.8</v>
          </cell>
          <cell r="N2374">
            <v>-0.7</v>
          </cell>
          <cell r="O2374">
            <v>-1.5</v>
          </cell>
          <cell r="P2374">
            <v>10</v>
          </cell>
          <cell r="Q2374">
            <v>6.4</v>
          </cell>
          <cell r="R2374">
            <v>-4.1900000000000004</v>
          </cell>
          <cell r="S2374">
            <v>1.42</v>
          </cell>
          <cell r="T2374">
            <v>0.2</v>
          </cell>
          <cell r="U2374">
            <v>141</v>
          </cell>
          <cell r="V2374">
            <v>186</v>
          </cell>
          <cell r="W2374">
            <v>217.47</v>
          </cell>
          <cell r="X2374" t="str">
            <v>*</v>
          </cell>
          <cell r="Y2374">
            <v>-1.1000000000000001</v>
          </cell>
          <cell r="Z2374">
            <v>-1.8</v>
          </cell>
          <cell r="AA2374">
            <v>-1.7</v>
          </cell>
          <cell r="AB2374">
            <v>-1</v>
          </cell>
          <cell r="AC2374">
            <v>-24.179300000000001</v>
          </cell>
          <cell r="AD2374" t="str">
            <v>Y</v>
          </cell>
          <cell r="AE2374" t="str">
            <v>Y</v>
          </cell>
          <cell r="AF2374" t="str">
            <v>Y</v>
          </cell>
        </row>
        <row r="2375">
          <cell r="A2375">
            <v>20065007</v>
          </cell>
          <cell r="B2375"/>
          <cell r="C2375" t="str">
            <v>LES JAONNETS YOGIS PIPER</v>
          </cell>
          <cell r="D2375">
            <v>0</v>
          </cell>
          <cell r="E2375">
            <v>42.75</v>
          </cell>
          <cell r="F2375">
            <v>275</v>
          </cell>
          <cell r="G2375">
            <v>8</v>
          </cell>
          <cell r="H2375">
            <v>6.15</v>
          </cell>
          <cell r="I2375">
            <v>-9.5000000000000001E-2</v>
          </cell>
          <cell r="J2375">
            <v>-0.05</v>
          </cell>
          <cell r="K2375">
            <v>14.15</v>
          </cell>
          <cell r="L2375">
            <v>85</v>
          </cell>
          <cell r="M2375">
            <v>1.1000000000000001</v>
          </cell>
          <cell r="N2375">
            <v>2</v>
          </cell>
          <cell r="O2375">
            <v>1.2</v>
          </cell>
          <cell r="P2375">
            <v>-4</v>
          </cell>
          <cell r="Q2375">
            <v>-3.58</v>
          </cell>
          <cell r="R2375">
            <v>1.26</v>
          </cell>
          <cell r="S2375">
            <v>-1.7449999999999999</v>
          </cell>
          <cell r="T2375">
            <v>0.1</v>
          </cell>
          <cell r="U2375">
            <v>101.5</v>
          </cell>
          <cell r="V2375">
            <v>76.5</v>
          </cell>
          <cell r="W2375">
            <v>58.69</v>
          </cell>
          <cell r="X2375">
            <v>1.4</v>
          </cell>
          <cell r="Y2375">
            <v>1.05</v>
          </cell>
          <cell r="Z2375">
            <v>2</v>
          </cell>
          <cell r="AA2375">
            <v>1.6</v>
          </cell>
          <cell r="AB2375">
            <v>1</v>
          </cell>
          <cell r="AC2375">
            <v>24.536349999999999</v>
          </cell>
          <cell r="AD2375" t="str">
            <v>N</v>
          </cell>
          <cell r="AE2375" t="str">
            <v>N</v>
          </cell>
          <cell r="AF2375" t="str">
            <v>N</v>
          </cell>
        </row>
        <row r="2376">
          <cell r="A2376">
            <v>20065008</v>
          </cell>
          <cell r="B2376">
            <v>75</v>
          </cell>
          <cell r="C2376" t="str">
            <v>CLOVELLY CONVINCER</v>
          </cell>
          <cell r="D2376">
            <v>8</v>
          </cell>
          <cell r="E2376">
            <v>61</v>
          </cell>
          <cell r="F2376">
            <v>-75</v>
          </cell>
          <cell r="G2376">
            <v>-1.1000000000000001</v>
          </cell>
          <cell r="H2376">
            <v>-5.9</v>
          </cell>
          <cell r="I2376">
            <v>0.05</v>
          </cell>
          <cell r="J2376">
            <v>-0.06</v>
          </cell>
          <cell r="K2376">
            <v>-7</v>
          </cell>
          <cell r="L2376">
            <v>-97.9</v>
          </cell>
          <cell r="M2376">
            <v>0.35000000000000003</v>
          </cell>
          <cell r="N2376">
            <v>-0.30000000000000004</v>
          </cell>
          <cell r="O2376">
            <v>-0.15000000000000002</v>
          </cell>
          <cell r="P2376">
            <v>11.5</v>
          </cell>
          <cell r="Q2376">
            <v>-1.9450000000000003</v>
          </cell>
          <cell r="R2376">
            <v>0.57499999999999996</v>
          </cell>
          <cell r="S2376">
            <v>-1.0449999999999999</v>
          </cell>
          <cell r="T2376">
            <v>-4.9999999999999989E-2</v>
          </cell>
          <cell r="U2376">
            <v>13</v>
          </cell>
          <cell r="V2376">
            <v>-84</v>
          </cell>
          <cell r="W2376">
            <v>-157.47500000000002</v>
          </cell>
          <cell r="X2376">
            <v>9.9999999999999978E-2</v>
          </cell>
          <cell r="Y2376">
            <v>-0.54999999999999993</v>
          </cell>
          <cell r="Z2376">
            <v>-0.6</v>
          </cell>
          <cell r="AA2376">
            <v>-0.39999999999999997</v>
          </cell>
          <cell r="AB2376">
            <v>-9.9999999999999978E-2</v>
          </cell>
          <cell r="AC2376">
            <v>-11.254849999999999</v>
          </cell>
          <cell r="AD2376" t="str">
            <v>PI</v>
          </cell>
          <cell r="AE2376" t="str">
            <v>N</v>
          </cell>
          <cell r="AF2376" t="str">
            <v>N</v>
          </cell>
        </row>
        <row r="2377">
          <cell r="A2377">
            <v>20075001</v>
          </cell>
          <cell r="B2377">
            <v>75</v>
          </cell>
          <cell r="C2377" t="str">
            <v>CLOS HOGUET ANGELAS CICERO</v>
          </cell>
          <cell r="D2377">
            <v>16</v>
          </cell>
          <cell r="E2377">
            <v>75</v>
          </cell>
          <cell r="F2377">
            <v>-193</v>
          </cell>
          <cell r="G2377">
            <v>3.8</v>
          </cell>
          <cell r="H2377">
            <v>-7.9</v>
          </cell>
          <cell r="I2377">
            <v>0.24</v>
          </cell>
          <cell r="J2377">
            <v>-0.02</v>
          </cell>
          <cell r="K2377">
            <v>-4.1000000000000005</v>
          </cell>
          <cell r="L2377">
            <v>-46.599999999999994</v>
          </cell>
          <cell r="M2377">
            <v>1.1000000000000001</v>
          </cell>
          <cell r="N2377">
            <v>-0.1</v>
          </cell>
          <cell r="O2377">
            <v>-1.7</v>
          </cell>
          <cell r="P2377">
            <v>0</v>
          </cell>
          <cell r="Q2377">
            <v>6.3</v>
          </cell>
          <cell r="R2377">
            <v>-3.1</v>
          </cell>
          <cell r="S2377">
            <v>2.29</v>
          </cell>
          <cell r="T2377">
            <v>0</v>
          </cell>
          <cell r="U2377">
            <v>115</v>
          </cell>
          <cell r="V2377">
            <v>90</v>
          </cell>
          <cell r="W2377">
            <v>120.46000000000001</v>
          </cell>
          <cell r="X2377" t="str">
            <v>*</v>
          </cell>
          <cell r="Y2377">
            <v>-1.6</v>
          </cell>
          <cell r="Z2377">
            <v>-1.2</v>
          </cell>
          <cell r="AA2377">
            <v>-1.7</v>
          </cell>
          <cell r="AB2377">
            <v>-1.3</v>
          </cell>
          <cell r="AC2377">
            <v>-27.188000000000002</v>
          </cell>
          <cell r="AD2377" t="str">
            <v>Y</v>
          </cell>
          <cell r="AE2377" t="str">
            <v>Y</v>
          </cell>
          <cell r="AF2377" t="str">
            <v>Y</v>
          </cell>
        </row>
        <row r="2378">
          <cell r="A2378">
            <v>20075002</v>
          </cell>
          <cell r="B2378">
            <v>75</v>
          </cell>
          <cell r="C2378" t="str">
            <v>LES JAONNETS CARAS AMIR</v>
          </cell>
          <cell r="D2378">
            <v>149</v>
          </cell>
          <cell r="E2378">
            <v>97</v>
          </cell>
          <cell r="F2378">
            <v>160</v>
          </cell>
          <cell r="G2378">
            <v>5.8</v>
          </cell>
          <cell r="H2378">
            <v>0.9</v>
          </cell>
          <cell r="I2378">
            <v>-0.03</v>
          </cell>
          <cell r="J2378">
            <v>-7.0000000000000007E-2</v>
          </cell>
          <cell r="K2378">
            <v>6.7</v>
          </cell>
          <cell r="L2378">
            <v>6.1999999999999957</v>
          </cell>
          <cell r="M2378">
            <v>1.6</v>
          </cell>
          <cell r="N2378">
            <v>1.9</v>
          </cell>
          <cell r="O2378">
            <v>-0.2</v>
          </cell>
          <cell r="P2378">
            <v>-6</v>
          </cell>
          <cell r="Q2378">
            <v>-3.9</v>
          </cell>
          <cell r="R2378">
            <v>2.2400000000000002</v>
          </cell>
          <cell r="S2378">
            <v>-1.1499999999999999</v>
          </cell>
          <cell r="T2378">
            <v>0</v>
          </cell>
          <cell r="U2378">
            <v>101</v>
          </cell>
          <cell r="V2378">
            <v>-5</v>
          </cell>
          <cell r="W2378">
            <v>-23.789999999999992</v>
          </cell>
          <cell r="X2378">
            <v>2.4</v>
          </cell>
          <cell r="Y2378">
            <v>-0.1</v>
          </cell>
          <cell r="Z2378">
            <v>-0.1</v>
          </cell>
          <cell r="AA2378">
            <v>-0.6</v>
          </cell>
          <cell r="AB2378">
            <v>0.3</v>
          </cell>
          <cell r="AC2378">
            <v>-3.13</v>
          </cell>
          <cell r="AD2378" t="str">
            <v>Y</v>
          </cell>
          <cell r="AE2378" t="str">
            <v>Y</v>
          </cell>
          <cell r="AF2378" t="str">
            <v>Y</v>
          </cell>
        </row>
        <row r="2379">
          <cell r="A2379">
            <v>20075004</v>
          </cell>
          <cell r="B2379">
            <v>75</v>
          </cell>
          <cell r="C2379" t="str">
            <v>LES JAONNETS DAYS DREAMBOY</v>
          </cell>
          <cell r="D2379">
            <v>81</v>
          </cell>
          <cell r="E2379">
            <v>94</v>
          </cell>
          <cell r="F2379">
            <v>89</v>
          </cell>
          <cell r="G2379">
            <v>5.5</v>
          </cell>
          <cell r="H2379">
            <v>-2.2000000000000002</v>
          </cell>
          <cell r="I2379">
            <v>0.02</v>
          </cell>
          <cell r="J2379">
            <v>-0.09</v>
          </cell>
          <cell r="K2379">
            <v>3.3</v>
          </cell>
          <cell r="L2379">
            <v>-30.1</v>
          </cell>
          <cell r="M2379">
            <v>-0.6</v>
          </cell>
          <cell r="N2379">
            <v>2.2999999999999998</v>
          </cell>
          <cell r="O2379">
            <v>-1.6</v>
          </cell>
          <cell r="P2379">
            <v>-7</v>
          </cell>
          <cell r="Q2379">
            <v>8.4</v>
          </cell>
          <cell r="R2379">
            <v>-4.1399999999999997</v>
          </cell>
          <cell r="S2379">
            <v>3.01</v>
          </cell>
          <cell r="T2379">
            <v>0.3</v>
          </cell>
          <cell r="U2379">
            <v>244</v>
          </cell>
          <cell r="V2379">
            <v>192</v>
          </cell>
          <cell r="W2379">
            <v>233.8</v>
          </cell>
          <cell r="X2379">
            <v>-0.4</v>
          </cell>
          <cell r="Y2379">
            <v>-1.1000000000000001</v>
          </cell>
          <cell r="Z2379">
            <v>-1.8</v>
          </cell>
          <cell r="AA2379">
            <v>-1.4</v>
          </cell>
          <cell r="AB2379">
            <v>-1.5</v>
          </cell>
          <cell r="AC2379">
            <v>-22.665300000000002</v>
          </cell>
          <cell r="AD2379" t="str">
            <v>Y</v>
          </cell>
          <cell r="AE2379" t="str">
            <v>Y</v>
          </cell>
          <cell r="AF2379" t="str">
            <v>Y</v>
          </cell>
        </row>
        <row r="2380">
          <cell r="A2380">
            <v>20075005</v>
          </cell>
          <cell r="B2380">
            <v>75</v>
          </cell>
          <cell r="C2380" t="str">
            <v>PETITE CROUTE SMOKEY BOY</v>
          </cell>
          <cell r="D2380">
            <v>22</v>
          </cell>
          <cell r="E2380">
            <v>80</v>
          </cell>
          <cell r="F2380">
            <v>629</v>
          </cell>
          <cell r="G2380">
            <v>19.7</v>
          </cell>
          <cell r="H2380">
            <v>5.9</v>
          </cell>
          <cell r="I2380">
            <v>-0.17</v>
          </cell>
          <cell r="J2380">
            <v>-0.26</v>
          </cell>
          <cell r="K2380">
            <v>25.6</v>
          </cell>
          <cell r="L2380">
            <v>43.69999999999996</v>
          </cell>
          <cell r="M2380">
            <v>1</v>
          </cell>
          <cell r="N2380">
            <v>0.4</v>
          </cell>
          <cell r="O2380">
            <v>-1.1000000000000001</v>
          </cell>
          <cell r="P2380">
            <v>-11</v>
          </cell>
          <cell r="Q2380">
            <v>8.8000000000000007</v>
          </cell>
          <cell r="R2380">
            <v>-3.97</v>
          </cell>
          <cell r="S2380">
            <v>3.51</v>
          </cell>
          <cell r="T2380">
            <v>0.3</v>
          </cell>
          <cell r="U2380">
            <v>295</v>
          </cell>
          <cell r="V2380">
            <v>248</v>
          </cell>
          <cell r="W2380">
            <v>291.47000000000003</v>
          </cell>
          <cell r="X2380">
            <v>0.6</v>
          </cell>
          <cell r="Y2380">
            <v>-0.3</v>
          </cell>
          <cell r="Z2380">
            <v>-2.1</v>
          </cell>
          <cell r="AA2380">
            <v>-1.7</v>
          </cell>
          <cell r="AB2380">
            <v>-0.4</v>
          </cell>
          <cell r="AC2380">
            <v>-15.965000000000003</v>
          </cell>
          <cell r="AD2380" t="str">
            <v>Y</v>
          </cell>
          <cell r="AE2380" t="str">
            <v>Y</v>
          </cell>
          <cell r="AF2380" t="str">
            <v>Y</v>
          </cell>
        </row>
        <row r="2381">
          <cell r="A2381">
            <v>20075006</v>
          </cell>
          <cell r="B2381">
            <v>75</v>
          </cell>
          <cell r="C2381" t="str">
            <v>LE COCQS FUDGES CAVALIER</v>
          </cell>
          <cell r="D2381">
            <v>15</v>
          </cell>
          <cell r="E2381">
            <v>74</v>
          </cell>
          <cell r="F2381">
            <v>267</v>
          </cell>
          <cell r="G2381">
            <v>-0.8</v>
          </cell>
          <cell r="H2381">
            <v>-2.8</v>
          </cell>
          <cell r="I2381">
            <v>-0.23</v>
          </cell>
          <cell r="J2381">
            <v>-0.21</v>
          </cell>
          <cell r="K2381">
            <v>-3.5999999999999996</v>
          </cell>
          <cell r="L2381">
            <v>-170</v>
          </cell>
          <cell r="M2381">
            <v>0.8</v>
          </cell>
          <cell r="N2381">
            <v>-2.5</v>
          </cell>
          <cell r="O2381">
            <v>-2.1</v>
          </cell>
          <cell r="P2381">
            <v>15</v>
          </cell>
          <cell r="Q2381">
            <v>12.1</v>
          </cell>
          <cell r="R2381">
            <v>-6.69</v>
          </cell>
          <cell r="S2381">
            <v>3.68</v>
          </cell>
          <cell r="T2381">
            <v>0</v>
          </cell>
          <cell r="U2381">
            <v>2</v>
          </cell>
          <cell r="V2381">
            <v>10</v>
          </cell>
          <cell r="W2381">
            <v>70.72</v>
          </cell>
          <cell r="X2381">
            <v>1.25</v>
          </cell>
          <cell r="Y2381">
            <v>-1.8</v>
          </cell>
          <cell r="Z2381">
            <v>-0.8</v>
          </cell>
          <cell r="AA2381">
            <v>-1.3</v>
          </cell>
          <cell r="AB2381">
            <v>-1.2</v>
          </cell>
          <cell r="AC2381">
            <v>-27.8828</v>
          </cell>
          <cell r="AD2381" t="str">
            <v>Y</v>
          </cell>
          <cell r="AE2381" t="str">
            <v>Y</v>
          </cell>
          <cell r="AF2381" t="str">
            <v>Y</v>
          </cell>
        </row>
        <row r="2382">
          <cell r="A2382">
            <v>20075007</v>
          </cell>
          <cell r="B2382">
            <v>75</v>
          </cell>
          <cell r="C2382" t="str">
            <v>DE GARIS BETTYS BERTIE</v>
          </cell>
          <cell r="D2382">
            <v>18</v>
          </cell>
          <cell r="E2382">
            <v>77</v>
          </cell>
          <cell r="F2382">
            <v>441</v>
          </cell>
          <cell r="G2382">
            <v>25.2</v>
          </cell>
          <cell r="H2382">
            <v>9.6</v>
          </cell>
          <cell r="I2382">
            <v>0.06</v>
          </cell>
          <cell r="J2382">
            <v>-0.1</v>
          </cell>
          <cell r="K2382">
            <v>34.799999999999997</v>
          </cell>
          <cell r="L2382">
            <v>242.39999999999998</v>
          </cell>
          <cell r="M2382">
            <v>-0.1</v>
          </cell>
          <cell r="N2382">
            <v>-1.2</v>
          </cell>
          <cell r="O2382">
            <v>-0.2</v>
          </cell>
          <cell r="P2382">
            <v>8</v>
          </cell>
          <cell r="Q2382">
            <v>10.1</v>
          </cell>
          <cell r="R2382">
            <v>-4.87</v>
          </cell>
          <cell r="S2382">
            <v>3.69</v>
          </cell>
          <cell r="T2382">
            <v>0.1</v>
          </cell>
          <cell r="U2382">
            <v>193</v>
          </cell>
          <cell r="V2382">
            <v>408</v>
          </cell>
          <cell r="W2382">
            <v>459.45</v>
          </cell>
          <cell r="X2382">
            <v>-0.6</v>
          </cell>
          <cell r="Y2382">
            <v>0.7</v>
          </cell>
          <cell r="Z2382">
            <v>-0.2</v>
          </cell>
          <cell r="AA2382">
            <v>-0.2</v>
          </cell>
          <cell r="AB2382">
            <v>-0.5</v>
          </cell>
          <cell r="AC2382">
            <v>10.228499999999999</v>
          </cell>
          <cell r="AD2382" t="str">
            <v>Y</v>
          </cell>
          <cell r="AE2382" t="str">
            <v>Y</v>
          </cell>
          <cell r="AF2382" t="str">
            <v>Y</v>
          </cell>
        </row>
        <row r="2383">
          <cell r="A2383">
            <v>20075012</v>
          </cell>
          <cell r="B2383">
            <v>75</v>
          </cell>
          <cell r="C2383" t="str">
            <v>MIZPAHS BULLET</v>
          </cell>
          <cell r="D2383">
            <v>10</v>
          </cell>
          <cell r="E2383">
            <v>65</v>
          </cell>
          <cell r="F2383">
            <v>67</v>
          </cell>
          <cell r="G2383">
            <v>-0.8</v>
          </cell>
          <cell r="H2383">
            <v>-1.1000000000000001</v>
          </cell>
          <cell r="I2383">
            <v>-7.0000000000000007E-2</v>
          </cell>
          <cell r="J2383">
            <v>-0.06</v>
          </cell>
          <cell r="K2383">
            <v>-1.9000000000000001</v>
          </cell>
          <cell r="L2383">
            <v>-56</v>
          </cell>
          <cell r="M2383">
            <v>-0.85000000000000009</v>
          </cell>
          <cell r="N2383">
            <v>-0.15</v>
          </cell>
          <cell r="O2383">
            <v>-1.05</v>
          </cell>
          <cell r="P2383">
            <v>-3</v>
          </cell>
          <cell r="Q2383">
            <v>4.7850000000000001</v>
          </cell>
          <cell r="R2383">
            <v>-5</v>
          </cell>
          <cell r="S2383">
            <v>2.5300000000000002</v>
          </cell>
          <cell r="T2383">
            <v>0</v>
          </cell>
          <cell r="U2383">
            <v>119</v>
          </cell>
          <cell r="V2383">
            <v>118</v>
          </cell>
          <cell r="W2383">
            <v>52.665000000000006</v>
          </cell>
          <cell r="X2383">
            <v>-0.57499999999999996</v>
          </cell>
          <cell r="Y2383">
            <v>-0.75</v>
          </cell>
          <cell r="Z2383">
            <v>-1.2999999999999998</v>
          </cell>
          <cell r="AA2383">
            <v>-1.1499999999999999</v>
          </cell>
          <cell r="AB2383">
            <v>-0.75</v>
          </cell>
          <cell r="AC2383">
            <v>-16.70635</v>
          </cell>
          <cell r="AD2383" t="str">
            <v>PI</v>
          </cell>
          <cell r="AE2383" t="str">
            <v>N</v>
          </cell>
          <cell r="AF2383" t="str">
            <v>N</v>
          </cell>
        </row>
        <row r="2384">
          <cell r="A2384">
            <v>20075013</v>
          </cell>
          <cell r="B2384">
            <v>75</v>
          </cell>
          <cell r="C2384" t="str">
            <v>HONORIAS KYLIES OSWALD</v>
          </cell>
          <cell r="D2384">
            <v>10</v>
          </cell>
          <cell r="E2384">
            <v>61</v>
          </cell>
          <cell r="F2384">
            <v>-315</v>
          </cell>
          <cell r="G2384">
            <v>-9.1</v>
          </cell>
          <cell r="H2384">
            <v>-12.9</v>
          </cell>
          <cell r="I2384">
            <v>0.12</v>
          </cell>
          <cell r="J2384">
            <v>-0.03</v>
          </cell>
          <cell r="K2384">
            <v>-22</v>
          </cell>
          <cell r="L2384">
            <v>-213.89999999999998</v>
          </cell>
          <cell r="M2384">
            <v>-1.7</v>
          </cell>
          <cell r="N2384">
            <v>-1.7999999999999998</v>
          </cell>
          <cell r="O2384">
            <v>-1.85</v>
          </cell>
          <cell r="P2384">
            <v>-5.5</v>
          </cell>
          <cell r="Q2384">
            <v>8.4049999999999994</v>
          </cell>
          <cell r="R2384">
            <v>-4.2450000000000001</v>
          </cell>
          <cell r="S2384">
            <v>2.9449999999999998</v>
          </cell>
          <cell r="T2384">
            <v>-0.2</v>
          </cell>
          <cell r="U2384">
            <v>-118</v>
          </cell>
          <cell r="V2384">
            <v>-261</v>
          </cell>
          <cell r="W2384">
            <v>-62.47</v>
          </cell>
          <cell r="X2384">
            <v>-1.85</v>
          </cell>
          <cell r="Y2384">
            <v>-1.2000000000000002</v>
          </cell>
          <cell r="Z2384">
            <v>-2.15</v>
          </cell>
          <cell r="AA2384">
            <v>-2.2000000000000002</v>
          </cell>
          <cell r="AB2384">
            <v>-2.1500000000000004</v>
          </cell>
          <cell r="AC2384">
            <v>-24.723150000000004</v>
          </cell>
          <cell r="AD2384" t="str">
            <v>PI</v>
          </cell>
          <cell r="AE2384" t="str">
            <v>N</v>
          </cell>
          <cell r="AF2384" t="str">
            <v>N</v>
          </cell>
        </row>
        <row r="2385">
          <cell r="A2385">
            <v>20075016</v>
          </cell>
          <cell r="B2385">
            <v>75</v>
          </cell>
          <cell r="C2385" t="str">
            <v>LES JAONNETS DAIRYMAIDS DYNAMITE</v>
          </cell>
          <cell r="D2385">
            <v>52</v>
          </cell>
          <cell r="E2385">
            <v>90</v>
          </cell>
          <cell r="F2385">
            <v>432</v>
          </cell>
          <cell r="G2385">
            <v>7.5</v>
          </cell>
          <cell r="H2385">
            <v>12.1</v>
          </cell>
          <cell r="I2385">
            <v>-0.22</v>
          </cell>
          <cell r="J2385">
            <v>-0.03</v>
          </cell>
          <cell r="K2385">
            <v>19.600000000000001</v>
          </cell>
          <cell r="L2385">
            <v>136.69999999999999</v>
          </cell>
          <cell r="M2385">
            <v>2.5</v>
          </cell>
          <cell r="N2385">
            <v>-1.9</v>
          </cell>
          <cell r="O2385">
            <v>0.3</v>
          </cell>
          <cell r="P2385">
            <v>3</v>
          </cell>
          <cell r="Q2385">
            <v>-0.1</v>
          </cell>
          <cell r="R2385">
            <v>-0.18</v>
          </cell>
          <cell r="S2385">
            <v>-0.22</v>
          </cell>
          <cell r="T2385">
            <v>0.1</v>
          </cell>
          <cell r="U2385">
            <v>115</v>
          </cell>
          <cell r="V2385">
            <v>114</v>
          </cell>
          <cell r="W2385">
            <v>113.32999999999998</v>
          </cell>
          <cell r="X2385">
            <v>2.4</v>
          </cell>
          <cell r="Y2385">
            <v>0.3</v>
          </cell>
          <cell r="Z2385">
            <v>1</v>
          </cell>
          <cell r="AA2385">
            <v>1.2</v>
          </cell>
          <cell r="AB2385">
            <v>0.4</v>
          </cell>
          <cell r="AC2385">
            <v>9.4983000000000004</v>
          </cell>
          <cell r="AD2385" t="str">
            <v>Y</v>
          </cell>
          <cell r="AE2385" t="str">
            <v>Y</v>
          </cell>
          <cell r="AF2385" t="str">
            <v>Y</v>
          </cell>
        </row>
        <row r="2386">
          <cell r="A2386">
            <v>20085001</v>
          </cell>
          <cell r="B2386">
            <v>75</v>
          </cell>
          <cell r="C2386" t="str">
            <v>LES JAONNETS PIPPAS LAD</v>
          </cell>
          <cell r="D2386">
            <v>56</v>
          </cell>
          <cell r="E2386">
            <v>92</v>
          </cell>
          <cell r="F2386">
            <v>323</v>
          </cell>
          <cell r="G2386">
            <v>8</v>
          </cell>
          <cell r="H2386">
            <v>3.9</v>
          </cell>
          <cell r="I2386">
            <v>-0.13</v>
          </cell>
          <cell r="J2386">
            <v>-0.11</v>
          </cell>
          <cell r="K2386">
            <v>11.9</v>
          </cell>
          <cell r="L2386">
            <v>20.799999999999983</v>
          </cell>
          <cell r="M2386">
            <v>1.9</v>
          </cell>
          <cell r="N2386">
            <v>1</v>
          </cell>
          <cell r="O2386">
            <v>-0.2</v>
          </cell>
          <cell r="P2386">
            <v>-4</v>
          </cell>
          <cell r="Q2386">
            <v>-1.7</v>
          </cell>
          <cell r="R2386">
            <v>-0.47</v>
          </cell>
          <cell r="S2386">
            <v>-1.79</v>
          </cell>
          <cell r="T2386">
            <v>0.1</v>
          </cell>
          <cell r="U2386">
            <v>143</v>
          </cell>
          <cell r="V2386">
            <v>34</v>
          </cell>
          <cell r="W2386">
            <v>25.909999999999982</v>
          </cell>
          <cell r="X2386">
            <v>1.5</v>
          </cell>
          <cell r="Y2386">
            <v>-0.4</v>
          </cell>
          <cell r="Z2386">
            <v>0.2</v>
          </cell>
          <cell r="AA2386">
            <v>0.1</v>
          </cell>
          <cell r="AB2386">
            <v>0.5</v>
          </cell>
          <cell r="AC2386">
            <v>-5.9513999999999996</v>
          </cell>
          <cell r="AD2386" t="str">
            <v>Y</v>
          </cell>
          <cell r="AE2386" t="str">
            <v>Y</v>
          </cell>
          <cell r="AF2386" t="str">
            <v>Y</v>
          </cell>
        </row>
        <row r="2387">
          <cell r="A2387">
            <v>20085003</v>
          </cell>
          <cell r="B2387">
            <v>75</v>
          </cell>
          <cell r="C2387" t="str">
            <v>MEADOW COURT ELLYS ERIC</v>
          </cell>
          <cell r="D2387">
            <v>68</v>
          </cell>
          <cell r="E2387">
            <v>92</v>
          </cell>
          <cell r="F2387">
            <v>351</v>
          </cell>
          <cell r="G2387">
            <v>20.7</v>
          </cell>
          <cell r="H2387">
            <v>8.9</v>
          </cell>
          <cell r="I2387">
            <v>0.06</v>
          </cell>
          <cell r="J2387">
            <v>-0.04</v>
          </cell>
          <cell r="K2387">
            <v>29.6</v>
          </cell>
          <cell r="L2387">
            <v>223.89999999999998</v>
          </cell>
          <cell r="M2387">
            <v>0.1</v>
          </cell>
          <cell r="N2387">
            <v>0.2</v>
          </cell>
          <cell r="O2387">
            <v>0.1</v>
          </cell>
          <cell r="P2387">
            <v>-2</v>
          </cell>
          <cell r="Q2387">
            <v>3.4</v>
          </cell>
          <cell r="R2387">
            <v>-1.88</v>
          </cell>
          <cell r="S2387">
            <v>1.02</v>
          </cell>
          <cell r="T2387">
            <v>-0.2</v>
          </cell>
          <cell r="U2387">
            <v>150</v>
          </cell>
          <cell r="V2387">
            <v>299</v>
          </cell>
          <cell r="W2387">
            <v>316.14999999999998</v>
          </cell>
          <cell r="X2387">
            <v>0.2</v>
          </cell>
          <cell r="Y2387">
            <v>0.4</v>
          </cell>
          <cell r="Z2387">
            <v>-0.3</v>
          </cell>
          <cell r="AA2387">
            <v>-0.3</v>
          </cell>
          <cell r="AB2387">
            <v>0.5</v>
          </cell>
          <cell r="AC2387">
            <v>2.5627000000000004</v>
          </cell>
          <cell r="AD2387" t="str">
            <v>Y</v>
          </cell>
          <cell r="AE2387" t="str">
            <v>Y</v>
          </cell>
          <cell r="AF2387" t="str">
            <v>Y</v>
          </cell>
        </row>
        <row r="2388">
          <cell r="A2388">
            <v>20085005</v>
          </cell>
          <cell r="B2388">
            <v>75</v>
          </cell>
          <cell r="C2388" t="str">
            <v>MEADOW COURT GLORIAS GLADIATO</v>
          </cell>
          <cell r="D2388">
            <v>28</v>
          </cell>
          <cell r="E2388">
            <v>84</v>
          </cell>
          <cell r="F2388">
            <v>206</v>
          </cell>
          <cell r="G2388">
            <v>6.1</v>
          </cell>
          <cell r="H2388">
            <v>5.9</v>
          </cell>
          <cell r="I2388">
            <v>-7.0000000000000007E-2</v>
          </cell>
          <cell r="J2388">
            <v>-0.02</v>
          </cell>
          <cell r="K2388">
            <v>12</v>
          </cell>
          <cell r="L2388">
            <v>90.5</v>
          </cell>
          <cell r="M2388">
            <v>1.5</v>
          </cell>
          <cell r="N2388">
            <v>-1.1000000000000001</v>
          </cell>
          <cell r="O2388">
            <v>-0.5</v>
          </cell>
          <cell r="P2388">
            <v>-10</v>
          </cell>
          <cell r="Q2388">
            <v>9</v>
          </cell>
          <cell r="R2388">
            <v>-5.0599999999999996</v>
          </cell>
          <cell r="S2388">
            <v>2.71</v>
          </cell>
          <cell r="T2388">
            <v>0.2</v>
          </cell>
          <cell r="U2388">
            <v>264</v>
          </cell>
          <cell r="V2388">
            <v>267</v>
          </cell>
          <cell r="W2388">
            <v>311.62</v>
          </cell>
          <cell r="X2388">
            <v>1.6</v>
          </cell>
          <cell r="Y2388">
            <v>-0.6</v>
          </cell>
          <cell r="Z2388">
            <v>-0.4</v>
          </cell>
          <cell r="AA2388">
            <v>-0.5</v>
          </cell>
          <cell r="AB2388">
            <v>-0.9</v>
          </cell>
          <cell r="AC2388">
            <v>-8.7202000000000019</v>
          </cell>
          <cell r="AD2388" t="str">
            <v>Y</v>
          </cell>
          <cell r="AE2388" t="str">
            <v>Y</v>
          </cell>
          <cell r="AF2388" t="str">
            <v>Y</v>
          </cell>
        </row>
        <row r="2389">
          <cell r="A2389">
            <v>20085008</v>
          </cell>
          <cell r="B2389">
            <v>75</v>
          </cell>
          <cell r="C2389" t="str">
            <v>PETITE CROUTE MALOS MAGICMAN</v>
          </cell>
          <cell r="D2389">
            <v>21</v>
          </cell>
          <cell r="E2389">
            <v>78</v>
          </cell>
          <cell r="F2389">
            <v>-47</v>
          </cell>
          <cell r="G2389">
            <v>-4.4000000000000004</v>
          </cell>
          <cell r="H2389">
            <v>-13.4</v>
          </cell>
          <cell r="I2389">
            <v>-0.04</v>
          </cell>
          <cell r="J2389">
            <v>-0.21</v>
          </cell>
          <cell r="K2389">
            <v>-17.8</v>
          </cell>
          <cell r="L2389">
            <v>-288.8</v>
          </cell>
          <cell r="M2389">
            <v>-1.4</v>
          </cell>
          <cell r="N2389">
            <v>-1</v>
          </cell>
          <cell r="O2389">
            <v>-1.8</v>
          </cell>
          <cell r="P2389">
            <v>6</v>
          </cell>
          <cell r="Q2389">
            <v>8</v>
          </cell>
          <cell r="R2389">
            <v>-3.56</v>
          </cell>
          <cell r="S2389">
            <v>3.22</v>
          </cell>
          <cell r="T2389">
            <v>-0.1</v>
          </cell>
          <cell r="U2389">
            <v>-182</v>
          </cell>
          <cell r="V2389">
            <v>-172</v>
          </cell>
          <cell r="W2389">
            <v>-132.26</v>
          </cell>
          <cell r="X2389">
            <v>0.89999999999999991</v>
          </cell>
          <cell r="Y2389">
            <v>-1.2</v>
          </cell>
          <cell r="Z2389">
            <v>-1.3</v>
          </cell>
          <cell r="AA2389">
            <v>-2</v>
          </cell>
          <cell r="AB2389">
            <v>-2</v>
          </cell>
          <cell r="AC2389">
            <v>-20.229500000000002</v>
          </cell>
          <cell r="AD2389" t="str">
            <v>Y</v>
          </cell>
          <cell r="AE2389" t="str">
            <v>Y</v>
          </cell>
          <cell r="AF2389" t="str">
            <v>Y</v>
          </cell>
        </row>
        <row r="2390">
          <cell r="A2390">
            <v>20085010</v>
          </cell>
          <cell r="B2390">
            <v>75</v>
          </cell>
          <cell r="C2390" t="str">
            <v>BIGARD CAPTAIN</v>
          </cell>
          <cell r="D2390">
            <v>32</v>
          </cell>
          <cell r="E2390">
            <v>85</v>
          </cell>
          <cell r="F2390">
            <v>182</v>
          </cell>
          <cell r="G2390">
            <v>10.8</v>
          </cell>
          <cell r="H2390">
            <v>7.3</v>
          </cell>
          <cell r="I2390">
            <v>0.03</v>
          </cell>
          <cell r="J2390">
            <v>0.01</v>
          </cell>
          <cell r="K2390">
            <v>18.100000000000001</v>
          </cell>
          <cell r="L2390">
            <v>170.4</v>
          </cell>
          <cell r="M2390">
            <v>-1.8</v>
          </cell>
          <cell r="N2390">
            <v>-2.5</v>
          </cell>
          <cell r="O2390">
            <v>-0.9</v>
          </cell>
          <cell r="P2390">
            <v>-1</v>
          </cell>
          <cell r="Q2390">
            <v>5.7</v>
          </cell>
          <cell r="R2390">
            <v>-0.82</v>
          </cell>
          <cell r="S2390">
            <v>3.79</v>
          </cell>
          <cell r="T2390">
            <v>-0.3</v>
          </cell>
          <cell r="U2390">
            <v>1</v>
          </cell>
          <cell r="V2390">
            <v>205</v>
          </cell>
          <cell r="W2390">
            <v>233.18</v>
          </cell>
          <cell r="X2390">
            <v>-1.7</v>
          </cell>
          <cell r="Y2390">
            <v>-0.3</v>
          </cell>
          <cell r="Z2390">
            <v>-0.6</v>
          </cell>
          <cell r="AA2390">
            <v>-0.4</v>
          </cell>
          <cell r="AB2390">
            <v>-1.3</v>
          </cell>
          <cell r="AC2390">
            <v>-4.3817000000000004</v>
          </cell>
          <cell r="AD2390" t="str">
            <v>Y</v>
          </cell>
          <cell r="AE2390" t="str">
            <v>Y</v>
          </cell>
          <cell r="AF2390" t="str">
            <v>Y</v>
          </cell>
        </row>
        <row r="2391">
          <cell r="A2391">
            <v>20095001</v>
          </cell>
          <cell r="B2391">
            <v>75</v>
          </cell>
          <cell r="C2391" t="str">
            <v>LES JAONNETS CONQUERORS MERLIN</v>
          </cell>
          <cell r="D2391">
            <v>29</v>
          </cell>
          <cell r="E2391">
            <v>85</v>
          </cell>
          <cell r="F2391">
            <v>223</v>
          </cell>
          <cell r="G2391">
            <v>-0.6</v>
          </cell>
          <cell r="H2391">
            <v>-0.1</v>
          </cell>
          <cell r="I2391">
            <v>-0.2</v>
          </cell>
          <cell r="J2391">
            <v>-0.12</v>
          </cell>
          <cell r="K2391">
            <v>-0.7</v>
          </cell>
          <cell r="L2391">
            <v>-96.600000000000009</v>
          </cell>
          <cell r="M2391">
            <v>1.5</v>
          </cell>
          <cell r="N2391">
            <v>0.9</v>
          </cell>
          <cell r="O2391">
            <v>0.3</v>
          </cell>
          <cell r="P2391">
            <v>3</v>
          </cell>
          <cell r="Q2391">
            <v>-3.8</v>
          </cell>
          <cell r="R2391">
            <v>2.0499999999999998</v>
          </cell>
          <cell r="S2391">
            <v>-1.24</v>
          </cell>
          <cell r="T2391">
            <v>0.1</v>
          </cell>
          <cell r="U2391">
            <v>-19</v>
          </cell>
          <cell r="V2391">
            <v>-137</v>
          </cell>
          <cell r="W2391">
            <v>-155.32999999999998</v>
          </cell>
          <cell r="X2391">
            <v>1.2</v>
          </cell>
          <cell r="Y2391">
            <v>0.1</v>
          </cell>
          <cell r="Z2391">
            <v>0.5</v>
          </cell>
          <cell r="AA2391">
            <v>0.1</v>
          </cell>
          <cell r="AB2391">
            <v>0.8</v>
          </cell>
          <cell r="AC2391">
            <v>2.1396000000000006</v>
          </cell>
          <cell r="AD2391" t="str">
            <v>Y</v>
          </cell>
          <cell r="AE2391" t="str">
            <v>Y</v>
          </cell>
          <cell r="AF2391" t="str">
            <v>Y</v>
          </cell>
        </row>
        <row r="2392">
          <cell r="A2392">
            <v>20095003</v>
          </cell>
          <cell r="B2392">
            <v>75</v>
          </cell>
          <cell r="C2392" t="str">
            <v>ST CATHERINE VINDICATOR</v>
          </cell>
          <cell r="D2392">
            <v>15</v>
          </cell>
          <cell r="E2392">
            <v>72</v>
          </cell>
          <cell r="F2392">
            <v>-246</v>
          </cell>
          <cell r="G2392">
            <v>-9.1</v>
          </cell>
          <cell r="H2392">
            <v>-9.1999999999999993</v>
          </cell>
          <cell r="I2392">
            <v>0.05</v>
          </cell>
          <cell r="J2392">
            <v>-0.01</v>
          </cell>
          <cell r="K2392">
            <v>-18.299999999999997</v>
          </cell>
          <cell r="L2392">
            <v>-167.5</v>
          </cell>
          <cell r="M2392">
            <v>-2.2999999999999998</v>
          </cell>
          <cell r="N2392">
            <v>-1.6</v>
          </cell>
          <cell r="O2392">
            <v>-1.5</v>
          </cell>
          <cell r="P2392">
            <v>5</v>
          </cell>
          <cell r="Q2392">
            <v>5.9</v>
          </cell>
          <cell r="R2392">
            <v>-3.89</v>
          </cell>
          <cell r="S2392">
            <v>1.23</v>
          </cell>
          <cell r="T2392">
            <v>-0.2</v>
          </cell>
          <cell r="U2392">
            <v>-227</v>
          </cell>
          <cell r="V2392">
            <v>-117</v>
          </cell>
          <cell r="W2392">
            <v>-87.199999999999989</v>
          </cell>
          <cell r="X2392" t="str">
            <v>*</v>
          </cell>
          <cell r="Y2392">
            <v>-0.4</v>
          </cell>
          <cell r="Z2392">
            <v>0</v>
          </cell>
          <cell r="AA2392">
            <v>-0.7</v>
          </cell>
          <cell r="AB2392">
            <v>-1.7</v>
          </cell>
          <cell r="AC2392">
            <v>-1.5004000000000008</v>
          </cell>
          <cell r="AD2392" t="str">
            <v>Y</v>
          </cell>
          <cell r="AE2392" t="str">
            <v>Y</v>
          </cell>
          <cell r="AF2392" t="str">
            <v>Y</v>
          </cell>
        </row>
        <row r="2393">
          <cell r="A2393">
            <v>20095005</v>
          </cell>
          <cell r="B2393">
            <v>75</v>
          </cell>
          <cell r="C2393" t="str">
            <v>LE COCQS PHOEBES CAVALIER</v>
          </cell>
          <cell r="D2393">
            <v>15</v>
          </cell>
          <cell r="E2393">
            <v>72</v>
          </cell>
          <cell r="F2393">
            <v>63</v>
          </cell>
          <cell r="G2393">
            <v>6.9</v>
          </cell>
          <cell r="H2393">
            <v>1.9</v>
          </cell>
          <cell r="I2393">
            <v>7.0000000000000007E-2</v>
          </cell>
          <cell r="J2393">
            <v>-0.01</v>
          </cell>
          <cell r="K2393">
            <v>8.8000000000000007</v>
          </cell>
          <cell r="L2393">
            <v>74.900000000000006</v>
          </cell>
          <cell r="M2393">
            <v>0.3</v>
          </cell>
          <cell r="N2393">
            <v>-0.2</v>
          </cell>
          <cell r="O2393">
            <v>-1.6</v>
          </cell>
          <cell r="P2393">
            <v>3</v>
          </cell>
          <cell r="Q2393">
            <v>6.7</v>
          </cell>
          <cell r="R2393">
            <v>-3.7</v>
          </cell>
          <cell r="S2393">
            <v>2.0699999999999998</v>
          </cell>
          <cell r="T2393">
            <v>0</v>
          </cell>
          <cell r="U2393">
            <v>192</v>
          </cell>
          <cell r="V2393">
            <v>206</v>
          </cell>
          <cell r="W2393">
            <v>238.86</v>
          </cell>
          <cell r="X2393">
            <v>-0.75</v>
          </cell>
          <cell r="Y2393">
            <v>-1.5</v>
          </cell>
          <cell r="Z2393">
            <v>-2</v>
          </cell>
          <cell r="AA2393">
            <v>-2</v>
          </cell>
          <cell r="AB2393">
            <v>-1.3</v>
          </cell>
          <cell r="AC2393">
            <v>-30.415900000000004</v>
          </cell>
          <cell r="AD2393" t="str">
            <v>Y</v>
          </cell>
          <cell r="AE2393" t="str">
            <v>Y</v>
          </cell>
          <cell r="AF2393" t="str">
            <v>Y</v>
          </cell>
        </row>
        <row r="2394">
          <cell r="A2394">
            <v>20095006</v>
          </cell>
          <cell r="B2394">
            <v>75</v>
          </cell>
          <cell r="C2394" t="str">
            <v>PETITE CROUTE ALMONDS REGAL</v>
          </cell>
          <cell r="D2394">
            <v>15</v>
          </cell>
          <cell r="E2394">
            <v>77</v>
          </cell>
          <cell r="F2394">
            <v>197</v>
          </cell>
          <cell r="G2394">
            <v>7.2</v>
          </cell>
          <cell r="H2394">
            <v>4.4000000000000004</v>
          </cell>
          <cell r="I2394">
            <v>-0.04</v>
          </cell>
          <cell r="J2394">
            <v>-0.05</v>
          </cell>
          <cell r="K2394">
            <v>11.600000000000001</v>
          </cell>
          <cell r="L2394">
            <v>73.999999999999986</v>
          </cell>
          <cell r="M2394">
            <v>0.6</v>
          </cell>
          <cell r="N2394">
            <v>1</v>
          </cell>
          <cell r="O2394">
            <v>0.5</v>
          </cell>
          <cell r="P2394">
            <v>-12</v>
          </cell>
          <cell r="Q2394">
            <v>-3</v>
          </cell>
          <cell r="R2394">
            <v>1.6</v>
          </cell>
          <cell r="S2394">
            <v>-0.95</v>
          </cell>
          <cell r="T2394">
            <v>0.1</v>
          </cell>
          <cell r="U2394">
            <v>105</v>
          </cell>
          <cell r="V2394">
            <v>53</v>
          </cell>
          <cell r="W2394">
            <v>37.639999999999986</v>
          </cell>
          <cell r="X2394">
            <v>1.5</v>
          </cell>
          <cell r="Y2394">
            <v>0.2</v>
          </cell>
          <cell r="Z2394">
            <v>0.6</v>
          </cell>
          <cell r="AA2394">
            <v>0.2</v>
          </cell>
          <cell r="AB2394">
            <v>1</v>
          </cell>
          <cell r="AC2394">
            <v>3.6536000000000004</v>
          </cell>
          <cell r="AD2394" t="str">
            <v>Y</v>
          </cell>
          <cell r="AE2394" t="str">
            <v>Y</v>
          </cell>
          <cell r="AF2394" t="str">
            <v>Y</v>
          </cell>
        </row>
        <row r="2395">
          <cell r="A2395">
            <v>20095007</v>
          </cell>
          <cell r="B2395">
            <v>75</v>
          </cell>
          <cell r="C2395" t="str">
            <v>ALDERNEY RIMAS ROGER</v>
          </cell>
          <cell r="D2395">
            <v>15</v>
          </cell>
          <cell r="E2395">
            <v>72</v>
          </cell>
          <cell r="F2395">
            <v>595</v>
          </cell>
          <cell r="G2395">
            <v>3.9</v>
          </cell>
          <cell r="H2395">
            <v>10.199999999999999</v>
          </cell>
          <cell r="I2395">
            <v>-0.4</v>
          </cell>
          <cell r="J2395">
            <v>-0.18</v>
          </cell>
          <cell r="K2395">
            <v>14.1</v>
          </cell>
          <cell r="L2395">
            <v>1.0999999999999943</v>
          </cell>
          <cell r="M2395">
            <v>0.70000000000000007</v>
          </cell>
          <cell r="N2395">
            <v>0.44999999999999996</v>
          </cell>
          <cell r="O2395">
            <v>-0.25</v>
          </cell>
          <cell r="P2395">
            <v>7</v>
          </cell>
          <cell r="Q2395">
            <v>6.4</v>
          </cell>
          <cell r="R2395">
            <v>-2.68</v>
          </cell>
          <cell r="S2395">
            <v>2.69</v>
          </cell>
          <cell r="T2395">
            <v>0.2</v>
          </cell>
          <cell r="U2395">
            <v>106</v>
          </cell>
          <cell r="V2395">
            <v>108</v>
          </cell>
          <cell r="W2395">
            <v>175.11499999999998</v>
          </cell>
          <cell r="X2395">
            <v>0.89999999999999991</v>
          </cell>
          <cell r="Y2395">
            <v>-0.05</v>
          </cell>
          <cell r="Z2395">
            <v>-0.5</v>
          </cell>
          <cell r="AA2395">
            <v>-0.3</v>
          </cell>
          <cell r="AB2395">
            <v>0.2</v>
          </cell>
          <cell r="AC2395">
            <v>-4.2422500000000003</v>
          </cell>
          <cell r="AD2395" t="str">
            <v>PI</v>
          </cell>
          <cell r="AE2395" t="str">
            <v>Y</v>
          </cell>
          <cell r="AF2395" t="str">
            <v>Y</v>
          </cell>
        </row>
        <row r="2396">
          <cell r="A2396">
            <v>20095012</v>
          </cell>
          <cell r="B2396">
            <v>75</v>
          </cell>
          <cell r="C2396" t="str">
            <v>ST CATHERINE LAREDO</v>
          </cell>
          <cell r="D2396">
            <v>8</v>
          </cell>
          <cell r="E2396">
            <v>51</v>
          </cell>
          <cell r="F2396">
            <v>158</v>
          </cell>
          <cell r="G2396">
            <v>11.7</v>
          </cell>
          <cell r="H2396">
            <v>3.1</v>
          </cell>
          <cell r="I2396">
            <v>7.0000000000000007E-2</v>
          </cell>
          <cell r="J2396">
            <v>-0.04</v>
          </cell>
          <cell r="K2396">
            <v>14.799999999999999</v>
          </cell>
          <cell r="L2396">
            <v>104.1</v>
          </cell>
          <cell r="M2396">
            <v>-0.77499999999999991</v>
          </cell>
          <cell r="N2396">
            <v>0.82499999999999996</v>
          </cell>
          <cell r="O2396">
            <v>7.4999999999999983E-2</v>
          </cell>
          <cell r="P2396">
            <v>-2.5</v>
          </cell>
          <cell r="Q2396">
            <v>-2.1749999999999998</v>
          </cell>
          <cell r="R2396">
            <v>2.105</v>
          </cell>
          <cell r="S2396">
            <v>0.125</v>
          </cell>
          <cell r="T2396">
            <v>0.1</v>
          </cell>
          <cell r="U2396">
            <v>58</v>
          </cell>
          <cell r="V2396">
            <v>43</v>
          </cell>
          <cell r="W2396">
            <v>62.949999999999996</v>
          </cell>
          <cell r="X2396">
            <v>-1.2749999999999999</v>
          </cell>
          <cell r="Y2396">
            <v>0.55000000000000004</v>
          </cell>
          <cell r="Z2396">
            <v>-0.15000000000000002</v>
          </cell>
          <cell r="AA2396">
            <v>-0.25</v>
          </cell>
          <cell r="AB2396">
            <v>0.27500000000000002</v>
          </cell>
          <cell r="AC2396">
            <v>6.2117500000000003</v>
          </cell>
          <cell r="AD2396" t="str">
            <v>PI</v>
          </cell>
          <cell r="AE2396" t="str">
            <v>N</v>
          </cell>
          <cell r="AF2396" t="str">
            <v>N</v>
          </cell>
        </row>
        <row r="2397">
          <cell r="A2397">
            <v>20095013</v>
          </cell>
          <cell r="B2397">
            <v>75</v>
          </cell>
          <cell r="C2397" t="str">
            <v>ST CATHERINE CRYSTALS ROLEX</v>
          </cell>
          <cell r="D2397">
            <v>36</v>
          </cell>
          <cell r="E2397">
            <v>85</v>
          </cell>
          <cell r="F2397">
            <v>-136</v>
          </cell>
          <cell r="G2397">
            <v>-2.5</v>
          </cell>
          <cell r="H2397">
            <v>-6.2</v>
          </cell>
          <cell r="I2397">
            <v>7.0000000000000007E-2</v>
          </cell>
          <cell r="J2397">
            <v>-0.03</v>
          </cell>
          <cell r="K2397">
            <v>-8.6999999999999993</v>
          </cell>
          <cell r="L2397">
            <v>-92.1</v>
          </cell>
          <cell r="M2397">
            <v>2.2999999999999998</v>
          </cell>
          <cell r="N2397">
            <v>0</v>
          </cell>
          <cell r="O2397">
            <v>-0.7</v>
          </cell>
          <cell r="P2397">
            <v>-8</v>
          </cell>
          <cell r="Q2397">
            <v>10.7</v>
          </cell>
          <cell r="R2397">
            <v>-5.17</v>
          </cell>
          <cell r="S2397">
            <v>3.97</v>
          </cell>
          <cell r="T2397">
            <v>0.3</v>
          </cell>
          <cell r="U2397">
            <v>208</v>
          </cell>
          <cell r="V2397">
            <v>153</v>
          </cell>
          <cell r="W2397">
            <v>205.67000000000002</v>
          </cell>
          <cell r="X2397">
            <v>2.2000000000000002</v>
          </cell>
          <cell r="Y2397">
            <v>-0.8</v>
          </cell>
          <cell r="Z2397">
            <v>1.7</v>
          </cell>
          <cell r="AA2397">
            <v>0.3</v>
          </cell>
          <cell r="AB2397">
            <v>-1.1000000000000001</v>
          </cell>
          <cell r="AC2397">
            <v>1.2054999999999993</v>
          </cell>
          <cell r="AD2397" t="str">
            <v>Y</v>
          </cell>
          <cell r="AE2397" t="str">
            <v>Y</v>
          </cell>
          <cell r="AF2397" t="str">
            <v>Y</v>
          </cell>
        </row>
        <row r="2398">
          <cell r="A2398">
            <v>20095014</v>
          </cell>
          <cell r="B2398">
            <v>75</v>
          </cell>
          <cell r="C2398" t="str">
            <v>ST CATHERINE BENTLEY</v>
          </cell>
          <cell r="D2398">
            <v>12</v>
          </cell>
          <cell r="E2398">
            <v>67</v>
          </cell>
          <cell r="F2398">
            <v>62</v>
          </cell>
          <cell r="G2398">
            <v>10.8</v>
          </cell>
          <cell r="H2398">
            <v>0.3</v>
          </cell>
          <cell r="I2398">
            <v>0.14000000000000001</v>
          </cell>
          <cell r="J2398">
            <v>-0.03</v>
          </cell>
          <cell r="K2398">
            <v>11.100000000000001</v>
          </cell>
          <cell r="L2398">
            <v>78.400000000000006</v>
          </cell>
          <cell r="M2398">
            <v>-0.3</v>
          </cell>
          <cell r="N2398">
            <v>1.175</v>
          </cell>
          <cell r="O2398">
            <v>0.30000000000000004</v>
          </cell>
          <cell r="P2398">
            <v>9.5</v>
          </cell>
          <cell r="Q2398">
            <v>8.9</v>
          </cell>
          <cell r="R2398">
            <v>-4.3600000000000003</v>
          </cell>
          <cell r="S2398">
            <v>3.2</v>
          </cell>
          <cell r="T2398">
            <v>0</v>
          </cell>
          <cell r="U2398">
            <v>186</v>
          </cell>
          <cell r="V2398">
            <v>241</v>
          </cell>
          <cell r="W2398">
            <v>320.00749999999999</v>
          </cell>
          <cell r="X2398">
            <v>-0.75</v>
          </cell>
          <cell r="Y2398">
            <v>0.5</v>
          </cell>
          <cell r="Z2398">
            <v>0.1</v>
          </cell>
          <cell r="AA2398">
            <v>-5.0000000000000017E-2</v>
          </cell>
          <cell r="AB2398">
            <v>0.55000000000000004</v>
          </cell>
          <cell r="AC2398">
            <v>6.2555999999999994</v>
          </cell>
          <cell r="AD2398" t="str">
            <v>PI</v>
          </cell>
          <cell r="AE2398" t="str">
            <v>N</v>
          </cell>
          <cell r="AF2398" t="str">
            <v>Y</v>
          </cell>
        </row>
        <row r="2399">
          <cell r="A2399">
            <v>20095015</v>
          </cell>
          <cell r="B2399">
            <v>75</v>
          </cell>
          <cell r="C2399" t="str">
            <v>LE HECHET SOLEROS TOPGUN</v>
          </cell>
          <cell r="D2399">
            <v>8</v>
          </cell>
          <cell r="E2399">
            <v>58</v>
          </cell>
          <cell r="F2399">
            <v>-25</v>
          </cell>
          <cell r="G2399">
            <v>5.5</v>
          </cell>
          <cell r="H2399">
            <v>-3.2</v>
          </cell>
          <cell r="I2399">
            <v>0.12</v>
          </cell>
          <cell r="J2399">
            <v>-0.04</v>
          </cell>
          <cell r="K2399">
            <v>2.2999999999999998</v>
          </cell>
          <cell r="L2399">
            <v>-4.5</v>
          </cell>
          <cell r="M2399">
            <v>0</v>
          </cell>
          <cell r="N2399">
            <v>0.25</v>
          </cell>
          <cell r="O2399">
            <v>-0.35</v>
          </cell>
          <cell r="P2399">
            <v>-3.5</v>
          </cell>
          <cell r="Q2399">
            <v>-2.56</v>
          </cell>
          <cell r="R2399">
            <v>2.1150000000000002</v>
          </cell>
          <cell r="S2399">
            <v>-0.16499999999999992</v>
          </cell>
          <cell r="T2399">
            <v>0</v>
          </cell>
          <cell r="U2399">
            <v>-72</v>
          </cell>
          <cell r="V2399">
            <v>-72</v>
          </cell>
          <cell r="W2399">
            <v>-60.15</v>
          </cell>
          <cell r="X2399">
            <v>-0.25</v>
          </cell>
          <cell r="Y2399">
            <v>-0.39999999999999997</v>
          </cell>
          <cell r="Z2399">
            <v>0.55000000000000004</v>
          </cell>
          <cell r="AA2399">
            <v>0</v>
          </cell>
          <cell r="AB2399">
            <v>4.9999999999999989E-2</v>
          </cell>
          <cell r="AC2399">
            <v>-2.8010499999999992</v>
          </cell>
          <cell r="AD2399" t="str">
            <v>PI</v>
          </cell>
          <cell r="AE2399" t="str">
            <v>N</v>
          </cell>
          <cell r="AF2399" t="str">
            <v>N</v>
          </cell>
        </row>
        <row r="2400">
          <cell r="A2400">
            <v>20095018</v>
          </cell>
          <cell r="B2400">
            <v>75</v>
          </cell>
          <cell r="C2400" t="str">
            <v>PETITE CROUTE CEDARS TITAN</v>
          </cell>
          <cell r="D2400">
            <v>27</v>
          </cell>
          <cell r="E2400">
            <v>81</v>
          </cell>
          <cell r="F2400">
            <v>171</v>
          </cell>
          <cell r="G2400">
            <v>-3.7</v>
          </cell>
          <cell r="H2400">
            <v>-4.8</v>
          </cell>
          <cell r="I2400">
            <v>-0.21</v>
          </cell>
          <cell r="J2400">
            <v>-0.19</v>
          </cell>
          <cell r="K2400">
            <v>-8.5</v>
          </cell>
          <cell r="L2400">
            <v>-197.70000000000002</v>
          </cell>
          <cell r="M2400">
            <v>1</v>
          </cell>
          <cell r="N2400">
            <v>1.3</v>
          </cell>
          <cell r="O2400">
            <v>-0.7</v>
          </cell>
          <cell r="P2400">
            <v>2</v>
          </cell>
          <cell r="Q2400">
            <v>6.7</v>
          </cell>
          <cell r="R2400">
            <v>-4.8099999999999996</v>
          </cell>
          <cell r="S2400">
            <v>1.1000000000000001</v>
          </cell>
          <cell r="T2400">
            <v>0.2</v>
          </cell>
          <cell r="U2400">
            <v>90</v>
          </cell>
          <cell r="V2400">
            <v>-22</v>
          </cell>
          <cell r="W2400">
            <v>10.989999999999981</v>
          </cell>
          <cell r="X2400">
            <v>0.5</v>
          </cell>
          <cell r="Y2400">
            <v>-0.9</v>
          </cell>
          <cell r="Z2400">
            <v>-0.2</v>
          </cell>
          <cell r="AA2400">
            <v>-0.8</v>
          </cell>
          <cell r="AB2400">
            <v>-0.9</v>
          </cell>
          <cell r="AC2400">
            <v>-12.071899999999999</v>
          </cell>
          <cell r="AD2400" t="str">
            <v>Y</v>
          </cell>
          <cell r="AE2400" t="str">
            <v>Y</v>
          </cell>
          <cell r="AF2400" t="str">
            <v>Y</v>
          </cell>
        </row>
        <row r="2401">
          <cell r="A2401">
            <v>20095019</v>
          </cell>
          <cell r="B2401">
            <v>75</v>
          </cell>
          <cell r="C2401" t="str">
            <v>MEADOW COURT EVES ECLIPSE</v>
          </cell>
          <cell r="D2401">
            <v>11</v>
          </cell>
          <cell r="E2401">
            <v>66</v>
          </cell>
          <cell r="F2401">
            <v>-127</v>
          </cell>
          <cell r="G2401">
            <v>3.3</v>
          </cell>
          <cell r="H2401">
            <v>-3.8</v>
          </cell>
          <cell r="I2401">
            <v>0.17</v>
          </cell>
          <cell r="J2401">
            <v>0.01</v>
          </cell>
          <cell r="K2401">
            <v>-0.5</v>
          </cell>
          <cell r="L2401">
            <v>4.5</v>
          </cell>
          <cell r="M2401">
            <v>-0.2</v>
          </cell>
          <cell r="N2401">
            <v>1.4000000000000001</v>
          </cell>
          <cell r="O2401">
            <v>0.64999999999999991</v>
          </cell>
          <cell r="P2401">
            <v>-3</v>
          </cell>
          <cell r="Q2401">
            <v>10</v>
          </cell>
          <cell r="R2401">
            <v>-4.96</v>
          </cell>
          <cell r="S2401">
            <v>3.58</v>
          </cell>
          <cell r="T2401">
            <v>-4.9999999999999989E-2</v>
          </cell>
          <cell r="U2401">
            <v>196</v>
          </cell>
          <cell r="V2401">
            <v>190</v>
          </cell>
          <cell r="W2401">
            <v>288.29000000000002</v>
          </cell>
          <cell r="X2401">
            <v>-0.4</v>
          </cell>
          <cell r="Y2401">
            <v>0.19999999999999996</v>
          </cell>
          <cell r="Z2401">
            <v>-0.75</v>
          </cell>
          <cell r="AA2401">
            <v>0.6</v>
          </cell>
          <cell r="AB2401">
            <v>1.35</v>
          </cell>
          <cell r="AC2401">
            <v>-4.7185500000000014</v>
          </cell>
          <cell r="AD2401" t="str">
            <v>PI</v>
          </cell>
          <cell r="AE2401" t="str">
            <v>N</v>
          </cell>
          <cell r="AF2401" t="str">
            <v>Y</v>
          </cell>
        </row>
        <row r="2402">
          <cell r="A2402">
            <v>20095020</v>
          </cell>
          <cell r="B2402">
            <v>75</v>
          </cell>
          <cell r="C2402" t="str">
            <v>PETITE CROUTE NO FOOL</v>
          </cell>
          <cell r="D2402">
            <v>9</v>
          </cell>
          <cell r="E2402">
            <v>59</v>
          </cell>
          <cell r="F2402">
            <v>409</v>
          </cell>
          <cell r="G2402">
            <v>-4.3</v>
          </cell>
          <cell r="H2402">
            <v>-1.9</v>
          </cell>
          <cell r="I2402">
            <v>-0.4</v>
          </cell>
          <cell r="J2402">
            <v>-0.27</v>
          </cell>
          <cell r="K2402">
            <v>-6.1999999999999993</v>
          </cell>
          <cell r="L2402">
            <v>-240.3</v>
          </cell>
          <cell r="M2402">
            <v>-0.45</v>
          </cell>
          <cell r="N2402">
            <v>-0.35</v>
          </cell>
          <cell r="O2402">
            <v>-0.7</v>
          </cell>
          <cell r="P2402">
            <v>5.5</v>
          </cell>
          <cell r="Q2402">
            <v>0.41500000000000004</v>
          </cell>
          <cell r="R2402">
            <v>-5.13</v>
          </cell>
          <cell r="S2402">
            <v>-0.81499999999999995</v>
          </cell>
          <cell r="T2402">
            <v>0.1</v>
          </cell>
          <cell r="U2402">
            <v>-20</v>
          </cell>
          <cell r="V2402">
            <v>-100</v>
          </cell>
          <cell r="W2402">
            <v>-246.91000000000003</v>
          </cell>
          <cell r="X2402" t="str">
            <v>*</v>
          </cell>
          <cell r="Y2402">
            <v>-0.5</v>
          </cell>
          <cell r="Z2402">
            <v>-0.55000000000000004</v>
          </cell>
          <cell r="AA2402">
            <v>-0.64999999999999991</v>
          </cell>
          <cell r="AB2402">
            <v>-0.25</v>
          </cell>
          <cell r="AC2402">
            <v>-9.9703499999999998</v>
          </cell>
          <cell r="AD2402" t="str">
            <v>PI</v>
          </cell>
          <cell r="AE2402" t="str">
            <v>N</v>
          </cell>
          <cell r="AF2402" t="str">
            <v>N</v>
          </cell>
        </row>
        <row r="2403">
          <cell r="A2403">
            <v>20105001</v>
          </cell>
          <cell r="B2403">
            <v>75</v>
          </cell>
          <cell r="C2403" t="str">
            <v>DE GARIS ORIANNAS NOAH</v>
          </cell>
          <cell r="D2403">
            <v>9</v>
          </cell>
          <cell r="E2403">
            <v>59</v>
          </cell>
          <cell r="F2403">
            <v>524</v>
          </cell>
          <cell r="G2403">
            <v>8.9</v>
          </cell>
          <cell r="H2403">
            <v>8</v>
          </cell>
          <cell r="I2403">
            <v>-0.27</v>
          </cell>
          <cell r="J2403">
            <v>-0.17</v>
          </cell>
          <cell r="K2403">
            <v>16.899999999999999</v>
          </cell>
          <cell r="L2403">
            <v>30.5</v>
          </cell>
          <cell r="M2403">
            <v>-0.35</v>
          </cell>
          <cell r="N2403">
            <v>-1.4</v>
          </cell>
          <cell r="O2403">
            <v>0.35</v>
          </cell>
          <cell r="P2403">
            <v>10</v>
          </cell>
          <cell r="Q2403">
            <v>3.1799999999999997</v>
          </cell>
          <cell r="R2403">
            <v>-3.87</v>
          </cell>
          <cell r="S2403">
            <v>1.25</v>
          </cell>
          <cell r="T2403">
            <v>-9.9999999999999992E-2</v>
          </cell>
          <cell r="U2403">
            <v>98</v>
          </cell>
          <cell r="V2403">
            <v>133</v>
          </cell>
          <cell r="W2403">
            <v>65.665000000000006</v>
          </cell>
          <cell r="X2403" t="str">
            <v>*</v>
          </cell>
          <cell r="Y2403">
            <v>0.8</v>
          </cell>
          <cell r="Z2403">
            <v>-0.44999999999999996</v>
          </cell>
          <cell r="AA2403">
            <v>0.1</v>
          </cell>
          <cell r="AB2403">
            <v>0.35</v>
          </cell>
          <cell r="AC2403">
            <v>8.0987500000000008</v>
          </cell>
          <cell r="AD2403" t="str">
            <v>PI</v>
          </cell>
          <cell r="AE2403" t="str">
            <v>N</v>
          </cell>
          <cell r="AF2403" t="str">
            <v>N</v>
          </cell>
        </row>
        <row r="2404">
          <cell r="A2404">
            <v>20105002</v>
          </cell>
          <cell r="B2404">
            <v>75</v>
          </cell>
          <cell r="C2404" t="str">
            <v>ALDERNEY DOUBLE TROUBLE</v>
          </cell>
          <cell r="D2404">
            <v>23</v>
          </cell>
          <cell r="E2404">
            <v>78</v>
          </cell>
          <cell r="F2404">
            <v>9</v>
          </cell>
          <cell r="G2404">
            <v>-2.2999999999999998</v>
          </cell>
          <cell r="H2404">
            <v>4</v>
          </cell>
          <cell r="I2404">
            <v>-0.05</v>
          </cell>
          <cell r="J2404">
            <v>0.06</v>
          </cell>
          <cell r="K2404">
            <v>1.7000000000000002</v>
          </cell>
          <cell r="L2404">
            <v>55.7</v>
          </cell>
          <cell r="M2404">
            <v>-1.5</v>
          </cell>
          <cell r="N2404">
            <v>-0.3</v>
          </cell>
          <cell r="O2404">
            <v>-1.3</v>
          </cell>
          <cell r="P2404">
            <v>-6</v>
          </cell>
          <cell r="Q2404">
            <v>8.6</v>
          </cell>
          <cell r="R2404">
            <v>-6.47</v>
          </cell>
          <cell r="S2404">
            <v>1.1000000000000001</v>
          </cell>
          <cell r="T2404">
            <v>0</v>
          </cell>
          <cell r="U2404">
            <v>131</v>
          </cell>
          <cell r="V2404">
            <v>204</v>
          </cell>
          <cell r="W2404">
            <v>250.96</v>
          </cell>
          <cell r="X2404">
            <v>-2.1</v>
          </cell>
          <cell r="Y2404">
            <v>-0.8</v>
          </cell>
          <cell r="Z2404">
            <v>-1.3</v>
          </cell>
          <cell r="AA2404">
            <v>-1.1000000000000001</v>
          </cell>
          <cell r="AB2404">
            <v>-0.9</v>
          </cell>
          <cell r="AC2404">
            <v>-16.9939</v>
          </cell>
          <cell r="AD2404" t="str">
            <v>Y</v>
          </cell>
          <cell r="AE2404" t="str">
            <v>N</v>
          </cell>
          <cell r="AF2404" t="str">
            <v>Y</v>
          </cell>
        </row>
        <row r="2405">
          <cell r="A2405">
            <v>20105004</v>
          </cell>
          <cell r="B2405">
            <v>75</v>
          </cell>
          <cell r="C2405" t="str">
            <v>LES JAONNETS TRICIAS ADVOCATE</v>
          </cell>
          <cell r="D2405">
            <v>35</v>
          </cell>
          <cell r="E2405">
            <v>85</v>
          </cell>
          <cell r="F2405">
            <v>208</v>
          </cell>
          <cell r="G2405">
            <v>6.8</v>
          </cell>
          <cell r="H2405">
            <v>1.4</v>
          </cell>
          <cell r="I2405">
            <v>-0.06</v>
          </cell>
          <cell r="J2405">
            <v>-0.09</v>
          </cell>
          <cell r="K2405">
            <v>8.1999999999999993</v>
          </cell>
          <cell r="L2405">
            <v>5.9999999999999929</v>
          </cell>
          <cell r="M2405">
            <v>-0.6</v>
          </cell>
          <cell r="N2405">
            <v>1.1000000000000001</v>
          </cell>
          <cell r="O2405">
            <v>-0.4</v>
          </cell>
          <cell r="P2405">
            <v>-5</v>
          </cell>
          <cell r="Q2405">
            <v>-2.8</v>
          </cell>
          <cell r="R2405">
            <v>2.2999999999999998</v>
          </cell>
          <cell r="S2405">
            <v>-0.18</v>
          </cell>
          <cell r="T2405">
            <v>-0.1</v>
          </cell>
          <cell r="U2405">
            <v>5</v>
          </cell>
          <cell r="V2405">
            <v>-26</v>
          </cell>
          <cell r="W2405">
            <v>-40.56</v>
          </cell>
          <cell r="X2405">
            <v>-0.6</v>
          </cell>
          <cell r="Y2405">
            <v>0</v>
          </cell>
          <cell r="Z2405">
            <v>-1.5</v>
          </cell>
          <cell r="AA2405">
            <v>-0.9</v>
          </cell>
          <cell r="AB2405">
            <v>0.4</v>
          </cell>
          <cell r="AC2405">
            <v>-10.0183</v>
          </cell>
          <cell r="AD2405" t="str">
            <v>Y</v>
          </cell>
          <cell r="AE2405" t="str">
            <v>Y</v>
          </cell>
          <cell r="AF2405" t="str">
            <v>Y</v>
          </cell>
        </row>
        <row r="2406">
          <cell r="A2406">
            <v>20105005</v>
          </cell>
          <cell r="B2406">
            <v>75</v>
          </cell>
          <cell r="C2406" t="str">
            <v>LE COCQS SPARKLE 2 CAVALIER</v>
          </cell>
          <cell r="D2406">
            <v>9</v>
          </cell>
          <cell r="E2406">
            <v>55</v>
          </cell>
          <cell r="F2406">
            <v>17</v>
          </cell>
          <cell r="G2406">
            <v>-0.8</v>
          </cell>
          <cell r="H2406">
            <v>-2.1</v>
          </cell>
          <cell r="I2406">
            <v>-0.03</v>
          </cell>
          <cell r="J2406">
            <v>-0.05</v>
          </cell>
          <cell r="K2406">
            <v>-2.9000000000000004</v>
          </cell>
          <cell r="L2406">
            <v>-56</v>
          </cell>
          <cell r="M2406">
            <v>1.7</v>
          </cell>
          <cell r="N2406">
            <v>1.25</v>
          </cell>
          <cell r="O2406">
            <v>0.7</v>
          </cell>
          <cell r="P2406">
            <v>-3</v>
          </cell>
          <cell r="Q2406">
            <v>-0.97</v>
          </cell>
          <cell r="R2406">
            <v>-0.91999999999999993</v>
          </cell>
          <cell r="S2406">
            <v>-1.5649999999999999</v>
          </cell>
          <cell r="T2406">
            <v>0.25</v>
          </cell>
          <cell r="U2406">
            <v>-55</v>
          </cell>
          <cell r="V2406">
            <v>-117</v>
          </cell>
          <cell r="W2406">
            <v>-29.395</v>
          </cell>
          <cell r="X2406">
            <v>1.75</v>
          </cell>
          <cell r="Y2406">
            <v>0.85</v>
          </cell>
          <cell r="Z2406">
            <v>2.2000000000000002</v>
          </cell>
          <cell r="AA2406">
            <v>1.45</v>
          </cell>
          <cell r="AB2406">
            <v>0.15000000000000002</v>
          </cell>
          <cell r="AC2406">
            <v>25.01755</v>
          </cell>
          <cell r="AD2406" t="str">
            <v>PI</v>
          </cell>
          <cell r="AE2406" t="str">
            <v>N</v>
          </cell>
          <cell r="AF2406" t="str">
            <v>N</v>
          </cell>
        </row>
        <row r="2407">
          <cell r="A2407">
            <v>20105006</v>
          </cell>
          <cell r="B2407"/>
          <cell r="C2407" t="str">
            <v>BIGARD LOUIS</v>
          </cell>
          <cell r="D2407">
            <v>0</v>
          </cell>
          <cell r="E2407">
            <v>40.000000000000007</v>
          </cell>
          <cell r="F2407">
            <v>245</v>
          </cell>
          <cell r="G2407">
            <v>12.5</v>
          </cell>
          <cell r="H2407">
            <v>6.65</v>
          </cell>
          <cell r="I2407">
            <v>4.9999999999999975E-3</v>
          </cell>
          <cell r="J2407">
            <v>-2.5000000000000001E-2</v>
          </cell>
          <cell r="K2407">
            <v>19.149999999999999</v>
          </cell>
          <cell r="L2407">
            <v>147.5</v>
          </cell>
          <cell r="M2407">
            <v>-0.4</v>
          </cell>
          <cell r="N2407">
            <v>0.75</v>
          </cell>
          <cell r="O2407">
            <v>0.55000000000000004</v>
          </cell>
          <cell r="P2407">
            <v>9.5</v>
          </cell>
          <cell r="Q2407">
            <v>0.78750000000000009</v>
          </cell>
          <cell r="R2407">
            <v>0.24250000000000016</v>
          </cell>
          <cell r="S2407">
            <v>0.83749999999999991</v>
          </cell>
          <cell r="T2407">
            <v>-9.9999999999999992E-2</v>
          </cell>
          <cell r="U2407">
            <v>30.5</v>
          </cell>
          <cell r="V2407">
            <v>141.5</v>
          </cell>
          <cell r="W2407">
            <v>174.87749999999997</v>
          </cell>
          <cell r="X2407">
            <v>-0.95</v>
          </cell>
          <cell r="Y2407">
            <v>0.6</v>
          </cell>
          <cell r="Z2407">
            <v>0.5</v>
          </cell>
          <cell r="AA2407">
            <v>0.25</v>
          </cell>
          <cell r="AB2407">
            <v>0.55000000000000004</v>
          </cell>
          <cell r="AC2407">
            <v>10.110100000000001</v>
          </cell>
          <cell r="AD2407" t="str">
            <v>N</v>
          </cell>
          <cell r="AE2407" t="str">
            <v>N</v>
          </cell>
          <cell r="AF2407" t="str">
            <v>N</v>
          </cell>
        </row>
        <row r="2408">
          <cell r="A2408">
            <v>20105007</v>
          </cell>
          <cell r="B2408">
            <v>75</v>
          </cell>
          <cell r="C2408" t="str">
            <v>MEADOW COURT JONATHANS ADAM</v>
          </cell>
          <cell r="D2408">
            <v>8</v>
          </cell>
          <cell r="E2408">
            <v>57</v>
          </cell>
          <cell r="F2408">
            <v>-365</v>
          </cell>
          <cell r="G2408">
            <v>-21.4</v>
          </cell>
          <cell r="H2408">
            <v>-12.7</v>
          </cell>
          <cell r="I2408">
            <v>-7.0000000000000007E-2</v>
          </cell>
          <cell r="J2408">
            <v>0.01</v>
          </cell>
          <cell r="K2408">
            <v>-34.099999999999994</v>
          </cell>
          <cell r="L2408">
            <v>-300.60000000000002</v>
          </cell>
          <cell r="M2408">
            <v>-0.9</v>
          </cell>
          <cell r="N2408">
            <v>-0.20000000000000007</v>
          </cell>
          <cell r="O2408">
            <v>-0.75</v>
          </cell>
          <cell r="P2408">
            <v>-4.5</v>
          </cell>
          <cell r="Q2408">
            <v>1.9849999999999999</v>
          </cell>
          <cell r="R2408">
            <v>-4.67</v>
          </cell>
          <cell r="S2408">
            <v>1.02</v>
          </cell>
          <cell r="T2408">
            <v>0</v>
          </cell>
          <cell r="U2408">
            <v>-78</v>
          </cell>
          <cell r="V2408">
            <v>-174</v>
          </cell>
          <cell r="W2408">
            <v>-262.72000000000003</v>
          </cell>
          <cell r="X2408">
            <v>-0.75</v>
          </cell>
          <cell r="Y2408">
            <v>-0.49999999999999989</v>
          </cell>
          <cell r="Z2408">
            <v>-1</v>
          </cell>
          <cell r="AA2408">
            <v>-1.1000000000000001</v>
          </cell>
          <cell r="AB2408">
            <v>-0.35000000000000009</v>
          </cell>
          <cell r="AC2408">
            <v>-12.468799999999998</v>
          </cell>
          <cell r="AD2408" t="str">
            <v>PI</v>
          </cell>
          <cell r="AE2408" t="str">
            <v>N</v>
          </cell>
          <cell r="AF2408" t="str">
            <v>N</v>
          </cell>
        </row>
        <row r="2409">
          <cell r="A2409">
            <v>20105008</v>
          </cell>
          <cell r="B2409"/>
          <cell r="C2409" t="str">
            <v>MEADOW COURT DOUBLE L MAGNAM</v>
          </cell>
          <cell r="D2409">
            <v>0</v>
          </cell>
          <cell r="E2409">
            <v>41.75</v>
          </cell>
          <cell r="F2409">
            <v>84</v>
          </cell>
          <cell r="G2409">
            <v>13.55</v>
          </cell>
          <cell r="H2409">
            <v>2.95</v>
          </cell>
          <cell r="I2409">
            <v>0.16500000000000001</v>
          </cell>
          <cell r="J2409">
            <v>5.0000000000000001E-3</v>
          </cell>
          <cell r="K2409">
            <v>16.5</v>
          </cell>
          <cell r="L2409">
            <v>147.35</v>
          </cell>
          <cell r="M2409">
            <v>0.60000000000000009</v>
          </cell>
          <cell r="N2409">
            <v>1.7000000000000002</v>
          </cell>
          <cell r="O2409">
            <v>0.2</v>
          </cell>
          <cell r="P2409">
            <v>-12</v>
          </cell>
          <cell r="Q2409">
            <v>-3.7949999999999999</v>
          </cell>
          <cell r="R2409">
            <v>2.58</v>
          </cell>
          <cell r="S2409">
            <v>-0.745</v>
          </cell>
          <cell r="T2409">
            <v>0.2</v>
          </cell>
          <cell r="U2409">
            <v>212.5</v>
          </cell>
          <cell r="V2409">
            <v>126.5</v>
          </cell>
          <cell r="W2409">
            <v>108.125</v>
          </cell>
          <cell r="X2409">
            <v>0.35</v>
          </cell>
          <cell r="Y2409">
            <v>9.9999999999999978E-2</v>
          </cell>
          <cell r="Z2409">
            <v>-1.55</v>
          </cell>
          <cell r="AA2409">
            <v>-0.19999999999999998</v>
          </cell>
          <cell r="AB2409">
            <v>1.3</v>
          </cell>
          <cell r="AC2409">
            <v>-10.950750000000001</v>
          </cell>
          <cell r="AD2409" t="str">
            <v>N</v>
          </cell>
          <cell r="AE2409" t="str">
            <v>N</v>
          </cell>
          <cell r="AF2409" t="str">
            <v>N</v>
          </cell>
        </row>
        <row r="2410">
          <cell r="A2410">
            <v>20105009</v>
          </cell>
          <cell r="B2410">
            <v>75</v>
          </cell>
          <cell r="C2410" t="str">
            <v>DE GARIS DIAMONDS MARIS</v>
          </cell>
          <cell r="D2410">
            <v>19</v>
          </cell>
          <cell r="E2410">
            <v>73</v>
          </cell>
          <cell r="F2410">
            <v>-72</v>
          </cell>
          <cell r="G2410">
            <v>-3.2</v>
          </cell>
          <cell r="H2410">
            <v>-7.7</v>
          </cell>
          <cell r="I2410">
            <v>0.01</v>
          </cell>
          <cell r="J2410">
            <v>-0.09</v>
          </cell>
          <cell r="K2410">
            <v>-10.9</v>
          </cell>
          <cell r="L2410">
            <v>-154</v>
          </cell>
          <cell r="M2410">
            <v>1.7</v>
          </cell>
          <cell r="N2410">
            <v>-0.8</v>
          </cell>
          <cell r="O2410">
            <v>-1.8</v>
          </cell>
          <cell r="P2410">
            <v>12</v>
          </cell>
          <cell r="Q2410">
            <v>8.8000000000000007</v>
          </cell>
          <cell r="R2410">
            <v>-3.42</v>
          </cell>
          <cell r="S2410">
            <v>3.95</v>
          </cell>
          <cell r="T2410">
            <v>0</v>
          </cell>
          <cell r="U2410">
            <v>83</v>
          </cell>
          <cell r="V2410">
            <v>13</v>
          </cell>
          <cell r="W2410">
            <v>57.29000000000002</v>
          </cell>
          <cell r="X2410">
            <v>1.7</v>
          </cell>
          <cell r="Y2410">
            <v>-1.8</v>
          </cell>
          <cell r="Z2410">
            <v>-1.6</v>
          </cell>
          <cell r="AA2410">
            <v>-2.2999999999999998</v>
          </cell>
          <cell r="AB2410">
            <v>-1.4</v>
          </cell>
          <cell r="AC2410">
            <v>-32.366</v>
          </cell>
          <cell r="AD2410" t="str">
            <v>Y</v>
          </cell>
          <cell r="AE2410" t="str">
            <v>Y</v>
          </cell>
          <cell r="AF2410" t="str">
            <v>Y</v>
          </cell>
        </row>
        <row r="2411">
          <cell r="A2411">
            <v>20105011</v>
          </cell>
          <cell r="B2411">
            <v>75</v>
          </cell>
          <cell r="C2411" t="str">
            <v>PETITE CROUTE NEPTUNE</v>
          </cell>
          <cell r="D2411">
            <v>14</v>
          </cell>
          <cell r="E2411">
            <v>68</v>
          </cell>
          <cell r="F2411">
            <v>-180</v>
          </cell>
          <cell r="G2411">
            <v>-14.6</v>
          </cell>
          <cell r="H2411">
            <v>-9</v>
          </cell>
          <cell r="I2411">
            <v>-0.11</v>
          </cell>
          <cell r="J2411">
            <v>-0.05</v>
          </cell>
          <cell r="K2411">
            <v>-23.6</v>
          </cell>
          <cell r="L2411">
            <v>-239.4</v>
          </cell>
          <cell r="M2411">
            <v>1.1000000000000001</v>
          </cell>
          <cell r="N2411">
            <v>0.2</v>
          </cell>
          <cell r="O2411">
            <v>-1.4</v>
          </cell>
          <cell r="P2411">
            <v>-3</v>
          </cell>
          <cell r="Q2411">
            <v>11.8</v>
          </cell>
          <cell r="R2411">
            <v>-6.64</v>
          </cell>
          <cell r="S2411">
            <v>3.47</v>
          </cell>
          <cell r="T2411">
            <v>0.2</v>
          </cell>
          <cell r="U2411">
            <v>102</v>
          </cell>
          <cell r="V2411">
            <v>13</v>
          </cell>
          <cell r="W2411">
            <v>74.400000000000006</v>
          </cell>
          <cell r="X2411">
            <v>2.5499999999999998</v>
          </cell>
          <cell r="Y2411">
            <v>-1.1000000000000001</v>
          </cell>
          <cell r="Z2411">
            <v>-1.9</v>
          </cell>
          <cell r="AA2411">
            <v>-1.9</v>
          </cell>
          <cell r="AB2411">
            <v>-1.3</v>
          </cell>
          <cell r="AC2411">
            <v>-24.029400000000006</v>
          </cell>
          <cell r="AD2411" t="str">
            <v>Y</v>
          </cell>
          <cell r="AE2411" t="str">
            <v>N</v>
          </cell>
          <cell r="AF2411" t="str">
            <v>Y</v>
          </cell>
        </row>
        <row r="2412">
          <cell r="A2412">
            <v>20105014</v>
          </cell>
          <cell r="B2412">
            <v>75</v>
          </cell>
          <cell r="C2412" t="str">
            <v>LES JAONNETS TWINKLES TROY</v>
          </cell>
          <cell r="D2412">
            <v>14</v>
          </cell>
          <cell r="E2412">
            <v>67</v>
          </cell>
          <cell r="F2412">
            <v>47</v>
          </cell>
          <cell r="G2412">
            <v>0.5</v>
          </cell>
          <cell r="H2412">
            <v>-5.3</v>
          </cell>
          <cell r="I2412">
            <v>-0.03</v>
          </cell>
          <cell r="J2412">
            <v>-0.12</v>
          </cell>
          <cell r="K2412">
            <v>-4.8</v>
          </cell>
          <cell r="L2412">
            <v>-120.3</v>
          </cell>
          <cell r="M2412">
            <v>-0.8</v>
          </cell>
          <cell r="N2412">
            <v>-0.3</v>
          </cell>
          <cell r="O2412">
            <v>-0.6</v>
          </cell>
          <cell r="P2412">
            <v>-9.5</v>
          </cell>
          <cell r="Q2412">
            <v>-3.62</v>
          </cell>
          <cell r="R2412">
            <v>-3.41</v>
          </cell>
          <cell r="S2412">
            <v>-0.73</v>
          </cell>
          <cell r="T2412">
            <v>0.15000000000000002</v>
          </cell>
          <cell r="U2412">
            <v>-21</v>
          </cell>
          <cell r="V2412">
            <v>-25</v>
          </cell>
          <cell r="W2412">
            <v>-220.63499999999999</v>
          </cell>
          <cell r="X2412">
            <v>0.35</v>
          </cell>
          <cell r="Y2412">
            <v>-0.5</v>
          </cell>
          <cell r="Z2412">
            <v>-0.1</v>
          </cell>
          <cell r="AA2412">
            <v>-0.5</v>
          </cell>
          <cell r="AB2412">
            <v>-0.9</v>
          </cell>
          <cell r="AC2412">
            <v>-5.583400000000001</v>
          </cell>
          <cell r="AD2412" t="str">
            <v>Y</v>
          </cell>
          <cell r="AE2412" t="str">
            <v>N</v>
          </cell>
          <cell r="AF2412" t="str">
            <v>N</v>
          </cell>
        </row>
        <row r="2413">
          <cell r="A2413">
            <v>20115001</v>
          </cell>
          <cell r="B2413"/>
          <cell r="C2413" t="str">
            <v>PETITE CROUTE CEDARS SPECULATOR</v>
          </cell>
          <cell r="D2413">
            <v>0</v>
          </cell>
          <cell r="E2413">
            <v>42</v>
          </cell>
          <cell r="F2413">
            <v>151</v>
          </cell>
          <cell r="G2413">
            <v>13.4</v>
          </cell>
          <cell r="H2413">
            <v>4.3499999999999996</v>
          </cell>
          <cell r="I2413">
            <v>0.105</v>
          </cell>
          <cell r="J2413">
            <v>-1.4999999999999999E-2</v>
          </cell>
          <cell r="K2413">
            <v>17.75</v>
          </cell>
          <cell r="L2413">
            <v>147.19999999999999</v>
          </cell>
          <cell r="M2413">
            <v>1.3499999999999999</v>
          </cell>
          <cell r="N2413">
            <v>2</v>
          </cell>
          <cell r="O2413">
            <v>0.25</v>
          </cell>
          <cell r="P2413">
            <v>-10</v>
          </cell>
          <cell r="Q2413">
            <v>-2.0300000000000002</v>
          </cell>
          <cell r="R2413">
            <v>0.875</v>
          </cell>
          <cell r="S2413">
            <v>-0.84499999999999997</v>
          </cell>
          <cell r="T2413">
            <v>0.30000000000000004</v>
          </cell>
          <cell r="U2413">
            <v>290</v>
          </cell>
          <cell r="V2413">
            <v>176</v>
          </cell>
          <cell r="W2413">
            <v>166.26499999999999</v>
          </cell>
          <cell r="X2413">
            <v>1.25</v>
          </cell>
          <cell r="Y2413">
            <v>-5.0000000000000044E-2</v>
          </cell>
          <cell r="Z2413">
            <v>-1.5999999999999999</v>
          </cell>
          <cell r="AA2413">
            <v>-0.35</v>
          </cell>
          <cell r="AB2413">
            <v>1.25</v>
          </cell>
          <cell r="AC2413">
            <v>-13.33755</v>
          </cell>
          <cell r="AD2413" t="str">
            <v>N</v>
          </cell>
          <cell r="AE2413" t="str">
            <v>N</v>
          </cell>
          <cell r="AF2413" t="str">
            <v>N</v>
          </cell>
        </row>
        <row r="2414">
          <cell r="A2414">
            <v>20115002</v>
          </cell>
          <cell r="B2414">
            <v>75</v>
          </cell>
          <cell r="C2414" t="str">
            <v>LES JAONETTES SHULAHS SUPREME</v>
          </cell>
          <cell r="D2414">
            <v>19</v>
          </cell>
          <cell r="E2414">
            <v>71</v>
          </cell>
          <cell r="F2414">
            <v>-212</v>
          </cell>
          <cell r="G2414">
            <v>-6.8</v>
          </cell>
          <cell r="H2414">
            <v>-7.4</v>
          </cell>
          <cell r="I2414">
            <v>0.06</v>
          </cell>
          <cell r="J2414">
            <v>0</v>
          </cell>
          <cell r="K2414">
            <v>-14.2</v>
          </cell>
          <cell r="L2414">
            <v>-124.39999999999998</v>
          </cell>
          <cell r="M2414">
            <v>1</v>
          </cell>
          <cell r="N2414">
            <v>-0.3</v>
          </cell>
          <cell r="O2414">
            <v>-0.8</v>
          </cell>
          <cell r="P2414">
            <v>13</v>
          </cell>
          <cell r="Q2414">
            <v>7.3</v>
          </cell>
          <cell r="R2414">
            <v>-4.8099999999999996</v>
          </cell>
          <cell r="S2414">
            <v>1.54</v>
          </cell>
          <cell r="T2414">
            <v>0.05</v>
          </cell>
          <cell r="U2414">
            <v>65</v>
          </cell>
          <cell r="V2414">
            <v>26</v>
          </cell>
          <cell r="W2414">
            <v>53.260000000000019</v>
          </cell>
          <cell r="X2414">
            <v>0</v>
          </cell>
          <cell r="Y2414">
            <v>-0.7</v>
          </cell>
          <cell r="Z2414">
            <v>-0.3</v>
          </cell>
          <cell r="AA2414">
            <v>-0.9</v>
          </cell>
          <cell r="AB2414">
            <v>-1</v>
          </cell>
          <cell r="AC2414">
            <v>-9.5299999999999994</v>
          </cell>
          <cell r="AD2414" t="str">
            <v>Y</v>
          </cell>
          <cell r="AE2414" t="str">
            <v>N</v>
          </cell>
          <cell r="AF2414" t="str">
            <v>Y</v>
          </cell>
        </row>
        <row r="2415">
          <cell r="A2415">
            <v>20115005</v>
          </cell>
          <cell r="B2415">
            <v>75</v>
          </cell>
          <cell r="C2415" t="str">
            <v>VALPIEDS GOLDEN TARGET</v>
          </cell>
          <cell r="D2415">
            <v>19</v>
          </cell>
          <cell r="E2415">
            <v>75</v>
          </cell>
          <cell r="F2415">
            <v>108</v>
          </cell>
          <cell r="G2415">
            <v>15.4</v>
          </cell>
          <cell r="H2415">
            <v>7.6</v>
          </cell>
          <cell r="I2415">
            <v>0.18</v>
          </cell>
          <cell r="J2415">
            <v>0.06</v>
          </cell>
          <cell r="K2415">
            <v>23</v>
          </cell>
          <cell r="L2415">
            <v>247.39999999999998</v>
          </cell>
          <cell r="M2415">
            <v>-1</v>
          </cell>
          <cell r="N2415">
            <v>0.2</v>
          </cell>
          <cell r="O2415">
            <v>0.2</v>
          </cell>
          <cell r="P2415">
            <v>-1</v>
          </cell>
          <cell r="Q2415">
            <v>0.5</v>
          </cell>
          <cell r="R2415">
            <v>0.16</v>
          </cell>
          <cell r="S2415">
            <v>0.56999999999999995</v>
          </cell>
          <cell r="T2415">
            <v>0</v>
          </cell>
          <cell r="U2415">
            <v>119</v>
          </cell>
          <cell r="V2415">
            <v>253</v>
          </cell>
          <cell r="W2415">
            <v>254.51</v>
          </cell>
          <cell r="X2415">
            <v>-1</v>
          </cell>
          <cell r="Y2415">
            <v>0.7</v>
          </cell>
          <cell r="Z2415">
            <v>-0.4</v>
          </cell>
          <cell r="AA2415">
            <v>0.4</v>
          </cell>
          <cell r="AB2415">
            <v>0.4</v>
          </cell>
          <cell r="AC2415">
            <v>6.9552999999999985</v>
          </cell>
          <cell r="AD2415" t="str">
            <v>Y</v>
          </cell>
          <cell r="AE2415" t="str">
            <v>Y</v>
          </cell>
          <cell r="AF2415" t="str">
            <v>Y</v>
          </cell>
        </row>
        <row r="2416">
          <cell r="A2416">
            <v>20115009</v>
          </cell>
          <cell r="B2416"/>
          <cell r="C2416" t="str">
            <v>ST CATHERINES MAXIMILIEN</v>
          </cell>
          <cell r="D2416">
            <v>0</v>
          </cell>
          <cell r="E2416">
            <v>41.75</v>
          </cell>
          <cell r="F2416">
            <v>288</v>
          </cell>
          <cell r="G2416">
            <v>11.85</v>
          </cell>
          <cell r="H2416">
            <v>8.65</v>
          </cell>
          <cell r="I2416">
            <v>-0.04</v>
          </cell>
          <cell r="J2416">
            <v>-1.0000000000000002E-2</v>
          </cell>
          <cell r="K2416">
            <v>20.5</v>
          </cell>
          <cell r="L2416">
            <v>164.45</v>
          </cell>
          <cell r="M2416">
            <v>0.9</v>
          </cell>
          <cell r="N2416">
            <v>0.8</v>
          </cell>
          <cell r="O2416">
            <v>1</v>
          </cell>
          <cell r="P2416">
            <v>-8.5</v>
          </cell>
          <cell r="Q2416">
            <v>0.80999999999999983</v>
          </cell>
          <cell r="R2416">
            <v>7.4999999999999956E-2</v>
          </cell>
          <cell r="S2416">
            <v>0.69</v>
          </cell>
          <cell r="T2416">
            <v>0.05</v>
          </cell>
          <cell r="U2416">
            <v>175.5</v>
          </cell>
          <cell r="V2416">
            <v>215</v>
          </cell>
          <cell r="W2416">
            <v>219.47499999999999</v>
          </cell>
          <cell r="X2416">
            <v>0.64999999999999991</v>
          </cell>
          <cell r="Y2416">
            <v>0.79999999999999993</v>
          </cell>
          <cell r="Z2416">
            <v>0.89999999999999991</v>
          </cell>
          <cell r="AA2416">
            <v>1.3</v>
          </cell>
          <cell r="AB2416">
            <v>0.70000000000000007</v>
          </cell>
          <cell r="AC2416">
            <v>15.381499999999999</v>
          </cell>
          <cell r="AD2416" t="str">
            <v>N</v>
          </cell>
          <cell r="AE2416" t="str">
            <v>N</v>
          </cell>
          <cell r="AF2416" t="str">
            <v>N</v>
          </cell>
        </row>
        <row r="2417">
          <cell r="A2417">
            <v>20115010</v>
          </cell>
          <cell r="B2417"/>
          <cell r="C2417" t="str">
            <v>MYRTLES GOLD DUST ROSSINI</v>
          </cell>
          <cell r="D2417">
            <v>0</v>
          </cell>
          <cell r="E2417">
            <v>41</v>
          </cell>
          <cell r="F2417">
            <v>79</v>
          </cell>
          <cell r="G2417">
            <v>6.15</v>
          </cell>
          <cell r="H2417">
            <v>-0.54999999999999993</v>
          </cell>
          <cell r="I2417">
            <v>0.04</v>
          </cell>
          <cell r="J2417">
            <v>-4.9999999999999996E-2</v>
          </cell>
          <cell r="K2417">
            <v>5.6000000000000005</v>
          </cell>
          <cell r="L2417">
            <v>12.750000000000002</v>
          </cell>
          <cell r="M2417">
            <v>0.95</v>
          </cell>
          <cell r="N2417">
            <v>2.1</v>
          </cell>
          <cell r="O2417">
            <v>0.39999999999999997</v>
          </cell>
          <cell r="P2417">
            <v>-2</v>
          </cell>
          <cell r="Q2417">
            <v>-4.29</v>
          </cell>
          <cell r="R2417">
            <v>2.1150000000000002</v>
          </cell>
          <cell r="S2417">
            <v>-1.5449999999999999</v>
          </cell>
          <cell r="T2417">
            <v>0.2</v>
          </cell>
          <cell r="U2417">
            <v>107</v>
          </cell>
          <cell r="V2417">
            <v>-11</v>
          </cell>
          <cell r="W2417">
            <v>-31.814999999999998</v>
          </cell>
          <cell r="X2417">
            <v>1.25</v>
          </cell>
          <cell r="Y2417">
            <v>0.35</v>
          </cell>
          <cell r="Z2417">
            <v>-1.25</v>
          </cell>
          <cell r="AA2417">
            <v>0</v>
          </cell>
          <cell r="AB2417">
            <v>1.1000000000000001</v>
          </cell>
          <cell r="AC2417">
            <v>-5.0035000000000007</v>
          </cell>
          <cell r="AD2417" t="str">
            <v>N</v>
          </cell>
          <cell r="AE2417" t="str">
            <v>N</v>
          </cell>
          <cell r="AF2417" t="str">
            <v>N</v>
          </cell>
        </row>
        <row r="2418">
          <cell r="A2418">
            <v>20115011</v>
          </cell>
          <cell r="B2418">
            <v>75</v>
          </cell>
          <cell r="C2418" t="str">
            <v>ST CATHERINES CRYSTALS CALVADO</v>
          </cell>
          <cell r="D2418">
            <v>14</v>
          </cell>
          <cell r="E2418">
            <v>65</v>
          </cell>
          <cell r="F2418">
            <v>-542</v>
          </cell>
          <cell r="G2418">
            <v>-16</v>
          </cell>
          <cell r="H2418">
            <v>-17.600000000000001</v>
          </cell>
          <cell r="I2418">
            <v>0.2</v>
          </cell>
          <cell r="J2418">
            <v>0.03</v>
          </cell>
          <cell r="K2418">
            <v>-33.6</v>
          </cell>
          <cell r="L2418">
            <v>-279.2</v>
          </cell>
          <cell r="M2418">
            <v>-0.6</v>
          </cell>
          <cell r="N2418">
            <v>-1.2</v>
          </cell>
          <cell r="O2418">
            <v>-1.8</v>
          </cell>
          <cell r="P2418" t="str">
            <v>*</v>
          </cell>
          <cell r="Q2418" t="str">
            <v>*</v>
          </cell>
          <cell r="R2418">
            <v>-4.68</v>
          </cell>
          <cell r="S2418" t="str">
            <v>*</v>
          </cell>
          <cell r="T2418" t="str">
            <v>*</v>
          </cell>
          <cell r="U2418">
            <v>-82</v>
          </cell>
          <cell r="V2418">
            <v>-132</v>
          </cell>
          <cell r="W2418">
            <v>-279.2</v>
          </cell>
          <cell r="X2418" t="str">
            <v>*</v>
          </cell>
          <cell r="Y2418">
            <v>-1.5</v>
          </cell>
          <cell r="Z2418">
            <v>-1.2</v>
          </cell>
          <cell r="AA2418">
            <v>-1.6</v>
          </cell>
          <cell r="AB2418">
            <v>-2</v>
          </cell>
          <cell r="AC2418">
            <v>-23.788899999999998</v>
          </cell>
          <cell r="AD2418" t="str">
            <v>Y</v>
          </cell>
          <cell r="AE2418" t="str">
            <v>N</v>
          </cell>
          <cell r="AF2418" t="str">
            <v>N</v>
          </cell>
        </row>
        <row r="2419">
          <cell r="A2419">
            <v>20115012</v>
          </cell>
          <cell r="B2419"/>
          <cell r="C2419" t="str">
            <v>BIGARD DOMINCE</v>
          </cell>
          <cell r="D2419">
            <v>0</v>
          </cell>
          <cell r="E2419">
            <v>39</v>
          </cell>
          <cell r="F2419">
            <v>230</v>
          </cell>
          <cell r="G2419">
            <v>10.15</v>
          </cell>
          <cell r="H2419">
            <v>3.5</v>
          </cell>
          <cell r="I2419">
            <v>-1.4999999999999999E-2</v>
          </cell>
          <cell r="J2419">
            <v>-7.0000000000000007E-2</v>
          </cell>
          <cell r="K2419">
            <v>13.65</v>
          </cell>
          <cell r="L2419">
            <v>69.350000000000009</v>
          </cell>
          <cell r="M2419">
            <v>-0.20000000000000007</v>
          </cell>
          <cell r="N2419">
            <v>1.1000000000000001</v>
          </cell>
          <cell r="O2419">
            <v>1.1500000000000001</v>
          </cell>
          <cell r="P2419">
            <v>-1.5</v>
          </cell>
          <cell r="Q2419">
            <v>-4.5175000000000001</v>
          </cell>
          <cell r="R2419">
            <v>3.0150000000000001</v>
          </cell>
          <cell r="S2419">
            <v>-0.92500000000000004</v>
          </cell>
          <cell r="T2419">
            <v>-0.2</v>
          </cell>
          <cell r="U2419">
            <v>-55</v>
          </cell>
          <cell r="V2419">
            <v>-12.5</v>
          </cell>
          <cell r="W2419">
            <v>-18.0625</v>
          </cell>
          <cell r="X2419">
            <v>0.85</v>
          </cell>
          <cell r="Y2419">
            <v>0.95</v>
          </cell>
          <cell r="Z2419">
            <v>1.05</v>
          </cell>
          <cell r="AA2419">
            <v>0.95</v>
          </cell>
          <cell r="AB2419">
            <v>1.3</v>
          </cell>
          <cell r="AC2419">
            <v>16.5809</v>
          </cell>
          <cell r="AD2419" t="str">
            <v>N</v>
          </cell>
          <cell r="AE2419" t="str">
            <v>N</v>
          </cell>
          <cell r="AF2419" t="str">
            <v>N</v>
          </cell>
        </row>
        <row r="2420">
          <cell r="A2420">
            <v>20115013</v>
          </cell>
          <cell r="B2420"/>
          <cell r="C2420" t="str">
            <v>BIGARD BISTO</v>
          </cell>
          <cell r="D2420">
            <v>0</v>
          </cell>
          <cell r="E2420">
            <v>41.25</v>
          </cell>
          <cell r="F2420">
            <v>68.5</v>
          </cell>
          <cell r="G2420">
            <v>4.5</v>
          </cell>
          <cell r="H2420">
            <v>0.7</v>
          </cell>
          <cell r="I2420">
            <v>2.0000000000000004E-2</v>
          </cell>
          <cell r="J2420">
            <v>-1.9999999999999997E-2</v>
          </cell>
          <cell r="K2420">
            <v>5.2</v>
          </cell>
          <cell r="L2420">
            <v>27.099999999999998</v>
          </cell>
          <cell r="M2420">
            <v>-0.25</v>
          </cell>
          <cell r="N2420">
            <v>0.10000000000000003</v>
          </cell>
          <cell r="O2420">
            <v>-0.29999999999999993</v>
          </cell>
          <cell r="P2420">
            <v>-3</v>
          </cell>
          <cell r="Q2420">
            <v>2.2650000000000001</v>
          </cell>
          <cell r="R2420">
            <v>-0.86499999999999988</v>
          </cell>
          <cell r="S2420">
            <v>1.0349999999999999</v>
          </cell>
          <cell r="T2420">
            <v>0.1</v>
          </cell>
          <cell r="U2420">
            <v>82.5</v>
          </cell>
          <cell r="V2420">
            <v>74</v>
          </cell>
          <cell r="W2420">
            <v>85.38</v>
          </cell>
          <cell r="X2420">
            <v>-0.7</v>
          </cell>
          <cell r="Y2420">
            <v>-9.9999999999999978E-2</v>
          </cell>
          <cell r="Z2420">
            <v>-1.2</v>
          </cell>
          <cell r="AA2420">
            <v>-0.30000000000000004</v>
          </cell>
          <cell r="AB2420">
            <v>-5.0000000000000044E-2</v>
          </cell>
          <cell r="AC2420">
            <v>-8.2359999999999989</v>
          </cell>
          <cell r="AD2420" t="str">
            <v>N</v>
          </cell>
          <cell r="AE2420" t="str">
            <v>N</v>
          </cell>
          <cell r="AF2420" t="str">
            <v>N</v>
          </cell>
        </row>
        <row r="2421">
          <cell r="A2421">
            <v>20115014</v>
          </cell>
          <cell r="B2421"/>
          <cell r="C2421" t="str">
            <v>ALDERNEY GRUMPY BRAD</v>
          </cell>
          <cell r="D2421">
            <v>0</v>
          </cell>
          <cell r="E2421">
            <v>40.5</v>
          </cell>
          <cell r="F2421">
            <v>79.5</v>
          </cell>
          <cell r="G2421">
            <v>7.1999999999999993</v>
          </cell>
          <cell r="H2421">
            <v>1.65</v>
          </cell>
          <cell r="I2421">
            <v>0.06</v>
          </cell>
          <cell r="J2421">
            <v>-5.0000000000000001E-3</v>
          </cell>
          <cell r="K2421">
            <v>8.85</v>
          </cell>
          <cell r="L2421">
            <v>66</v>
          </cell>
          <cell r="M2421">
            <v>0.45</v>
          </cell>
          <cell r="N2421">
            <v>1.1500000000000001</v>
          </cell>
          <cell r="O2421">
            <v>0.2</v>
          </cell>
          <cell r="P2421">
            <v>-1.5</v>
          </cell>
          <cell r="Q2421">
            <v>-0.71</v>
          </cell>
          <cell r="R2421">
            <v>0.7</v>
          </cell>
          <cell r="S2421">
            <v>5.0000000000000017E-2</v>
          </cell>
          <cell r="T2421">
            <v>0.15000000000000002</v>
          </cell>
          <cell r="U2421">
            <v>136.5</v>
          </cell>
          <cell r="V2421">
            <v>85.5</v>
          </cell>
          <cell r="W2421">
            <v>82.075000000000003</v>
          </cell>
          <cell r="X2421">
            <v>0.55000000000000004</v>
          </cell>
          <cell r="Y2421">
            <v>-4.9999999999999989E-2</v>
          </cell>
          <cell r="Z2421">
            <v>-0.9</v>
          </cell>
          <cell r="AA2421">
            <v>-0.65</v>
          </cell>
          <cell r="AB2421">
            <v>1.05</v>
          </cell>
          <cell r="AC2421">
            <v>-8.9932499999999997</v>
          </cell>
          <cell r="AD2421" t="str">
            <v>N</v>
          </cell>
          <cell r="AE2421" t="str">
            <v>N</v>
          </cell>
          <cell r="AF2421" t="str">
            <v>N</v>
          </cell>
        </row>
        <row r="2422">
          <cell r="A2422">
            <v>20125001</v>
          </cell>
          <cell r="B2422"/>
          <cell r="C2422" t="str">
            <v>ADAMSONS YOGIBEAR HARRY</v>
          </cell>
          <cell r="D2422">
            <v>0</v>
          </cell>
          <cell r="E2422">
            <v>41.25</v>
          </cell>
          <cell r="F2422">
            <v>163</v>
          </cell>
          <cell r="G2422">
            <v>8.85</v>
          </cell>
          <cell r="H2422">
            <v>7.5</v>
          </cell>
          <cell r="I2422">
            <v>1.4999999999999999E-2</v>
          </cell>
          <cell r="J2422">
            <v>4.4999999999999998E-2</v>
          </cell>
          <cell r="K2422">
            <v>16.350000000000001</v>
          </cell>
          <cell r="L2422">
            <v>164.45</v>
          </cell>
          <cell r="M2422">
            <v>1.6</v>
          </cell>
          <cell r="N2422">
            <v>1.9000000000000001</v>
          </cell>
          <cell r="O2422">
            <v>1.2</v>
          </cell>
          <cell r="P2422">
            <v>-0.5</v>
          </cell>
          <cell r="Q2422">
            <v>-1.2275</v>
          </cell>
          <cell r="R2422">
            <v>0.29000000000000004</v>
          </cell>
          <cell r="S2422">
            <v>-0.72499999999999998</v>
          </cell>
          <cell r="T2422">
            <v>0</v>
          </cell>
          <cell r="U2422">
            <v>163</v>
          </cell>
          <cell r="V2422">
            <v>187.5</v>
          </cell>
          <cell r="W2422">
            <v>197.69749999999999</v>
          </cell>
          <cell r="X2422">
            <v>1.85</v>
          </cell>
          <cell r="Y2422">
            <v>1</v>
          </cell>
          <cell r="Z2422">
            <v>1.6</v>
          </cell>
          <cell r="AA2422">
            <v>1.4500000000000002</v>
          </cell>
          <cell r="AB2422">
            <v>1.2</v>
          </cell>
          <cell r="AC2422">
            <v>20.935300000000002</v>
          </cell>
          <cell r="AD2422" t="str">
            <v>N</v>
          </cell>
          <cell r="AE2422" t="str">
            <v>N</v>
          </cell>
          <cell r="AF2422" t="str">
            <v>N</v>
          </cell>
        </row>
        <row r="2423">
          <cell r="A2423">
            <v>20125002</v>
          </cell>
          <cell r="B2423"/>
          <cell r="C2423" t="str">
            <v>DE GARIS SUNSHINES KRYPTO</v>
          </cell>
          <cell r="D2423">
            <v>0</v>
          </cell>
          <cell r="E2423">
            <v>41.500000000000007</v>
          </cell>
          <cell r="F2423">
            <v>175.5</v>
          </cell>
          <cell r="G2423">
            <v>6.45</v>
          </cell>
          <cell r="H2423">
            <v>2.8499999999999996</v>
          </cell>
          <cell r="I2423">
            <v>-3.5000000000000003E-2</v>
          </cell>
          <cell r="J2423">
            <v>-5.5E-2</v>
          </cell>
          <cell r="K2423">
            <v>9.3000000000000007</v>
          </cell>
          <cell r="L2423">
            <v>44.849999999999994</v>
          </cell>
          <cell r="M2423">
            <v>0.5</v>
          </cell>
          <cell r="N2423">
            <v>1.8</v>
          </cell>
          <cell r="O2423">
            <v>-0.15000000000000002</v>
          </cell>
          <cell r="P2423">
            <v>-9.5</v>
          </cell>
          <cell r="Q2423">
            <v>0.35499999999999998</v>
          </cell>
          <cell r="R2423">
            <v>-0.21500000000000008</v>
          </cell>
          <cell r="S2423">
            <v>8.4999999999999964E-2</v>
          </cell>
          <cell r="T2423">
            <v>0.30000000000000004</v>
          </cell>
          <cell r="U2423">
            <v>221.5</v>
          </cell>
          <cell r="V2423">
            <v>107</v>
          </cell>
          <cell r="W2423">
            <v>109.08999999999999</v>
          </cell>
          <cell r="X2423">
            <v>3.7500000000000006E-2</v>
          </cell>
          <cell r="Y2423">
            <v>-0.35000000000000003</v>
          </cell>
          <cell r="Z2423">
            <v>-1.25</v>
          </cell>
          <cell r="AA2423">
            <v>-0.19999999999999998</v>
          </cell>
          <cell r="AB2423">
            <v>0.45</v>
          </cell>
          <cell r="AC2423">
            <v>-13.4351</v>
          </cell>
          <cell r="AD2423" t="str">
            <v>N</v>
          </cell>
          <cell r="AE2423" t="str">
            <v>N</v>
          </cell>
          <cell r="AF2423" t="str">
            <v>N</v>
          </cell>
        </row>
        <row r="2424">
          <cell r="A2424">
            <v>20125004</v>
          </cell>
          <cell r="B2424"/>
          <cell r="C2424" t="str">
            <v>MEADOW COURT MARKSMANS SNIPER</v>
          </cell>
          <cell r="D2424">
            <v>0</v>
          </cell>
          <cell r="E2424">
            <v>41.500000000000007</v>
          </cell>
          <cell r="F2424">
            <v>28.5</v>
          </cell>
          <cell r="G2424">
            <v>9.5</v>
          </cell>
          <cell r="H2424">
            <v>3.1999999999999997</v>
          </cell>
          <cell r="I2424">
            <v>0.14000000000000001</v>
          </cell>
          <cell r="J2424">
            <v>4.5000000000000005E-2</v>
          </cell>
          <cell r="K2424">
            <v>12.7</v>
          </cell>
          <cell r="L2424">
            <v>138.1</v>
          </cell>
          <cell r="M2424">
            <v>0.10000000000000003</v>
          </cell>
          <cell r="N2424">
            <v>0.10000000000000003</v>
          </cell>
          <cell r="O2424">
            <v>-0.29999999999999993</v>
          </cell>
          <cell r="P2424">
            <v>-7</v>
          </cell>
          <cell r="Q2424">
            <v>-4.4999999999999929E-2</v>
          </cell>
          <cell r="R2424">
            <v>0.5</v>
          </cell>
          <cell r="S2424">
            <v>0.40500000000000003</v>
          </cell>
          <cell r="T2424">
            <v>0.05</v>
          </cell>
          <cell r="U2424">
            <v>142.5</v>
          </cell>
          <cell r="V2424">
            <v>145</v>
          </cell>
          <cell r="W2424">
            <v>145.04500000000002</v>
          </cell>
          <cell r="X2424">
            <v>-0.35</v>
          </cell>
          <cell r="Y2424">
            <v>0</v>
          </cell>
          <cell r="Z2424">
            <v>-1.55</v>
          </cell>
          <cell r="AA2424">
            <v>-0.5</v>
          </cell>
          <cell r="AB2424">
            <v>0.35</v>
          </cell>
          <cell r="AC2424">
            <v>-9.9605500000000013</v>
          </cell>
          <cell r="AD2424" t="str">
            <v>N</v>
          </cell>
          <cell r="AE2424" t="str">
            <v>N</v>
          </cell>
          <cell r="AF2424" t="str">
            <v>N</v>
          </cell>
        </row>
        <row r="2425">
          <cell r="A2425">
            <v>20125005</v>
          </cell>
          <cell r="B2425"/>
          <cell r="C2425" t="str">
            <v>PETITE CROUTE LIZAS CHAD</v>
          </cell>
          <cell r="D2425">
            <v>0</v>
          </cell>
          <cell r="E2425">
            <v>39.75</v>
          </cell>
          <cell r="F2425">
            <v>-125</v>
          </cell>
          <cell r="G2425">
            <v>-13.8</v>
          </cell>
          <cell r="H2425">
            <v>-8.5500000000000007</v>
          </cell>
          <cell r="I2425">
            <v>-0.15000000000000002</v>
          </cell>
          <cell r="J2425">
            <v>-7.0000000000000007E-2</v>
          </cell>
          <cell r="K2425">
            <v>-22.35</v>
          </cell>
          <cell r="L2425">
            <v>-245.2</v>
          </cell>
          <cell r="M2425">
            <v>0.30000000000000004</v>
          </cell>
          <cell r="N2425">
            <v>-1.6</v>
          </cell>
          <cell r="O2425">
            <v>-1.55</v>
          </cell>
          <cell r="P2425">
            <v>2</v>
          </cell>
          <cell r="Q2425">
            <v>9.1050000000000004</v>
          </cell>
          <cell r="R2425">
            <v>-4.2549999999999999</v>
          </cell>
          <cell r="S2425">
            <v>3.4649999999999999</v>
          </cell>
          <cell r="T2425">
            <v>0.3</v>
          </cell>
          <cell r="U2425">
            <v>-14</v>
          </cell>
          <cell r="V2425">
            <v>-100.5</v>
          </cell>
          <cell r="W2425">
            <v>-54.485000000000014</v>
          </cell>
          <cell r="X2425">
            <v>-0.30000000000000004</v>
          </cell>
          <cell r="Y2425">
            <v>-1.2000000000000002</v>
          </cell>
          <cell r="Z2425">
            <v>-0.75</v>
          </cell>
          <cell r="AA2425">
            <v>-1.6500000000000001</v>
          </cell>
          <cell r="AB2425">
            <v>-2.0500000000000003</v>
          </cell>
          <cell r="AC2425">
            <v>-16.809050000000003</v>
          </cell>
          <cell r="AD2425" t="str">
            <v>N</v>
          </cell>
          <cell r="AE2425" t="str">
            <v>N</v>
          </cell>
          <cell r="AF2425" t="str">
            <v>N</v>
          </cell>
        </row>
        <row r="2426">
          <cell r="A2426">
            <v>20125009</v>
          </cell>
          <cell r="B2426"/>
          <cell r="C2426" t="str">
            <v>MEADOW COURT EMMYS ENIGMA</v>
          </cell>
          <cell r="D2426">
            <v>0</v>
          </cell>
          <cell r="E2426">
            <v>39.25</v>
          </cell>
          <cell r="F2426">
            <v>363.5</v>
          </cell>
          <cell r="G2426">
            <v>11.15</v>
          </cell>
          <cell r="H2426">
            <v>9.9499999999999993</v>
          </cell>
          <cell r="I2426">
            <v>-0.11</v>
          </cell>
          <cell r="J2426">
            <v>-0.04</v>
          </cell>
          <cell r="K2426">
            <v>21.1</v>
          </cell>
          <cell r="L2426">
            <v>153.94999999999999</v>
          </cell>
          <cell r="M2426">
            <v>0.55000000000000004</v>
          </cell>
          <cell r="N2426">
            <v>0.85</v>
          </cell>
          <cell r="O2426">
            <v>1.7000000000000002</v>
          </cell>
          <cell r="P2426">
            <v>0</v>
          </cell>
          <cell r="Q2426">
            <v>-4</v>
          </cell>
          <cell r="R2426">
            <v>1.3149999999999999</v>
          </cell>
          <cell r="S2426">
            <v>-2.0149999999999997</v>
          </cell>
          <cell r="T2426">
            <v>-0.2</v>
          </cell>
          <cell r="U2426">
            <v>33.5</v>
          </cell>
          <cell r="V2426">
            <v>100.5</v>
          </cell>
          <cell r="W2426">
            <v>80.599999999999994</v>
          </cell>
          <cell r="X2426">
            <v>0</v>
          </cell>
          <cell r="Y2426">
            <v>1.3</v>
          </cell>
          <cell r="Z2426">
            <v>1.25</v>
          </cell>
          <cell r="AA2426">
            <v>1.4</v>
          </cell>
          <cell r="AB2426">
            <v>2</v>
          </cell>
          <cell r="AC2426">
            <v>21.083849999999998</v>
          </cell>
          <cell r="AD2426" t="str">
            <v>N</v>
          </cell>
          <cell r="AE2426" t="str">
            <v>N</v>
          </cell>
          <cell r="AF2426" t="str">
            <v>N</v>
          </cell>
        </row>
        <row r="2427">
          <cell r="A2427">
            <v>20125010</v>
          </cell>
          <cell r="B2427"/>
          <cell r="C2427" t="str">
            <v>MEADOW COURT LYNETTES SHERMAN</v>
          </cell>
          <cell r="D2427">
            <v>0</v>
          </cell>
          <cell r="E2427">
            <v>40.25</v>
          </cell>
          <cell r="F2427">
            <v>334</v>
          </cell>
          <cell r="G2427">
            <v>14.5</v>
          </cell>
          <cell r="H2427">
            <v>10.75</v>
          </cell>
          <cell r="I2427">
            <v>-3.5000000000000003E-2</v>
          </cell>
          <cell r="J2427">
            <v>-5.0000000000000001E-3</v>
          </cell>
          <cell r="K2427">
            <v>25.25</v>
          </cell>
          <cell r="L2427">
            <v>211.9</v>
          </cell>
          <cell r="M2427">
            <v>-0.875</v>
          </cell>
          <cell r="N2427">
            <v>-0.4</v>
          </cell>
          <cell r="O2427">
            <v>0.5</v>
          </cell>
          <cell r="P2427">
            <v>6.5</v>
          </cell>
          <cell r="Q2427">
            <v>-4.3250000000000002</v>
          </cell>
          <cell r="R2427">
            <v>2.8099999999999996</v>
          </cell>
          <cell r="S2427">
            <v>-0.95500000000000007</v>
          </cell>
          <cell r="T2427">
            <v>-0.25</v>
          </cell>
          <cell r="U2427">
            <v>-48.5</v>
          </cell>
          <cell r="V2427">
            <v>100</v>
          </cell>
          <cell r="W2427">
            <v>80.292500000000018</v>
          </cell>
          <cell r="X2427">
            <v>-1.1000000000000001</v>
          </cell>
          <cell r="Y2427">
            <v>1</v>
          </cell>
          <cell r="Z2427">
            <v>0.4</v>
          </cell>
          <cell r="AA2427">
            <v>0.65</v>
          </cell>
          <cell r="AB2427">
            <v>0.375</v>
          </cell>
          <cell r="AC2427">
            <v>15.996549999999999</v>
          </cell>
          <cell r="AD2427" t="str">
            <v>N</v>
          </cell>
          <cell r="AE2427" t="str">
            <v>N</v>
          </cell>
          <cell r="AF2427" t="str">
            <v>N</v>
          </cell>
        </row>
        <row r="2428">
          <cell r="A2428">
            <v>20125011</v>
          </cell>
          <cell r="B2428"/>
          <cell r="C2428" t="str">
            <v>MIZPAHS CHARLIE</v>
          </cell>
          <cell r="D2428">
            <v>0</v>
          </cell>
          <cell r="E2428">
            <v>39.75</v>
          </cell>
          <cell r="F2428">
            <v>27</v>
          </cell>
          <cell r="G2428">
            <v>3.55</v>
          </cell>
          <cell r="H2428">
            <v>0.20000000000000007</v>
          </cell>
          <cell r="I2428">
            <v>4.4999999999999998E-2</v>
          </cell>
          <cell r="J2428">
            <v>0</v>
          </cell>
          <cell r="K2428">
            <v>3.75</v>
          </cell>
          <cell r="L2428">
            <v>25.15</v>
          </cell>
          <cell r="M2428">
            <v>1.7</v>
          </cell>
          <cell r="N2428">
            <v>1.35</v>
          </cell>
          <cell r="O2428">
            <v>0.2</v>
          </cell>
          <cell r="P2428">
            <v>1.5</v>
          </cell>
          <cell r="Q2428">
            <v>-3.15</v>
          </cell>
          <cell r="R2428">
            <v>1.5649999999999999</v>
          </cell>
          <cell r="S2428">
            <v>-1.1200000000000001</v>
          </cell>
          <cell r="T2428">
            <v>0.3</v>
          </cell>
          <cell r="U2428">
            <v>112</v>
          </cell>
          <cell r="V2428">
            <v>12.5</v>
          </cell>
          <cell r="W2428">
            <v>-3.2399999999999949</v>
          </cell>
          <cell r="X2428">
            <v>2.4</v>
          </cell>
          <cell r="Y2428">
            <v>0.2</v>
          </cell>
          <cell r="Z2428">
            <v>0.85</v>
          </cell>
          <cell r="AA2428">
            <v>0.60000000000000009</v>
          </cell>
          <cell r="AB2428">
            <v>0.10000000000000003</v>
          </cell>
          <cell r="AC2428">
            <v>7.71915</v>
          </cell>
          <cell r="AD2428" t="str">
            <v>N</v>
          </cell>
          <cell r="AE2428" t="str">
            <v>N</v>
          </cell>
          <cell r="AF2428" t="str">
            <v>N</v>
          </cell>
        </row>
        <row r="2429">
          <cell r="A2429">
            <v>20125012</v>
          </cell>
          <cell r="B2429"/>
          <cell r="C2429" t="str">
            <v>MEADOW COURT ALLIES ADAMANTINE</v>
          </cell>
          <cell r="D2429">
            <v>0</v>
          </cell>
          <cell r="E2429">
            <v>40.5</v>
          </cell>
          <cell r="F2429">
            <v>346.5</v>
          </cell>
          <cell r="G2429">
            <v>9.35</v>
          </cell>
          <cell r="H2429">
            <v>10.25</v>
          </cell>
          <cell r="I2429">
            <v>-0.125</v>
          </cell>
          <cell r="J2429">
            <v>-5.0000000000000044E-3</v>
          </cell>
          <cell r="K2429">
            <v>19.600000000000001</v>
          </cell>
          <cell r="L2429">
            <v>150.55000000000001</v>
          </cell>
          <cell r="M2429">
            <v>0.7</v>
          </cell>
          <cell r="N2429">
            <v>1.0249999999999999</v>
          </cell>
          <cell r="O2429">
            <v>0.42500000000000004</v>
          </cell>
          <cell r="P2429">
            <v>9.5</v>
          </cell>
          <cell r="Q2429">
            <v>0.85</v>
          </cell>
          <cell r="R2429">
            <v>-0.21</v>
          </cell>
          <cell r="S2429">
            <v>0.505</v>
          </cell>
          <cell r="T2429">
            <v>0.1</v>
          </cell>
          <cell r="U2429">
            <v>139</v>
          </cell>
          <cell r="V2429">
            <v>180</v>
          </cell>
          <cell r="W2429">
            <v>198.16249999999999</v>
          </cell>
          <cell r="X2429">
            <v>0.48749999999999999</v>
          </cell>
          <cell r="Y2429">
            <v>0.42499999999999999</v>
          </cell>
          <cell r="Z2429">
            <v>0.67499999999999993</v>
          </cell>
          <cell r="AA2429">
            <v>0.625</v>
          </cell>
          <cell r="AB2429">
            <v>0.97499999999999998</v>
          </cell>
          <cell r="AC2429">
            <v>7.6079999999999988</v>
          </cell>
          <cell r="AD2429" t="str">
            <v>N</v>
          </cell>
          <cell r="AE2429" t="str">
            <v>N</v>
          </cell>
          <cell r="AF2429" t="str">
            <v>N</v>
          </cell>
        </row>
        <row r="2430">
          <cell r="A2430">
            <v>20125013</v>
          </cell>
          <cell r="B2430"/>
          <cell r="C2430" t="str">
            <v>LE COCQS ICE POP 2 CAVALIER 2</v>
          </cell>
          <cell r="D2430">
            <v>0</v>
          </cell>
          <cell r="E2430">
            <v>38.249999999999993</v>
          </cell>
          <cell r="F2430">
            <v>166.5</v>
          </cell>
          <cell r="G2430">
            <v>7.1999999999999993</v>
          </cell>
          <cell r="H2430">
            <v>3.5999999999999996</v>
          </cell>
          <cell r="I2430">
            <v>-1.4999999999999999E-2</v>
          </cell>
          <cell r="J2430">
            <v>-2.4999999999999998E-2</v>
          </cell>
          <cell r="K2430">
            <v>10.799999999999999</v>
          </cell>
          <cell r="L2430">
            <v>70.199999999999989</v>
          </cell>
          <cell r="M2430">
            <v>-0.44999999999999996</v>
          </cell>
          <cell r="N2430">
            <v>0.20000000000000007</v>
          </cell>
          <cell r="O2430">
            <v>-0.15000000000000002</v>
          </cell>
          <cell r="P2430">
            <v>-2.5</v>
          </cell>
          <cell r="Q2430">
            <v>-0.27499999999999991</v>
          </cell>
          <cell r="R2430">
            <v>0.97999999999999987</v>
          </cell>
          <cell r="S2430">
            <v>0.65</v>
          </cell>
          <cell r="T2430">
            <v>-0.05</v>
          </cell>
          <cell r="U2430">
            <v>39</v>
          </cell>
          <cell r="V2430">
            <v>66.5</v>
          </cell>
          <cell r="W2430">
            <v>64.904999999999987</v>
          </cell>
          <cell r="X2430">
            <v>-0.35</v>
          </cell>
          <cell r="Y2430">
            <v>0.15</v>
          </cell>
          <cell r="Z2430">
            <v>-0.65</v>
          </cell>
          <cell r="AA2430">
            <v>-0.35</v>
          </cell>
          <cell r="AB2430">
            <v>0.25</v>
          </cell>
          <cell r="AC2430">
            <v>-2.3655000000000004</v>
          </cell>
          <cell r="AD2430" t="str">
            <v>N</v>
          </cell>
          <cell r="AE2430" t="str">
            <v>N</v>
          </cell>
          <cell r="AF2430" t="str">
            <v>N</v>
          </cell>
        </row>
        <row r="2431">
          <cell r="A2431">
            <v>20125014</v>
          </cell>
          <cell r="B2431"/>
          <cell r="C2431" t="str">
            <v>ALDERNEY MR ATTITUDE</v>
          </cell>
          <cell r="D2431">
            <v>0</v>
          </cell>
          <cell r="E2431">
            <v>36.5</v>
          </cell>
          <cell r="F2431">
            <v>-45</v>
          </cell>
          <cell r="G2431">
            <v>-3.25</v>
          </cell>
          <cell r="H2431">
            <v>0.95</v>
          </cell>
          <cell r="I2431">
            <v>-2.5000000000000001E-2</v>
          </cell>
          <cell r="J2431">
            <v>0.05</v>
          </cell>
          <cell r="K2431">
            <v>-2.2999999999999998</v>
          </cell>
          <cell r="L2431">
            <v>7.75</v>
          </cell>
          <cell r="M2431">
            <v>-0.3</v>
          </cell>
          <cell r="N2431">
            <v>0.32499999999999996</v>
          </cell>
          <cell r="O2431">
            <v>-0.72500000000000009</v>
          </cell>
          <cell r="P2431">
            <v>-8.5</v>
          </cell>
          <cell r="Q2431">
            <v>4.2649999999999997</v>
          </cell>
          <cell r="R2431">
            <v>-2.88</v>
          </cell>
          <cell r="S2431">
            <v>0.83499999999999996</v>
          </cell>
          <cell r="T2431">
            <v>0</v>
          </cell>
          <cell r="U2431">
            <v>97</v>
          </cell>
          <cell r="V2431">
            <v>97.5</v>
          </cell>
          <cell r="W2431">
            <v>124.52749999999999</v>
          </cell>
          <cell r="X2431">
            <v>-0.42500000000000004</v>
          </cell>
          <cell r="Y2431">
            <v>-0.47500000000000003</v>
          </cell>
          <cell r="Z2431">
            <v>-0.52500000000000002</v>
          </cell>
          <cell r="AA2431">
            <v>-0.625</v>
          </cell>
          <cell r="AB2431">
            <v>-0.47500000000000003</v>
          </cell>
          <cell r="AC2431">
            <v>-8.843300000000001</v>
          </cell>
          <cell r="AD2431" t="str">
            <v>N</v>
          </cell>
          <cell r="AE2431" t="str">
            <v>N</v>
          </cell>
          <cell r="AF2431" t="str">
            <v>N</v>
          </cell>
        </row>
        <row r="2432">
          <cell r="A2432">
            <v>20125015</v>
          </cell>
          <cell r="B2432"/>
          <cell r="C2432" t="str">
            <v>CLOVELLY CURIOSITY</v>
          </cell>
          <cell r="D2432">
            <v>0</v>
          </cell>
          <cell r="E2432">
            <v>35.5</v>
          </cell>
          <cell r="F2432">
            <v>-129</v>
          </cell>
          <cell r="G2432">
            <v>-3.5500000000000003</v>
          </cell>
          <cell r="H2432">
            <v>-4.8499999999999996</v>
          </cell>
          <cell r="I2432">
            <v>0.06</v>
          </cell>
          <cell r="J2432">
            <v>0.03</v>
          </cell>
          <cell r="K2432">
            <v>-8.4</v>
          </cell>
          <cell r="L2432">
            <v>-77.349999999999994</v>
          </cell>
          <cell r="M2432">
            <v>-0.3</v>
          </cell>
          <cell r="N2432">
            <v>0.55000000000000004</v>
          </cell>
          <cell r="O2432">
            <v>-0.2</v>
          </cell>
          <cell r="P2432">
            <v>-2</v>
          </cell>
          <cell r="Q2432">
            <v>3.2650000000000001</v>
          </cell>
          <cell r="R2432">
            <v>-1.5049999999999999</v>
          </cell>
          <cell r="S2432">
            <v>1.27</v>
          </cell>
          <cell r="T2432">
            <v>-0.25</v>
          </cell>
          <cell r="U2432">
            <v>-46.5</v>
          </cell>
          <cell r="V2432">
            <v>-14.5</v>
          </cell>
          <cell r="W2432">
            <v>15.670000000000002</v>
          </cell>
          <cell r="X2432">
            <v>-0.3</v>
          </cell>
          <cell r="Y2432">
            <v>0</v>
          </cell>
          <cell r="Z2432">
            <v>-0.75</v>
          </cell>
          <cell r="AA2432">
            <v>-0.45</v>
          </cell>
          <cell r="AB2432">
            <v>0.2</v>
          </cell>
          <cell r="AC2432">
            <v>-5.00915</v>
          </cell>
          <cell r="AD2432" t="str">
            <v>N</v>
          </cell>
          <cell r="AE2432" t="str">
            <v>N</v>
          </cell>
          <cell r="AF2432" t="str">
            <v>N</v>
          </cell>
        </row>
        <row r="2433">
          <cell r="A2433">
            <v>20125017</v>
          </cell>
          <cell r="B2433"/>
          <cell r="C2433" t="str">
            <v>HONORIAS MOLLYS VERNON</v>
          </cell>
          <cell r="D2433">
            <v>0</v>
          </cell>
          <cell r="E2433">
            <v>32.000000000000007</v>
          </cell>
          <cell r="F2433">
            <v>-189</v>
          </cell>
          <cell r="G2433">
            <v>-8.25</v>
          </cell>
          <cell r="H2433">
            <v>-8.0500000000000007</v>
          </cell>
          <cell r="I2433">
            <v>1.9999999999999997E-2</v>
          </cell>
          <cell r="J2433">
            <v>-9.9999999999999985E-3</v>
          </cell>
          <cell r="K2433">
            <v>-16.3</v>
          </cell>
          <cell r="L2433">
            <v>-159.64999999999998</v>
          </cell>
          <cell r="M2433">
            <v>-1.5499999999999998</v>
          </cell>
          <cell r="N2433">
            <v>-1.0999999999999999</v>
          </cell>
          <cell r="O2433">
            <v>-0.67500000000000004</v>
          </cell>
          <cell r="P2433">
            <v>-4.25</v>
          </cell>
          <cell r="Q2433">
            <v>2.2624999999999997</v>
          </cell>
          <cell r="R2433">
            <v>-2.2075</v>
          </cell>
          <cell r="S2433">
            <v>-0.13750000000000018</v>
          </cell>
          <cell r="T2433">
            <v>-0.2</v>
          </cell>
          <cell r="U2433">
            <v>-160.5</v>
          </cell>
          <cell r="V2433">
            <v>-233.5</v>
          </cell>
          <cell r="W2433">
            <v>-143.94999999999999</v>
          </cell>
          <cell r="X2433">
            <v>-1.125</v>
          </cell>
          <cell r="Y2433">
            <v>-0.40000000000000008</v>
          </cell>
          <cell r="Z2433">
            <v>-1.2249999999999999</v>
          </cell>
          <cell r="AA2433">
            <v>-1</v>
          </cell>
          <cell r="AB2433">
            <v>-0.62500000000000022</v>
          </cell>
          <cell r="AC2433">
            <v>-11.497125</v>
          </cell>
          <cell r="AD2433" t="str">
            <v>N</v>
          </cell>
          <cell r="AE2433" t="str">
            <v>N</v>
          </cell>
          <cell r="AF2433" t="str">
            <v>N</v>
          </cell>
        </row>
        <row r="2434">
          <cell r="A2434">
            <v>20125019</v>
          </cell>
          <cell r="B2434"/>
          <cell r="C2434" t="str">
            <v>LES JAONNETS SUNNYS MAIDS GENESIS</v>
          </cell>
          <cell r="D2434">
            <v>0</v>
          </cell>
          <cell r="E2434">
            <v>41.500000000000007</v>
          </cell>
          <cell r="F2434">
            <v>481</v>
          </cell>
          <cell r="G2434">
            <v>13.8</v>
          </cell>
          <cell r="H2434">
            <v>8.6</v>
          </cell>
          <cell r="I2434">
            <v>-0.16</v>
          </cell>
          <cell r="J2434">
            <v>-0.12000000000000001</v>
          </cell>
          <cell r="K2434">
            <v>22.4</v>
          </cell>
          <cell r="L2434">
            <v>103.8</v>
          </cell>
          <cell r="M2434">
            <v>1.3</v>
          </cell>
          <cell r="N2434">
            <v>0.95</v>
          </cell>
          <cell r="O2434">
            <v>0.6</v>
          </cell>
          <cell r="P2434">
            <v>4.5</v>
          </cell>
          <cell r="Q2434">
            <v>-2.23</v>
          </cell>
          <cell r="R2434">
            <v>1.1400000000000001</v>
          </cell>
          <cell r="S2434">
            <v>-0.745</v>
          </cell>
          <cell r="T2434">
            <v>0.15000000000000002</v>
          </cell>
          <cell r="U2434">
            <v>133</v>
          </cell>
          <cell r="V2434">
            <v>94</v>
          </cell>
          <cell r="W2434">
            <v>82.38</v>
          </cell>
          <cell r="X2434">
            <v>0.7</v>
          </cell>
          <cell r="Y2434">
            <v>0.3</v>
          </cell>
          <cell r="Z2434">
            <v>0.85</v>
          </cell>
          <cell r="AA2434">
            <v>0.6</v>
          </cell>
          <cell r="AB2434">
            <v>1.3</v>
          </cell>
          <cell r="AC2434">
            <v>5.8954499999999985</v>
          </cell>
          <cell r="AD2434" t="str">
            <v>N</v>
          </cell>
          <cell r="AE2434" t="str">
            <v>N</v>
          </cell>
          <cell r="AF2434" t="str">
            <v>N</v>
          </cell>
        </row>
        <row r="2435">
          <cell r="A2435">
            <v>20125020</v>
          </cell>
          <cell r="B2435"/>
          <cell r="C2435" t="str">
            <v>BIGARD PEDRO</v>
          </cell>
          <cell r="D2435">
            <v>0</v>
          </cell>
          <cell r="E2435">
            <v>41.500000000000007</v>
          </cell>
          <cell r="F2435">
            <v>217</v>
          </cell>
          <cell r="G2435">
            <v>5.8</v>
          </cell>
          <cell r="H2435">
            <v>4.05</v>
          </cell>
          <cell r="I2435">
            <v>-8.5000000000000006E-2</v>
          </cell>
          <cell r="J2435">
            <v>-0.05</v>
          </cell>
          <cell r="K2435">
            <v>9.85</v>
          </cell>
          <cell r="L2435">
            <v>46.399999999999984</v>
          </cell>
          <cell r="M2435">
            <v>-0.35000000000000003</v>
          </cell>
          <cell r="N2435">
            <v>0.55000000000000004</v>
          </cell>
          <cell r="O2435">
            <v>0.45</v>
          </cell>
          <cell r="P2435">
            <v>-10</v>
          </cell>
          <cell r="Q2435">
            <v>-2.0350000000000001</v>
          </cell>
          <cell r="R2435">
            <v>1.8250000000000002</v>
          </cell>
          <cell r="S2435">
            <v>-1.5000000000000013E-2</v>
          </cell>
          <cell r="T2435">
            <v>0.1</v>
          </cell>
          <cell r="U2435">
            <v>65.5</v>
          </cell>
          <cell r="V2435">
            <v>21.5</v>
          </cell>
          <cell r="W2435">
            <v>11.574999999999989</v>
          </cell>
          <cell r="X2435">
            <v>-0.75</v>
          </cell>
          <cell r="Y2435">
            <v>0.30000000000000004</v>
          </cell>
          <cell r="Z2435">
            <v>-0.25</v>
          </cell>
          <cell r="AA2435">
            <v>0.55000000000000004</v>
          </cell>
          <cell r="AB2435">
            <v>0.9</v>
          </cell>
          <cell r="AC2435">
            <v>0.74705000000000066</v>
          </cell>
          <cell r="AD2435" t="str">
            <v>N</v>
          </cell>
          <cell r="AE2435" t="str">
            <v>N</v>
          </cell>
          <cell r="AF2435" t="str">
            <v>N</v>
          </cell>
        </row>
        <row r="2436">
          <cell r="A2436">
            <v>20125021</v>
          </cell>
          <cell r="B2436"/>
          <cell r="C2436" t="str">
            <v>LES JAONNETS PEANUTS APOLLO</v>
          </cell>
          <cell r="D2436">
            <v>0</v>
          </cell>
          <cell r="E2436">
            <v>41</v>
          </cell>
          <cell r="F2436">
            <v>132</v>
          </cell>
          <cell r="G2436">
            <v>10.549999999999999</v>
          </cell>
          <cell r="H2436">
            <v>1.9000000000000001</v>
          </cell>
          <cell r="I2436">
            <v>7.0000000000000007E-2</v>
          </cell>
          <cell r="J2436">
            <v>-3.5000000000000003E-2</v>
          </cell>
          <cell r="K2436">
            <v>12.45</v>
          </cell>
          <cell r="L2436">
            <v>80.149999999999977</v>
          </cell>
          <cell r="M2436">
            <v>0</v>
          </cell>
          <cell r="N2436">
            <v>0.7</v>
          </cell>
          <cell r="O2436">
            <v>-0.14999999999999991</v>
          </cell>
          <cell r="P2436">
            <v>-0.5</v>
          </cell>
          <cell r="Q2436">
            <v>0.16000000000000014</v>
          </cell>
          <cell r="R2436">
            <v>-8.9999999999999858E-2</v>
          </cell>
          <cell r="S2436">
            <v>5.0000000000000044E-2</v>
          </cell>
          <cell r="T2436">
            <v>0.05</v>
          </cell>
          <cell r="U2436">
            <v>100</v>
          </cell>
          <cell r="V2436">
            <v>100.5</v>
          </cell>
          <cell r="W2436">
            <v>101.48499999999997</v>
          </cell>
          <cell r="X2436">
            <v>-0.25</v>
          </cell>
          <cell r="Y2436">
            <v>-0.15000000000000002</v>
          </cell>
          <cell r="Z2436">
            <v>-0.95</v>
          </cell>
          <cell r="AA2436">
            <v>-0.25</v>
          </cell>
          <cell r="AB2436">
            <v>9.9999999999999978E-2</v>
          </cell>
          <cell r="AC2436">
            <v>-7.9284000000000008</v>
          </cell>
          <cell r="AD2436" t="str">
            <v>N</v>
          </cell>
          <cell r="AE2436" t="str">
            <v>N</v>
          </cell>
          <cell r="AF2436" t="str">
            <v>N</v>
          </cell>
        </row>
        <row r="2437">
          <cell r="A2437">
            <v>20125022</v>
          </cell>
          <cell r="B2437"/>
          <cell r="C2437" t="str">
            <v>PETITE CROUTE BALLETS NERO</v>
          </cell>
          <cell r="D2437">
            <v>0</v>
          </cell>
          <cell r="E2437">
            <v>38.249999999999993</v>
          </cell>
          <cell r="F2437">
            <v>140.5</v>
          </cell>
          <cell r="G2437">
            <v>-3.45</v>
          </cell>
          <cell r="H2437">
            <v>-3.5</v>
          </cell>
          <cell r="I2437">
            <v>-0.185</v>
          </cell>
          <cell r="J2437">
            <v>-0.14000000000000001</v>
          </cell>
          <cell r="K2437">
            <v>-6.95</v>
          </cell>
          <cell r="L2437">
            <v>-157.25</v>
          </cell>
          <cell r="M2437">
            <v>-0.60000000000000009</v>
          </cell>
          <cell r="N2437">
            <v>0.95</v>
          </cell>
          <cell r="O2437">
            <v>-0.8</v>
          </cell>
          <cell r="P2437">
            <v>-8</v>
          </cell>
          <cell r="Q2437">
            <v>6.99</v>
          </cell>
          <cell r="R2437">
            <v>-4.8449999999999998</v>
          </cell>
          <cell r="S2437">
            <v>1.29</v>
          </cell>
          <cell r="T2437">
            <v>0.1</v>
          </cell>
          <cell r="U2437">
            <v>65.5</v>
          </cell>
          <cell r="V2437">
            <v>4.5</v>
          </cell>
          <cell r="W2437">
            <v>39.245000000000005</v>
          </cell>
          <cell r="X2437">
            <v>-0.5</v>
          </cell>
          <cell r="Y2437">
            <v>-1.1499999999999999</v>
          </cell>
          <cell r="Z2437">
            <v>-0.05</v>
          </cell>
          <cell r="AA2437">
            <v>-0.85000000000000009</v>
          </cell>
          <cell r="AB2437">
            <v>-1.1499999999999999</v>
          </cell>
          <cell r="AC2437">
            <v>-14.176599999999999</v>
          </cell>
          <cell r="AD2437" t="str">
            <v>N</v>
          </cell>
          <cell r="AE2437" t="str">
            <v>N</v>
          </cell>
          <cell r="AF2437" t="str">
            <v>N</v>
          </cell>
        </row>
        <row r="2438">
          <cell r="A2438">
            <v>20125023</v>
          </cell>
          <cell r="B2438"/>
          <cell r="C2438" t="str">
            <v>ALDERNEY TROUBLED JACK</v>
          </cell>
          <cell r="D2438">
            <v>0</v>
          </cell>
          <cell r="E2438">
            <v>36.25</v>
          </cell>
          <cell r="F2438">
            <v>32.5</v>
          </cell>
          <cell r="G2438">
            <v>1.3000000000000003</v>
          </cell>
          <cell r="H2438">
            <v>3.55</v>
          </cell>
          <cell r="I2438">
            <v>-1.5000000000000001E-2</v>
          </cell>
          <cell r="J2438">
            <v>4.4999999999999998E-2</v>
          </cell>
          <cell r="K2438">
            <v>4.8499999999999996</v>
          </cell>
          <cell r="L2438">
            <v>69.7</v>
          </cell>
          <cell r="M2438">
            <v>-0.5</v>
          </cell>
          <cell r="N2438">
            <v>-9.9999999999999992E-2</v>
          </cell>
          <cell r="O2438">
            <v>-0.5</v>
          </cell>
          <cell r="P2438">
            <v>2.5</v>
          </cell>
          <cell r="Q2438">
            <v>3.98</v>
          </cell>
          <cell r="R2438">
            <v>-3.145</v>
          </cell>
          <cell r="S2438">
            <v>0.37500000000000006</v>
          </cell>
          <cell r="T2438">
            <v>0</v>
          </cell>
          <cell r="U2438">
            <v>77</v>
          </cell>
          <cell r="V2438">
            <v>138</v>
          </cell>
          <cell r="W2438">
            <v>159.69499999999999</v>
          </cell>
          <cell r="X2438">
            <v>-0.60000000000000009</v>
          </cell>
          <cell r="Y2438">
            <v>0</v>
          </cell>
          <cell r="Z2438">
            <v>-0.85000000000000009</v>
          </cell>
          <cell r="AA2438">
            <v>-0.70000000000000007</v>
          </cell>
          <cell r="AB2438">
            <v>-4.9999999999999989E-2</v>
          </cell>
          <cell r="AC2438">
            <v>-5.0208500000000011</v>
          </cell>
          <cell r="AD2438" t="str">
            <v>N</v>
          </cell>
          <cell r="AE2438" t="str">
            <v>N</v>
          </cell>
          <cell r="AF2438" t="str">
            <v>N</v>
          </cell>
        </row>
        <row r="2439">
          <cell r="A2439">
            <v>20135001</v>
          </cell>
          <cell r="B2439"/>
          <cell r="C2439" t="str">
            <v>LES JAONNETS TWINKLES MAXIMUS</v>
          </cell>
          <cell r="D2439">
            <v>0</v>
          </cell>
          <cell r="E2439">
            <v>40.749999999999993</v>
          </cell>
          <cell r="F2439">
            <v>249.5</v>
          </cell>
          <cell r="G2439">
            <v>11.2</v>
          </cell>
          <cell r="H2439">
            <v>3.55</v>
          </cell>
          <cell r="I2439">
            <v>-9.999999999999995E-3</v>
          </cell>
          <cell r="J2439">
            <v>-7.4999999999999997E-2</v>
          </cell>
          <cell r="K2439">
            <v>14.75</v>
          </cell>
          <cell r="L2439">
            <v>71.999999999999986</v>
          </cell>
          <cell r="M2439">
            <v>-9.9999999999999978E-2</v>
          </cell>
          <cell r="N2439">
            <v>0.35000000000000003</v>
          </cell>
          <cell r="O2439">
            <v>-0.54999999999999993</v>
          </cell>
          <cell r="P2439">
            <v>-2.5</v>
          </cell>
          <cell r="Q2439">
            <v>0.18000000000000016</v>
          </cell>
          <cell r="R2439">
            <v>-0.24499999999999988</v>
          </cell>
          <cell r="S2439">
            <v>-6.9999999999999951E-2</v>
          </cell>
          <cell r="T2439">
            <v>0.1</v>
          </cell>
          <cell r="U2439">
            <v>114</v>
          </cell>
          <cell r="V2439">
            <v>84.5</v>
          </cell>
          <cell r="W2439">
            <v>85.539999999999978</v>
          </cell>
          <cell r="X2439">
            <v>-0.85</v>
          </cell>
          <cell r="Y2439">
            <v>-0.45</v>
          </cell>
          <cell r="Z2439">
            <v>-1.45</v>
          </cell>
          <cell r="AA2439">
            <v>-0.5</v>
          </cell>
          <cell r="AB2439">
            <v>-0.20000000000000007</v>
          </cell>
          <cell r="AC2439">
            <v>-14.3909</v>
          </cell>
          <cell r="AD2439" t="str">
            <v>N</v>
          </cell>
          <cell r="AE2439" t="str">
            <v>N</v>
          </cell>
          <cell r="AF2439" t="str">
            <v>N</v>
          </cell>
        </row>
        <row r="2440">
          <cell r="A2440">
            <v>20135002</v>
          </cell>
          <cell r="B2440"/>
          <cell r="C2440" t="str">
            <v>SMITHFIELD PHONZE SUNRISE</v>
          </cell>
          <cell r="D2440">
            <v>0</v>
          </cell>
          <cell r="E2440">
            <v>37.5</v>
          </cell>
          <cell r="F2440">
            <v>47.5</v>
          </cell>
          <cell r="G2440">
            <v>6.65</v>
          </cell>
          <cell r="H2440">
            <v>3.15</v>
          </cell>
          <cell r="I2440">
            <v>7.4999999999999997E-2</v>
          </cell>
          <cell r="J2440">
            <v>3.5000000000000003E-2</v>
          </cell>
          <cell r="K2440">
            <v>9.8000000000000007</v>
          </cell>
          <cell r="L2440">
            <v>103.85</v>
          </cell>
          <cell r="M2440">
            <v>0.30000000000000004</v>
          </cell>
          <cell r="N2440">
            <v>-0.44999999999999996</v>
          </cell>
          <cell r="O2440">
            <v>-0.35</v>
          </cell>
          <cell r="P2440">
            <v>-3</v>
          </cell>
          <cell r="Q2440">
            <v>1.6999999999999997</v>
          </cell>
          <cell r="R2440">
            <v>-0.33499999999999996</v>
          </cell>
          <cell r="S2440">
            <v>1.0649999999999999</v>
          </cell>
          <cell r="T2440">
            <v>0.15</v>
          </cell>
          <cell r="U2440">
            <v>135</v>
          </cell>
          <cell r="V2440">
            <v>132.5</v>
          </cell>
          <cell r="W2440">
            <v>140.63499999999999</v>
          </cell>
          <cell r="X2440">
            <v>-0.25000000000000006</v>
          </cell>
          <cell r="Y2440">
            <v>-0.35000000000000003</v>
          </cell>
          <cell r="Z2440">
            <v>-0.35</v>
          </cell>
          <cell r="AA2440">
            <v>-0.2</v>
          </cell>
          <cell r="AB2440">
            <v>-5.0000000000000044E-2</v>
          </cell>
          <cell r="AC2440">
            <v>-6.9918000000000005</v>
          </cell>
          <cell r="AD2440" t="str">
            <v>N</v>
          </cell>
          <cell r="AE2440" t="str">
            <v>N</v>
          </cell>
          <cell r="AF2440" t="str">
            <v>N</v>
          </cell>
        </row>
        <row r="2441">
          <cell r="A2441">
            <v>20135003</v>
          </cell>
          <cell r="B2441"/>
          <cell r="C2441" t="str">
            <v>ST CATHERINE LINCOLN</v>
          </cell>
          <cell r="D2441">
            <v>0</v>
          </cell>
          <cell r="E2441">
            <v>41.25</v>
          </cell>
          <cell r="F2441">
            <v>120.5</v>
          </cell>
          <cell r="G2441">
            <v>6.65</v>
          </cell>
          <cell r="H2441">
            <v>4.55</v>
          </cell>
          <cell r="I2441">
            <v>9.999999999999995E-3</v>
          </cell>
          <cell r="J2441">
            <v>2.0000000000000004E-2</v>
          </cell>
          <cell r="K2441">
            <v>11.2</v>
          </cell>
          <cell r="L2441">
            <v>102.65</v>
          </cell>
          <cell r="M2441">
            <v>-0.7</v>
          </cell>
          <cell r="N2441">
            <v>-0.7</v>
          </cell>
          <cell r="O2441">
            <v>0.6</v>
          </cell>
          <cell r="P2441">
            <v>-1.5</v>
          </cell>
          <cell r="Q2441">
            <v>-0.42999999999999994</v>
          </cell>
          <cell r="R2441">
            <v>0.38500000000000001</v>
          </cell>
          <cell r="S2441">
            <v>1.0000000000000009E-2</v>
          </cell>
          <cell r="T2441">
            <v>-0.1</v>
          </cell>
          <cell r="U2441">
            <v>-26</v>
          </cell>
          <cell r="V2441">
            <v>70.5</v>
          </cell>
          <cell r="W2441">
            <v>68.235000000000014</v>
          </cell>
          <cell r="X2441">
            <v>-1</v>
          </cell>
          <cell r="Y2441">
            <v>0.89999999999999991</v>
          </cell>
          <cell r="Z2441">
            <v>0.4</v>
          </cell>
          <cell r="AA2441">
            <v>0.5</v>
          </cell>
          <cell r="AB2441">
            <v>0.45000000000000007</v>
          </cell>
          <cell r="AC2441">
            <v>14.273199999999999</v>
          </cell>
          <cell r="AD2441" t="str">
            <v>N</v>
          </cell>
          <cell r="AE2441" t="str">
            <v>N</v>
          </cell>
          <cell r="AF2441" t="str">
            <v>N</v>
          </cell>
        </row>
        <row r="2442">
          <cell r="A2442">
            <v>20135004</v>
          </cell>
          <cell r="B2442"/>
          <cell r="C2442" t="str">
            <v>ST CATHERINE PREMO</v>
          </cell>
          <cell r="D2442">
            <v>0</v>
          </cell>
          <cell r="E2442">
            <v>40.749999999999993</v>
          </cell>
          <cell r="F2442">
            <v>24</v>
          </cell>
          <cell r="G2442">
            <v>7.75</v>
          </cell>
          <cell r="H2442">
            <v>3.1</v>
          </cell>
          <cell r="I2442">
            <v>0.11499999999999999</v>
          </cell>
          <cell r="J2442">
            <v>5.5000000000000007E-2</v>
          </cell>
          <cell r="K2442">
            <v>10.85</v>
          </cell>
          <cell r="L2442">
            <v>122.15</v>
          </cell>
          <cell r="M2442">
            <v>0.64999999999999991</v>
          </cell>
          <cell r="N2442">
            <v>-4.9999999999999989E-2</v>
          </cell>
          <cell r="O2442">
            <v>0.8</v>
          </cell>
          <cell r="P2442">
            <v>-10</v>
          </cell>
          <cell r="Q2442">
            <v>3.71</v>
          </cell>
          <cell r="R2442">
            <v>-1.5350000000000001</v>
          </cell>
          <cell r="S2442">
            <v>1.6</v>
          </cell>
          <cell r="T2442">
            <v>0.19999999999999998</v>
          </cell>
          <cell r="U2442">
            <v>176</v>
          </cell>
          <cell r="V2442">
            <v>209</v>
          </cell>
          <cell r="W2442">
            <v>227.27</v>
          </cell>
          <cell r="X2442">
            <v>0.65</v>
          </cell>
          <cell r="Y2442">
            <v>0.95</v>
          </cell>
          <cell r="Z2442">
            <v>0.05</v>
          </cell>
          <cell r="AA2442">
            <v>0.55000000000000004</v>
          </cell>
          <cell r="AB2442">
            <v>0.65</v>
          </cell>
          <cell r="AC2442">
            <v>12.499199999999998</v>
          </cell>
          <cell r="AD2442" t="str">
            <v>N</v>
          </cell>
          <cell r="AE2442" t="str">
            <v>N</v>
          </cell>
          <cell r="AF2442" t="str">
            <v>N</v>
          </cell>
        </row>
        <row r="2443">
          <cell r="A2443">
            <v>20135005</v>
          </cell>
          <cell r="B2443"/>
          <cell r="C2443" t="str">
            <v>LE COCQS STARLIGHT 2 CAVALIER</v>
          </cell>
          <cell r="D2443">
            <v>0</v>
          </cell>
          <cell r="E2443">
            <v>37.999999999999993</v>
          </cell>
          <cell r="F2443">
            <v>208</v>
          </cell>
          <cell r="G2443">
            <v>2.8499999999999996</v>
          </cell>
          <cell r="H2443">
            <v>3</v>
          </cell>
          <cell r="I2443">
            <v>-0.13500000000000001</v>
          </cell>
          <cell r="J2443">
            <v>-6.5000000000000002E-2</v>
          </cell>
          <cell r="K2443">
            <v>5.85</v>
          </cell>
          <cell r="L2443">
            <v>2.4499999999999957</v>
          </cell>
          <cell r="M2443">
            <v>1.05</v>
          </cell>
          <cell r="N2443">
            <v>-0.9</v>
          </cell>
          <cell r="O2443">
            <v>-0.35</v>
          </cell>
          <cell r="P2443">
            <v>-3.5</v>
          </cell>
          <cell r="Q2443">
            <v>5.53</v>
          </cell>
          <cell r="R2443">
            <v>-4.26</v>
          </cell>
          <cell r="S2443">
            <v>0.65</v>
          </cell>
          <cell r="T2443">
            <v>0.05</v>
          </cell>
          <cell r="U2443">
            <v>110.5</v>
          </cell>
          <cell r="V2443">
            <v>105</v>
          </cell>
          <cell r="W2443">
            <v>132.54999999999998</v>
          </cell>
          <cell r="X2443">
            <v>0.85000000000000009</v>
          </cell>
          <cell r="Y2443">
            <v>-0.55000000000000004</v>
          </cell>
          <cell r="Z2443">
            <v>-0.1</v>
          </cell>
          <cell r="AA2443">
            <v>-4.9999999999999989E-2</v>
          </cell>
          <cell r="AB2443">
            <v>-0.65</v>
          </cell>
          <cell r="AC2443">
            <v>-6.7557499999999999</v>
          </cell>
          <cell r="AD2443" t="str">
            <v>N</v>
          </cell>
          <cell r="AE2443" t="str">
            <v>N</v>
          </cell>
          <cell r="AF2443" t="str">
            <v>N</v>
          </cell>
        </row>
        <row r="2444">
          <cell r="A2444">
            <v>20135006</v>
          </cell>
          <cell r="B2444"/>
          <cell r="C2444" t="str">
            <v>DE GARIS JEWELS GARFIELD</v>
          </cell>
          <cell r="D2444">
            <v>0</v>
          </cell>
          <cell r="E2444">
            <v>40.5</v>
          </cell>
          <cell r="F2444">
            <v>-100.5</v>
          </cell>
          <cell r="G2444">
            <v>6.15</v>
          </cell>
          <cell r="H2444">
            <v>-0.5</v>
          </cell>
          <cell r="I2444">
            <v>0.2</v>
          </cell>
          <cell r="J2444">
            <v>0.06</v>
          </cell>
          <cell r="K2444">
            <v>5.65</v>
          </cell>
          <cell r="L2444">
            <v>85.550000000000011</v>
          </cell>
          <cell r="M2444">
            <v>1.05</v>
          </cell>
          <cell r="N2444">
            <v>1.5</v>
          </cell>
          <cell r="O2444">
            <v>0.2</v>
          </cell>
          <cell r="P2444">
            <v>-8.5</v>
          </cell>
          <cell r="Q2444">
            <v>-0.19999999999999996</v>
          </cell>
          <cell r="R2444">
            <v>6.0000000000000053E-2</v>
          </cell>
          <cell r="S2444">
            <v>-9.5000000000000001E-2</v>
          </cell>
          <cell r="T2444">
            <v>0.1</v>
          </cell>
          <cell r="U2444">
            <v>157</v>
          </cell>
          <cell r="V2444">
            <v>135</v>
          </cell>
          <cell r="W2444">
            <v>133.97</v>
          </cell>
          <cell r="X2444">
            <v>1.5</v>
          </cell>
          <cell r="Y2444">
            <v>0.1</v>
          </cell>
          <cell r="Z2444">
            <v>0.6</v>
          </cell>
          <cell r="AA2444">
            <v>0.2</v>
          </cell>
          <cell r="AB2444">
            <v>9.9999999999999978E-2</v>
          </cell>
          <cell r="AC2444">
            <v>4.6607000000000003</v>
          </cell>
          <cell r="AD2444" t="str">
            <v>N</v>
          </cell>
          <cell r="AE2444" t="str">
            <v>N</v>
          </cell>
          <cell r="AF2444" t="str">
            <v>N</v>
          </cell>
        </row>
        <row r="2445">
          <cell r="A2445">
            <v>20135007</v>
          </cell>
          <cell r="B2445"/>
          <cell r="C2445" t="str">
            <v>ALDERNEY PRINCE MARK</v>
          </cell>
          <cell r="D2445">
            <v>0</v>
          </cell>
          <cell r="E2445">
            <v>40.5</v>
          </cell>
          <cell r="F2445">
            <v>64.5</v>
          </cell>
          <cell r="G2445">
            <v>5.0500000000000007</v>
          </cell>
          <cell r="H2445">
            <v>4.4000000000000004</v>
          </cell>
          <cell r="I2445">
            <v>2.5000000000000001E-2</v>
          </cell>
          <cell r="J2445">
            <v>4.4999999999999998E-2</v>
          </cell>
          <cell r="K2445">
            <v>9.4500000000000011</v>
          </cell>
          <cell r="L2445">
            <v>107.65</v>
          </cell>
          <cell r="M2445">
            <v>0.8</v>
          </cell>
          <cell r="N2445">
            <v>0.70000000000000007</v>
          </cell>
          <cell r="O2445">
            <v>0.44999999999999996</v>
          </cell>
          <cell r="P2445">
            <v>8</v>
          </cell>
          <cell r="Q2445">
            <v>0.33</v>
          </cell>
          <cell r="R2445">
            <v>-0.39</v>
          </cell>
          <cell r="S2445">
            <v>-7.4999999999999983E-2</v>
          </cell>
          <cell r="T2445">
            <v>0.15</v>
          </cell>
          <cell r="U2445">
            <v>110</v>
          </cell>
          <cell r="V2445">
            <v>135</v>
          </cell>
          <cell r="W2445">
            <v>136.43</v>
          </cell>
          <cell r="X2445">
            <v>1.05</v>
          </cell>
          <cell r="Y2445">
            <v>0.55000000000000004</v>
          </cell>
          <cell r="Z2445">
            <v>0.8</v>
          </cell>
          <cell r="AA2445">
            <v>0.79999999999999993</v>
          </cell>
          <cell r="AB2445">
            <v>0.7</v>
          </cell>
          <cell r="AC2445">
            <v>10.955050000000002</v>
          </cell>
          <cell r="AD2445" t="str">
            <v>N</v>
          </cell>
          <cell r="AE2445" t="str">
            <v>N</v>
          </cell>
          <cell r="AF2445" t="str">
            <v>N</v>
          </cell>
        </row>
        <row r="2446">
          <cell r="A2446">
            <v>20135008</v>
          </cell>
          <cell r="B2446"/>
          <cell r="C2446" t="str">
            <v>PETITE CROUTE PINK LADYS CASEY</v>
          </cell>
          <cell r="D2446">
            <v>0</v>
          </cell>
          <cell r="E2446">
            <v>27.749999999999996</v>
          </cell>
          <cell r="F2446">
            <v>186.5</v>
          </cell>
          <cell r="G2446">
            <v>12.9</v>
          </cell>
          <cell r="H2446">
            <v>6.125</v>
          </cell>
          <cell r="I2446">
            <v>6.25E-2</v>
          </cell>
          <cell r="J2446">
            <v>2.5000000000000005E-3</v>
          </cell>
          <cell r="K2446">
            <v>19.024999999999999</v>
          </cell>
          <cell r="L2446">
            <v>164</v>
          </cell>
          <cell r="M2446">
            <v>1.4750000000000001</v>
          </cell>
          <cell r="N2446">
            <v>1.7</v>
          </cell>
          <cell r="O2446">
            <v>0.57499999999999996</v>
          </cell>
          <cell r="P2446">
            <v>-11.5</v>
          </cell>
          <cell r="Q2446">
            <v>0.41499999999999981</v>
          </cell>
          <cell r="R2446">
            <v>-0.74750000000000005</v>
          </cell>
          <cell r="S2446">
            <v>-0.33250000000000002</v>
          </cell>
          <cell r="T2446">
            <v>0.30000000000000004</v>
          </cell>
          <cell r="U2446">
            <v>301</v>
          </cell>
          <cell r="V2446">
            <v>237</v>
          </cell>
          <cell r="W2446">
            <v>239.23749999999998</v>
          </cell>
          <cell r="X2446">
            <v>1.175</v>
          </cell>
          <cell r="Y2446">
            <v>0.32499999999999996</v>
          </cell>
          <cell r="Z2446">
            <v>-0.29999999999999993</v>
          </cell>
          <cell r="AA2446">
            <v>0.125</v>
          </cell>
          <cell r="AB2446">
            <v>0.97499999999999998</v>
          </cell>
          <cell r="AC2446">
            <v>0.40447499999999925</v>
          </cell>
          <cell r="AD2446" t="str">
            <v>N</v>
          </cell>
          <cell r="AE2446" t="str">
            <v>N</v>
          </cell>
          <cell r="AF2446" t="str">
            <v>N</v>
          </cell>
        </row>
        <row r="2447">
          <cell r="A2447">
            <v>20135009</v>
          </cell>
          <cell r="B2447"/>
          <cell r="C2447" t="str">
            <v>MEADOW COURT BUDS MARQUIS</v>
          </cell>
          <cell r="D2447">
            <v>0</v>
          </cell>
          <cell r="E2447">
            <v>40.5</v>
          </cell>
          <cell r="F2447">
            <v>-18</v>
          </cell>
          <cell r="G2447">
            <v>2.8000000000000003</v>
          </cell>
          <cell r="H2447">
            <v>-2.4</v>
          </cell>
          <cell r="I2447">
            <v>6.5000000000000002E-2</v>
          </cell>
          <cell r="J2447">
            <v>-0.02</v>
          </cell>
          <cell r="K2447">
            <v>0.40000000000000036</v>
          </cell>
          <cell r="L2447">
            <v>-15.599999999999994</v>
          </cell>
          <cell r="M2447">
            <v>0.75</v>
          </cell>
          <cell r="N2447">
            <v>1.4</v>
          </cell>
          <cell r="O2447">
            <v>0.15</v>
          </cell>
          <cell r="P2447">
            <v>-6.5</v>
          </cell>
          <cell r="Q2447">
            <v>-1.73</v>
          </cell>
          <cell r="R2447">
            <v>9.4999999999999973E-2</v>
          </cell>
          <cell r="S2447">
            <v>-1.2749999999999999</v>
          </cell>
          <cell r="T2447">
            <v>0.3</v>
          </cell>
          <cell r="U2447">
            <v>82</v>
          </cell>
          <cell r="V2447">
            <v>-3.5</v>
          </cell>
          <cell r="W2447">
            <v>-12.429999999999996</v>
          </cell>
          <cell r="X2447">
            <v>1.3</v>
          </cell>
          <cell r="Y2447">
            <v>0.45</v>
          </cell>
          <cell r="Z2447">
            <v>0.85</v>
          </cell>
          <cell r="AA2447">
            <v>0.65</v>
          </cell>
          <cell r="AB2447">
            <v>0</v>
          </cell>
          <cell r="AC2447">
            <v>11.6236</v>
          </cell>
          <cell r="AD2447" t="str">
            <v>N</v>
          </cell>
          <cell r="AE2447" t="str">
            <v>N</v>
          </cell>
          <cell r="AF2447" t="str">
            <v>N</v>
          </cell>
        </row>
        <row r="2448">
          <cell r="A2448">
            <v>20135010</v>
          </cell>
          <cell r="B2448"/>
          <cell r="C2448" t="str">
            <v>BIGARD CLARION</v>
          </cell>
          <cell r="D2448">
            <v>0</v>
          </cell>
          <cell r="E2448">
            <v>27</v>
          </cell>
          <cell r="F2448">
            <v>56</v>
          </cell>
          <cell r="G2448">
            <v>5.1750000000000007</v>
          </cell>
          <cell r="H2448">
            <v>1.0250000000000001</v>
          </cell>
          <cell r="I2448">
            <v>3.5000000000000003E-2</v>
          </cell>
          <cell r="J2448">
            <v>-4.9999999999999975E-3</v>
          </cell>
          <cell r="K2448">
            <v>6.2000000000000011</v>
          </cell>
          <cell r="L2448">
            <v>44.675000000000004</v>
          </cell>
          <cell r="M2448">
            <v>0.52500000000000002</v>
          </cell>
          <cell r="N2448">
            <v>0.35000000000000009</v>
          </cell>
          <cell r="O2448">
            <v>-0.75</v>
          </cell>
          <cell r="P2448">
            <v>-9</v>
          </cell>
          <cell r="Q2448">
            <v>-1.905</v>
          </cell>
          <cell r="R2448">
            <v>0.85750000000000015</v>
          </cell>
          <cell r="S2448">
            <v>-0.75749999999999995</v>
          </cell>
          <cell r="T2448">
            <v>0.1</v>
          </cell>
          <cell r="U2448">
            <v>117.5</v>
          </cell>
          <cell r="V2448">
            <v>26.5</v>
          </cell>
          <cell r="W2448">
            <v>17.127500000000012</v>
          </cell>
          <cell r="X2448">
            <v>0.7</v>
          </cell>
          <cell r="Y2448">
            <v>-0.92500000000000004</v>
          </cell>
          <cell r="Z2448">
            <v>-1.0249999999999999</v>
          </cell>
          <cell r="AA2448">
            <v>-0.6</v>
          </cell>
          <cell r="AB2448">
            <v>-0.29999999999999993</v>
          </cell>
          <cell r="AC2448">
            <v>-18.62255</v>
          </cell>
          <cell r="AD2448" t="str">
            <v>N</v>
          </cell>
          <cell r="AE2448" t="str">
            <v>N</v>
          </cell>
          <cell r="AF2448" t="str">
            <v>N</v>
          </cell>
        </row>
        <row r="2449">
          <cell r="A2449">
            <v>20135011</v>
          </cell>
          <cell r="B2449"/>
          <cell r="C2449" t="str">
            <v>PETITE CROUTE SIDNEYS BUSBY</v>
          </cell>
          <cell r="D2449">
            <v>0</v>
          </cell>
          <cell r="E2449">
            <v>27.5</v>
          </cell>
          <cell r="F2449">
            <v>246.5</v>
          </cell>
          <cell r="G2449">
            <v>11.55</v>
          </cell>
          <cell r="H2449">
            <v>4.625</v>
          </cell>
          <cell r="I2449">
            <v>-2.7500000000000004E-2</v>
          </cell>
          <cell r="J2449">
            <v>-7.2500000000000009E-2</v>
          </cell>
          <cell r="K2449">
            <v>16.175000000000001</v>
          </cell>
          <cell r="L2449">
            <v>97.85</v>
          </cell>
          <cell r="M2449">
            <v>1.4249999999999998</v>
          </cell>
          <cell r="N2449">
            <v>1.75</v>
          </cell>
          <cell r="O2449">
            <v>0.32500000000000001</v>
          </cell>
          <cell r="P2449">
            <v>-5</v>
          </cell>
          <cell r="Q2449">
            <v>-0.84500000000000008</v>
          </cell>
          <cell r="R2449">
            <v>0.3075</v>
          </cell>
          <cell r="S2449">
            <v>-0.40249999999999997</v>
          </cell>
          <cell r="T2449">
            <v>0.2</v>
          </cell>
          <cell r="U2449">
            <v>214.5</v>
          </cell>
          <cell r="V2449">
            <v>142</v>
          </cell>
          <cell r="W2449">
            <v>138.0325</v>
          </cell>
          <cell r="X2449">
            <v>1.575</v>
          </cell>
          <cell r="Y2449">
            <v>0.12499999999999997</v>
          </cell>
          <cell r="Z2449">
            <v>-0.29999999999999993</v>
          </cell>
          <cell r="AA2449">
            <v>-2.4999999999999994E-2</v>
          </cell>
          <cell r="AB2449">
            <v>0.875</v>
          </cell>
          <cell r="AC2449">
            <v>-2.2852250000000001</v>
          </cell>
          <cell r="AD2449" t="str">
            <v>N</v>
          </cell>
          <cell r="AE2449" t="str">
            <v>N</v>
          </cell>
          <cell r="AF2449" t="str">
            <v>N</v>
          </cell>
        </row>
        <row r="2450">
          <cell r="A2450">
            <v>20135012</v>
          </cell>
          <cell r="B2450"/>
          <cell r="C2450" t="str">
            <v>MEADOW COURT ALLIES LUCIUS</v>
          </cell>
          <cell r="D2450">
            <v>0</v>
          </cell>
          <cell r="E2450">
            <v>37.999999999999993</v>
          </cell>
          <cell r="F2450">
            <v>-1</v>
          </cell>
          <cell r="G2450">
            <v>0.5</v>
          </cell>
          <cell r="H2450">
            <v>2.3000000000000003</v>
          </cell>
          <cell r="I2450">
            <v>1.0000000000000002E-2</v>
          </cell>
          <cell r="J2450">
            <v>4.9999999999999996E-2</v>
          </cell>
          <cell r="K2450">
            <v>2.8000000000000003</v>
          </cell>
          <cell r="L2450">
            <v>50.900000000000006</v>
          </cell>
          <cell r="M2450">
            <v>0.40338200000000002</v>
          </cell>
          <cell r="N2450">
            <v>1.00475</v>
          </cell>
          <cell r="O2450">
            <v>0.28750000000000003</v>
          </cell>
          <cell r="P2450">
            <v>5.5</v>
          </cell>
          <cell r="Q2450">
            <v>2.25</v>
          </cell>
          <cell r="R2450">
            <v>-0.83</v>
          </cell>
          <cell r="S2450">
            <v>1.0549999999999999</v>
          </cell>
          <cell r="T2450">
            <v>0</v>
          </cell>
          <cell r="U2450">
            <v>50</v>
          </cell>
          <cell r="V2450">
            <v>103.5</v>
          </cell>
          <cell r="W2450">
            <v>132.38728880000002</v>
          </cell>
          <cell r="X2450">
            <v>0.51249999999999996</v>
          </cell>
          <cell r="Y2450">
            <v>0.39780249999999995</v>
          </cell>
          <cell r="Z2450">
            <v>0.35664999999999997</v>
          </cell>
          <cell r="AA2450">
            <v>0.51586500000000002</v>
          </cell>
          <cell r="AB2450">
            <v>0.61631999999999998</v>
          </cell>
          <cell r="AC2450">
            <v>6.3385673274999981</v>
          </cell>
          <cell r="AD2450" t="str">
            <v>N</v>
          </cell>
          <cell r="AE2450" t="str">
            <v>N</v>
          </cell>
          <cell r="AF2450" t="str">
            <v>N</v>
          </cell>
        </row>
        <row r="2451">
          <cell r="A2451">
            <v>20135013</v>
          </cell>
          <cell r="B2451"/>
          <cell r="C2451" t="str">
            <v>BIGARD STINGRAY</v>
          </cell>
          <cell r="D2451">
            <v>0</v>
          </cell>
          <cell r="E2451">
            <v>37.5</v>
          </cell>
          <cell r="F2451">
            <v>-37</v>
          </cell>
          <cell r="G2451">
            <v>3.1999999999999997</v>
          </cell>
          <cell r="H2451">
            <v>-2.35</v>
          </cell>
          <cell r="I2451">
            <v>0.09</v>
          </cell>
          <cell r="J2451">
            <v>-9.9999999999999985E-3</v>
          </cell>
          <cell r="K2451">
            <v>0.84999999999999964</v>
          </cell>
          <cell r="L2451">
            <v>-3.4000000000000057</v>
          </cell>
          <cell r="M2451">
            <v>-4.6618000000000007E-2</v>
          </cell>
          <cell r="N2451">
            <v>-0.27024999999999999</v>
          </cell>
          <cell r="O2451">
            <v>-0.83750000000000002</v>
          </cell>
          <cell r="P2451">
            <v>1.5</v>
          </cell>
          <cell r="Q2451">
            <v>4.7850000000000001</v>
          </cell>
          <cell r="R2451">
            <v>-2.16</v>
          </cell>
          <cell r="S2451">
            <v>1.895</v>
          </cell>
          <cell r="T2451">
            <v>-0.05</v>
          </cell>
          <cell r="U2451">
            <v>48.5</v>
          </cell>
          <cell r="V2451">
            <v>81</v>
          </cell>
          <cell r="W2451">
            <v>108.17478879999999</v>
          </cell>
          <cell r="X2451">
            <v>-0.21249999999999999</v>
          </cell>
          <cell r="Y2451">
            <v>-0.92719750000000001</v>
          </cell>
          <cell r="Z2451">
            <v>-0.96835000000000004</v>
          </cell>
          <cell r="AA2451">
            <v>-1.0591349999999999</v>
          </cell>
          <cell r="AB2451">
            <v>-0.75868000000000002</v>
          </cell>
          <cell r="AC2451">
            <v>-17.3199826725</v>
          </cell>
          <cell r="AD2451" t="str">
            <v>N</v>
          </cell>
          <cell r="AE2451" t="str">
            <v>N</v>
          </cell>
          <cell r="AF2451" t="str">
            <v>N</v>
          </cell>
        </row>
        <row r="2452">
          <cell r="A2452">
            <v>20135014</v>
          </cell>
          <cell r="B2452"/>
          <cell r="C2452" t="str">
            <v>LES JAONNETS LI COBAN</v>
          </cell>
          <cell r="D2452">
            <v>0</v>
          </cell>
          <cell r="E2452">
            <v>36.75</v>
          </cell>
          <cell r="F2452">
            <v>461.5</v>
          </cell>
          <cell r="G2452">
            <v>17.3</v>
          </cell>
          <cell r="H2452">
            <v>12.350000000000001</v>
          </cell>
          <cell r="I2452">
            <v>-7.5000000000000011E-2</v>
          </cell>
          <cell r="J2452">
            <v>-0.05</v>
          </cell>
          <cell r="K2452">
            <v>29.650000000000002</v>
          </cell>
          <cell r="L2452">
            <v>218.10000000000002</v>
          </cell>
          <cell r="M2452">
            <v>-0.25</v>
          </cell>
          <cell r="N2452">
            <v>0.30000000000000004</v>
          </cell>
          <cell r="O2452">
            <v>0.6</v>
          </cell>
          <cell r="P2452">
            <v>-6.5</v>
          </cell>
          <cell r="Q2452">
            <v>-4.3150000000000004</v>
          </cell>
          <cell r="R2452">
            <v>2.7549999999999999</v>
          </cell>
          <cell r="S2452">
            <v>-0.98</v>
          </cell>
          <cell r="T2452">
            <v>0</v>
          </cell>
          <cell r="U2452">
            <v>103</v>
          </cell>
          <cell r="V2452">
            <v>141</v>
          </cell>
          <cell r="W2452">
            <v>119.015</v>
          </cell>
          <cell r="X2452">
            <v>-0.25</v>
          </cell>
          <cell r="Y2452">
            <v>0.64999999999999991</v>
          </cell>
          <cell r="Z2452">
            <v>0.14999999999999997</v>
          </cell>
          <cell r="AA2452">
            <v>0.5</v>
          </cell>
          <cell r="AB2452">
            <v>0.75</v>
          </cell>
          <cell r="AC2452">
            <v>8.4380999999999986</v>
          </cell>
          <cell r="AD2452" t="str">
            <v>N</v>
          </cell>
          <cell r="AE2452" t="str">
            <v>N</v>
          </cell>
          <cell r="AF2452" t="str">
            <v>N</v>
          </cell>
        </row>
        <row r="2453">
          <cell r="A2453">
            <v>20135015</v>
          </cell>
          <cell r="B2453"/>
          <cell r="C2453" t="str">
            <v>LE COCQS MADGES CAVALIER</v>
          </cell>
          <cell r="D2453">
            <v>0</v>
          </cell>
          <cell r="E2453">
            <v>32.25</v>
          </cell>
          <cell r="F2453">
            <v>-177.5</v>
          </cell>
          <cell r="G2453">
            <v>-9.8999999999999986</v>
          </cell>
          <cell r="H2453">
            <v>-6.55</v>
          </cell>
          <cell r="I2453">
            <v>-3.0000000000000002E-2</v>
          </cell>
          <cell r="J2453">
            <v>0.01</v>
          </cell>
          <cell r="K2453">
            <v>-16.45</v>
          </cell>
          <cell r="L2453">
            <v>-149.1</v>
          </cell>
          <cell r="M2453">
            <v>0.49999999999999994</v>
          </cell>
          <cell r="N2453">
            <v>0.24999999999999994</v>
          </cell>
          <cell r="O2453">
            <v>-7.5000000000000011E-2</v>
          </cell>
          <cell r="P2453">
            <v>-8.75</v>
          </cell>
          <cell r="Q2453">
            <v>4.3875000000000002</v>
          </cell>
          <cell r="R2453">
            <v>-4.4950000000000001</v>
          </cell>
          <cell r="S2453">
            <v>1.3</v>
          </cell>
          <cell r="T2453">
            <v>0.3</v>
          </cell>
          <cell r="U2453">
            <v>93</v>
          </cell>
          <cell r="V2453">
            <v>5</v>
          </cell>
          <cell r="W2453">
            <v>-22.200000000000017</v>
          </cell>
          <cell r="X2453">
            <v>0.67500000000000004</v>
          </cell>
          <cell r="Y2453">
            <v>0.20000000000000007</v>
          </cell>
          <cell r="Z2453">
            <v>5.0000000000000044E-2</v>
          </cell>
          <cell r="AA2453">
            <v>4.9999999999999933E-2</v>
          </cell>
          <cell r="AB2453">
            <v>-0.22500000000000003</v>
          </cell>
          <cell r="AC2453">
            <v>3.8057000000000012</v>
          </cell>
          <cell r="AD2453" t="str">
            <v>N</v>
          </cell>
          <cell r="AE2453" t="str">
            <v>N</v>
          </cell>
          <cell r="AF2453" t="str">
            <v>N</v>
          </cell>
        </row>
        <row r="2454">
          <cell r="A2454">
            <v>20145001</v>
          </cell>
          <cell r="B2454"/>
          <cell r="C2454" t="str">
            <v>MIZPAHS ARTI</v>
          </cell>
          <cell r="D2454">
            <v>0</v>
          </cell>
          <cell r="E2454">
            <v>27.5625</v>
          </cell>
          <cell r="F2454">
            <v>92.25</v>
          </cell>
          <cell r="G2454">
            <v>4.8499999999999996</v>
          </cell>
          <cell r="H2454">
            <v>1.7999999999999998</v>
          </cell>
          <cell r="I2454">
            <v>5.0000000000000018E-3</v>
          </cell>
          <cell r="J2454">
            <v>-9.9999999999999985E-3</v>
          </cell>
          <cell r="K2454">
            <v>6.6499999999999995</v>
          </cell>
          <cell r="L2454">
            <v>42.75</v>
          </cell>
          <cell r="M2454">
            <v>2.4999999999999994E-2</v>
          </cell>
          <cell r="N2454">
            <v>-4.9999999999999989E-2</v>
          </cell>
          <cell r="O2454">
            <v>2.7755575615628914E-17</v>
          </cell>
          <cell r="P2454">
            <v>-8.5</v>
          </cell>
          <cell r="Q2454">
            <v>-0.72249999999999992</v>
          </cell>
          <cell r="R2454">
            <v>1.1625000000000001</v>
          </cell>
          <cell r="S2454">
            <v>0.44749999999999995</v>
          </cell>
          <cell r="T2454">
            <v>0.15000000000000002</v>
          </cell>
          <cell r="U2454">
            <v>78.25</v>
          </cell>
          <cell r="V2454">
            <v>33</v>
          </cell>
          <cell r="W2454">
            <v>29.270000000000007</v>
          </cell>
          <cell r="X2454">
            <v>-0.19999999999999998</v>
          </cell>
          <cell r="Y2454">
            <v>5.0000000000000017E-2</v>
          </cell>
          <cell r="Z2454">
            <v>-0.65</v>
          </cell>
          <cell r="AA2454">
            <v>-5.0000000000000017E-2</v>
          </cell>
          <cell r="AB2454">
            <v>0.375</v>
          </cell>
          <cell r="AC2454">
            <v>-3.9954500000000004</v>
          </cell>
          <cell r="AD2454" t="str">
            <v>N</v>
          </cell>
          <cell r="AE2454" t="str">
            <v>N</v>
          </cell>
          <cell r="AF2454" t="str">
            <v>N</v>
          </cell>
        </row>
        <row r="2455">
          <cell r="A2455">
            <v>20145002</v>
          </cell>
          <cell r="B2455"/>
          <cell r="C2455" t="str">
            <v>LE COCQS STARLIGHT 2 CAVALIER 2</v>
          </cell>
          <cell r="D2455">
            <v>0</v>
          </cell>
          <cell r="E2455">
            <v>27.312500000000004</v>
          </cell>
          <cell r="F2455">
            <v>139.25</v>
          </cell>
          <cell r="G2455">
            <v>2.0499999999999998</v>
          </cell>
          <cell r="H2455">
            <v>0.39999999999999997</v>
          </cell>
          <cell r="I2455">
            <v>-0.09</v>
          </cell>
          <cell r="J2455">
            <v>-6.5000000000000002E-2</v>
          </cell>
          <cell r="K2455">
            <v>2.4499999999999997</v>
          </cell>
          <cell r="L2455">
            <v>-29.25</v>
          </cell>
          <cell r="M2455">
            <v>0.17499999999999999</v>
          </cell>
          <cell r="N2455">
            <v>-0.29999999999999993</v>
          </cell>
          <cell r="O2455">
            <v>-0.24999999999999997</v>
          </cell>
          <cell r="P2455">
            <v>0</v>
          </cell>
          <cell r="Q2455">
            <v>2.1625000000000001</v>
          </cell>
          <cell r="R2455">
            <v>-2.1625000000000001</v>
          </cell>
          <cell r="S2455">
            <v>-0.1875</v>
          </cell>
          <cell r="T2455">
            <v>0</v>
          </cell>
          <cell r="U2455">
            <v>19.75</v>
          </cell>
          <cell r="V2455">
            <v>8.5</v>
          </cell>
          <cell r="W2455">
            <v>19.43</v>
          </cell>
          <cell r="X2455">
            <v>-0.3</v>
          </cell>
          <cell r="Y2455">
            <v>-0.3</v>
          </cell>
          <cell r="Z2455">
            <v>-0.5</v>
          </cell>
          <cell r="AA2455">
            <v>4.9999999999999989E-2</v>
          </cell>
          <cell r="AB2455">
            <v>-0.22500000000000003</v>
          </cell>
          <cell r="AC2455">
            <v>-6.5136500000000002</v>
          </cell>
          <cell r="AD2455" t="str">
            <v>N</v>
          </cell>
          <cell r="AE2455" t="str">
            <v>N</v>
          </cell>
          <cell r="AF2455" t="str">
            <v>N</v>
          </cell>
        </row>
        <row r="2456">
          <cell r="A2456">
            <v>20145004</v>
          </cell>
          <cell r="B2456"/>
          <cell r="C2456" t="str">
            <v>LE COCQS ABA 2 CAVALIER</v>
          </cell>
          <cell r="D2456">
            <v>0</v>
          </cell>
          <cell r="E2456">
            <v>27.374999999999996</v>
          </cell>
          <cell r="F2456">
            <v>136.25</v>
          </cell>
          <cell r="G2456">
            <v>7.35</v>
          </cell>
          <cell r="H2456">
            <v>3.95</v>
          </cell>
          <cell r="I2456">
            <v>1.0000000000000009E-2</v>
          </cell>
          <cell r="J2456">
            <v>-2.4999999999999988E-3</v>
          </cell>
          <cell r="K2456">
            <v>11.3</v>
          </cell>
          <cell r="L2456">
            <v>90.649999999999991</v>
          </cell>
          <cell r="M2456">
            <v>0.5</v>
          </cell>
          <cell r="N2456">
            <v>0.70000000000000007</v>
          </cell>
          <cell r="O2456">
            <v>0.40000000000000008</v>
          </cell>
          <cell r="P2456">
            <v>-1.5</v>
          </cell>
          <cell r="Q2456">
            <v>-2.5024999999999999</v>
          </cell>
          <cell r="R2456">
            <v>1.075</v>
          </cell>
          <cell r="S2456">
            <v>-1.0375000000000001</v>
          </cell>
          <cell r="T2456">
            <v>0.125</v>
          </cell>
          <cell r="U2456">
            <v>86.25</v>
          </cell>
          <cell r="V2456">
            <v>64</v>
          </cell>
          <cell r="W2456">
            <v>51.522499999999994</v>
          </cell>
          <cell r="X2456">
            <v>0.52499999999999991</v>
          </cell>
          <cell r="Y2456">
            <v>0.5</v>
          </cell>
          <cell r="Z2456">
            <v>-7.5000000000000067E-2</v>
          </cell>
          <cell r="AA2456">
            <v>0.35</v>
          </cell>
          <cell r="AB2456">
            <v>0.47499999999999998</v>
          </cell>
          <cell r="AC2456">
            <v>5.6755249999999986</v>
          </cell>
          <cell r="AD2456" t="str">
            <v>N</v>
          </cell>
          <cell r="AE2456" t="str">
            <v>N</v>
          </cell>
          <cell r="AF2456" t="str">
            <v>N</v>
          </cell>
        </row>
        <row r="2457">
          <cell r="A2457">
            <v>20145005</v>
          </cell>
          <cell r="B2457"/>
          <cell r="C2457" t="str">
            <v>CLOVELLY COMET</v>
          </cell>
          <cell r="D2457">
            <v>0</v>
          </cell>
          <cell r="E2457">
            <v>40.25</v>
          </cell>
          <cell r="F2457">
            <v>-60.5</v>
          </cell>
          <cell r="G2457">
            <v>2.25</v>
          </cell>
          <cell r="H2457">
            <v>0.60000000000000009</v>
          </cell>
          <cell r="I2457">
            <v>9.5000000000000001E-2</v>
          </cell>
          <cell r="J2457">
            <v>0.06</v>
          </cell>
          <cell r="K2457">
            <v>2.85</v>
          </cell>
          <cell r="L2457">
            <v>56.45</v>
          </cell>
          <cell r="M2457">
            <v>1.35</v>
          </cell>
          <cell r="N2457">
            <v>0.79999999999999993</v>
          </cell>
          <cell r="O2457">
            <v>0.1</v>
          </cell>
          <cell r="P2457">
            <v>1</v>
          </cell>
          <cell r="Q2457">
            <v>1.67</v>
          </cell>
          <cell r="R2457">
            <v>-0.47500000000000009</v>
          </cell>
          <cell r="S2457">
            <v>0.90500000000000003</v>
          </cell>
          <cell r="T2457">
            <v>0.2</v>
          </cell>
          <cell r="U2457">
            <v>159</v>
          </cell>
          <cell r="V2457">
            <v>123</v>
          </cell>
          <cell r="W2457">
            <v>131.70499999999998</v>
          </cell>
          <cell r="X2457">
            <v>1.8</v>
          </cell>
          <cell r="Y2457">
            <v>-0.14999999999999997</v>
          </cell>
          <cell r="Z2457">
            <v>0.45</v>
          </cell>
          <cell r="AA2457">
            <v>0.20000000000000007</v>
          </cell>
          <cell r="AB2457">
            <v>0.2</v>
          </cell>
          <cell r="AC2457">
            <v>-6.5299999999999525E-2</v>
          </cell>
          <cell r="AD2457" t="str">
            <v>N</v>
          </cell>
          <cell r="AE2457" t="str">
            <v>N</v>
          </cell>
          <cell r="AF2457" t="str">
            <v>N</v>
          </cell>
        </row>
        <row r="2458">
          <cell r="A2458">
            <v>20145006</v>
          </cell>
          <cell r="B2458"/>
          <cell r="C2458" t="str">
            <v>CLOVELLY CONNAUGHT</v>
          </cell>
          <cell r="D2458">
            <v>0</v>
          </cell>
          <cell r="E2458">
            <v>41.25</v>
          </cell>
          <cell r="F2458">
            <v>266</v>
          </cell>
          <cell r="G2458">
            <v>4.9000000000000004</v>
          </cell>
          <cell r="H2458">
            <v>5</v>
          </cell>
          <cell r="I2458">
            <v>-0.14500000000000002</v>
          </cell>
          <cell r="J2458">
            <v>-5.5E-2</v>
          </cell>
          <cell r="K2458">
            <v>9.9</v>
          </cell>
          <cell r="L2458">
            <v>37.699999999999996</v>
          </cell>
          <cell r="M2458">
            <v>1.25</v>
          </cell>
          <cell r="N2458">
            <v>0.2</v>
          </cell>
          <cell r="O2458">
            <v>4.9999999999999989E-2</v>
          </cell>
          <cell r="P2458">
            <v>-4.5</v>
          </cell>
          <cell r="Q2458">
            <v>1.6799999999999997</v>
          </cell>
          <cell r="R2458">
            <v>-2.54</v>
          </cell>
          <cell r="S2458">
            <v>-0.91500000000000004</v>
          </cell>
          <cell r="T2458">
            <v>0.1</v>
          </cell>
          <cell r="U2458">
            <v>140.5</v>
          </cell>
          <cell r="V2458">
            <v>92.5</v>
          </cell>
          <cell r="W2458">
            <v>101.10999999999999</v>
          </cell>
          <cell r="X2458">
            <v>0.9</v>
          </cell>
          <cell r="Y2458">
            <v>-0.15000000000000002</v>
          </cell>
          <cell r="Z2458">
            <v>0.1</v>
          </cell>
          <cell r="AA2458">
            <v>0.1</v>
          </cell>
          <cell r="AB2458">
            <v>0.3</v>
          </cell>
          <cell r="AC2458">
            <v>-2.3649500000000003</v>
          </cell>
          <cell r="AD2458" t="str">
            <v>N</v>
          </cell>
          <cell r="AE2458" t="str">
            <v>N</v>
          </cell>
          <cell r="AF2458" t="str">
            <v>N</v>
          </cell>
        </row>
        <row r="2459">
          <cell r="A2459">
            <v>20145009</v>
          </cell>
          <cell r="B2459"/>
          <cell r="C2459" t="str">
            <v>St Catherine Peyton</v>
          </cell>
          <cell r="D2459">
            <v>0</v>
          </cell>
          <cell r="E2459">
            <v>38.5</v>
          </cell>
          <cell r="F2459">
            <v>74</v>
          </cell>
          <cell r="G2459">
            <v>4.1500000000000004</v>
          </cell>
          <cell r="H2459">
            <v>1.65</v>
          </cell>
          <cell r="I2459">
            <v>1.0000000000000002E-2</v>
          </cell>
          <cell r="J2459">
            <v>0</v>
          </cell>
          <cell r="K2459">
            <v>5.8000000000000007</v>
          </cell>
          <cell r="L2459">
            <v>40.75</v>
          </cell>
          <cell r="M2459">
            <v>1.3</v>
          </cell>
          <cell r="N2459">
            <v>0.95</v>
          </cell>
          <cell r="O2459">
            <v>1</v>
          </cell>
          <cell r="P2459">
            <v>-10</v>
          </cell>
          <cell r="Q2459">
            <v>1.81</v>
          </cell>
          <cell r="R2459">
            <v>-1.08</v>
          </cell>
          <cell r="S2459">
            <v>0.5</v>
          </cell>
          <cell r="T2459">
            <v>0.44999999999999996</v>
          </cell>
          <cell r="U2459">
            <v>204.5</v>
          </cell>
          <cell r="V2459">
            <v>121</v>
          </cell>
          <cell r="W2459">
            <v>129.755</v>
          </cell>
          <cell r="X2459">
            <v>1.8</v>
          </cell>
          <cell r="Y2459">
            <v>1</v>
          </cell>
          <cell r="Z2459">
            <v>0.1</v>
          </cell>
          <cell r="AA2459">
            <v>0.4</v>
          </cell>
          <cell r="AB2459">
            <v>1.3</v>
          </cell>
          <cell r="AC2459">
            <v>11.6571</v>
          </cell>
          <cell r="AD2459" t="str">
            <v>N</v>
          </cell>
          <cell r="AE2459" t="str">
            <v>N</v>
          </cell>
          <cell r="AF2459" t="str">
            <v>N</v>
          </cell>
        </row>
        <row r="2460">
          <cell r="A2460">
            <v>20145010</v>
          </cell>
          <cell r="B2460"/>
          <cell r="C2460" t="str">
            <v>De Garis Princes Goofy</v>
          </cell>
          <cell r="D2460">
            <v>0</v>
          </cell>
          <cell r="E2460">
            <v>41.25</v>
          </cell>
          <cell r="F2460">
            <v>137.5</v>
          </cell>
          <cell r="G2460">
            <v>6.9499999999999993</v>
          </cell>
          <cell r="H2460">
            <v>6.65</v>
          </cell>
          <cell r="I2460">
            <v>4.9999999999999992E-3</v>
          </cell>
          <cell r="J2460">
            <v>0.04</v>
          </cell>
          <cell r="K2460">
            <v>13.6</v>
          </cell>
          <cell r="L2460">
            <v>140.55000000000001</v>
          </cell>
          <cell r="M2460">
            <v>1.35</v>
          </cell>
          <cell r="N2460">
            <v>0.75</v>
          </cell>
          <cell r="O2460">
            <v>0.7</v>
          </cell>
          <cell r="P2460">
            <v>6.5</v>
          </cell>
          <cell r="Q2460">
            <v>6.5000000000000058E-2</v>
          </cell>
          <cell r="R2460">
            <v>-0.255</v>
          </cell>
          <cell r="S2460">
            <v>-0.16500000000000001</v>
          </cell>
          <cell r="T2460">
            <v>9.9999999999999992E-2</v>
          </cell>
          <cell r="U2460">
            <v>147</v>
          </cell>
          <cell r="V2460">
            <v>170.5</v>
          </cell>
          <cell r="W2460">
            <v>170.89000000000001</v>
          </cell>
          <cell r="X2460">
            <v>1.5499999999999998</v>
          </cell>
          <cell r="Y2460">
            <v>0.3</v>
          </cell>
          <cell r="Z2460">
            <v>1.35</v>
          </cell>
          <cell r="AA2460">
            <v>1.2</v>
          </cell>
          <cell r="AB2460">
            <v>0.6</v>
          </cell>
          <cell r="AC2460">
            <v>10.930350000000001</v>
          </cell>
          <cell r="AD2460" t="str">
            <v>N</v>
          </cell>
          <cell r="AE2460" t="str">
            <v>N</v>
          </cell>
          <cell r="AF2460" t="str">
            <v>N</v>
          </cell>
        </row>
        <row r="2461">
          <cell r="A2461">
            <v>20145011</v>
          </cell>
          <cell r="B2461"/>
          <cell r="C2461" t="str">
            <v>LES JAONNETS TWINKLES THOR</v>
          </cell>
          <cell r="D2461">
            <v>0</v>
          </cell>
          <cell r="E2461">
            <v>40.749999999999993</v>
          </cell>
          <cell r="F2461">
            <v>357.5</v>
          </cell>
          <cell r="G2461">
            <v>13.35</v>
          </cell>
          <cell r="H2461">
            <v>6.85</v>
          </cell>
          <cell r="I2461">
            <v>-6.5000000000000002E-2</v>
          </cell>
          <cell r="J2461">
            <v>-0.08</v>
          </cell>
          <cell r="K2461">
            <v>20.2</v>
          </cell>
          <cell r="L2461">
            <v>114.14999999999999</v>
          </cell>
          <cell r="M2461">
            <v>0.75</v>
          </cell>
          <cell r="N2461">
            <v>1.3</v>
          </cell>
          <cell r="O2461">
            <v>0.44999999999999996</v>
          </cell>
          <cell r="P2461">
            <v>0</v>
          </cell>
          <cell r="Q2461">
            <v>-1.37</v>
          </cell>
          <cell r="R2461">
            <v>0.40500000000000003</v>
          </cell>
          <cell r="S2461">
            <v>-0.72</v>
          </cell>
          <cell r="T2461">
            <v>0.2</v>
          </cell>
          <cell r="U2461">
            <v>152.5</v>
          </cell>
          <cell r="V2461">
            <v>126.5</v>
          </cell>
          <cell r="W2461">
            <v>119.66499999999999</v>
          </cell>
          <cell r="X2461">
            <v>0.35</v>
          </cell>
          <cell r="Y2461">
            <v>0.2</v>
          </cell>
          <cell r="Z2461">
            <v>1</v>
          </cell>
          <cell r="AA2461">
            <v>1.0999999999999999</v>
          </cell>
          <cell r="AB2461">
            <v>0.64999999999999991</v>
          </cell>
          <cell r="AC2461">
            <v>7.3241000000000014</v>
          </cell>
          <cell r="AD2461" t="str">
            <v>N</v>
          </cell>
          <cell r="AE2461" t="str">
            <v>N</v>
          </cell>
          <cell r="AF2461" t="str">
            <v>N</v>
          </cell>
        </row>
        <row r="2462">
          <cell r="A2462">
            <v>20145012</v>
          </cell>
          <cell r="B2462"/>
          <cell r="C2462" t="str">
            <v>LES JAONNETS TWIGLETS TORNADO</v>
          </cell>
          <cell r="D2462">
            <v>0</v>
          </cell>
          <cell r="E2462">
            <v>39.25</v>
          </cell>
          <cell r="F2462">
            <v>155</v>
          </cell>
          <cell r="G2462">
            <v>8.1999999999999993</v>
          </cell>
          <cell r="H2462">
            <v>3.25</v>
          </cell>
          <cell r="I2462">
            <v>1.0000000000000002E-2</v>
          </cell>
          <cell r="J2462">
            <v>-0.02</v>
          </cell>
          <cell r="K2462">
            <v>11.45</v>
          </cell>
          <cell r="L2462">
            <v>76.8</v>
          </cell>
          <cell r="M2462">
            <v>1.1499999999999999</v>
          </cell>
          <cell r="N2462">
            <v>1.1499999999999999</v>
          </cell>
          <cell r="O2462">
            <v>0.49999999999999994</v>
          </cell>
          <cell r="P2462">
            <v>-2</v>
          </cell>
          <cell r="Q2462">
            <v>0.5</v>
          </cell>
          <cell r="R2462">
            <v>-0.37</v>
          </cell>
          <cell r="S2462">
            <v>8.4999999999999964E-2</v>
          </cell>
          <cell r="T2462">
            <v>0.4</v>
          </cell>
          <cell r="U2462">
            <v>202.5</v>
          </cell>
          <cell r="V2462">
            <v>128.5</v>
          </cell>
          <cell r="W2462">
            <v>131.07999999999998</v>
          </cell>
          <cell r="X2462">
            <v>2</v>
          </cell>
          <cell r="Y2462">
            <v>0.3</v>
          </cell>
          <cell r="Z2462">
            <v>0.1</v>
          </cell>
          <cell r="AA2462">
            <v>4.9999999999999989E-2</v>
          </cell>
          <cell r="AB2462">
            <v>0.79999999999999993</v>
          </cell>
          <cell r="AC2462">
            <v>2.7407000000000004</v>
          </cell>
          <cell r="AD2462" t="str">
            <v>N</v>
          </cell>
          <cell r="AE2462" t="str">
            <v>N</v>
          </cell>
          <cell r="AF2462" t="str">
            <v>N</v>
          </cell>
        </row>
        <row r="2463">
          <cell r="A2463">
            <v>20145013</v>
          </cell>
          <cell r="B2463"/>
          <cell r="C2463" t="str">
            <v>MEADOW COURT JUDYS LIGHTNING</v>
          </cell>
          <cell r="D2463">
            <v>0</v>
          </cell>
          <cell r="E2463">
            <v>26.874999999999996</v>
          </cell>
          <cell r="F2463">
            <v>313.25</v>
          </cell>
          <cell r="G2463">
            <v>13.375</v>
          </cell>
          <cell r="H2463">
            <v>9.6750000000000007</v>
          </cell>
          <cell r="I2463">
            <v>-4.7500000000000001E-2</v>
          </cell>
          <cell r="J2463">
            <v>-7.5000000000000023E-3</v>
          </cell>
          <cell r="K2463">
            <v>23.05</v>
          </cell>
          <cell r="L2463">
            <v>188.57499999999999</v>
          </cell>
          <cell r="M2463">
            <v>0.95</v>
          </cell>
          <cell r="N2463">
            <v>0.8125</v>
          </cell>
          <cell r="O2463">
            <v>0.5625</v>
          </cell>
          <cell r="P2463">
            <v>2.25</v>
          </cell>
          <cell r="Q2463">
            <v>-0.26000000000000006</v>
          </cell>
          <cell r="R2463">
            <v>-0.33500000000000002</v>
          </cell>
          <cell r="S2463">
            <v>-0.49249999999999999</v>
          </cell>
          <cell r="T2463">
            <v>0.15000000000000002</v>
          </cell>
          <cell r="U2463">
            <v>167.5</v>
          </cell>
          <cell r="V2463">
            <v>205</v>
          </cell>
          <cell r="W2463">
            <v>210.71124999999998</v>
          </cell>
          <cell r="X2463">
            <v>1.075</v>
          </cell>
          <cell r="Y2463">
            <v>0.86250000000000004</v>
          </cell>
          <cell r="Z2463">
            <v>0.63749999999999996</v>
          </cell>
          <cell r="AA2463">
            <v>0.91249999999999998</v>
          </cell>
          <cell r="AB2463">
            <v>0.78749999999999998</v>
          </cell>
          <cell r="AC2463">
            <v>14.365050000000002</v>
          </cell>
          <cell r="AD2463" t="str">
            <v>N</v>
          </cell>
          <cell r="AE2463" t="str">
            <v>N</v>
          </cell>
          <cell r="AF2463" t="str">
            <v>N</v>
          </cell>
        </row>
        <row r="2464">
          <cell r="A2464">
            <v>20145014</v>
          </cell>
          <cell r="B2464"/>
          <cell r="C2464" t="str">
            <v>LE COCQS USELESS ICEPOP</v>
          </cell>
          <cell r="D2464">
            <v>0</v>
          </cell>
          <cell r="E2464">
            <v>41.25</v>
          </cell>
          <cell r="F2464">
            <v>247</v>
          </cell>
          <cell r="G2464">
            <v>10.1</v>
          </cell>
          <cell r="H2464">
            <v>9.6999999999999993</v>
          </cell>
          <cell r="I2464">
            <v>-0.03</v>
          </cell>
          <cell r="J2464">
            <v>3.5000000000000003E-2</v>
          </cell>
          <cell r="K2464">
            <v>19.799999999999997</v>
          </cell>
          <cell r="L2464">
            <v>186.09999999999997</v>
          </cell>
          <cell r="M2464">
            <v>0.30000000000000004</v>
          </cell>
          <cell r="N2464">
            <v>0.15000000000000002</v>
          </cell>
          <cell r="O2464">
            <v>0.9</v>
          </cell>
          <cell r="P2464">
            <v>-7</v>
          </cell>
          <cell r="Q2464">
            <v>3.1749999999999998</v>
          </cell>
          <cell r="R2464">
            <v>-1.3149999999999999</v>
          </cell>
          <cell r="S2464">
            <v>1.3399999999999999</v>
          </cell>
          <cell r="T2464">
            <v>-0.05</v>
          </cell>
          <cell r="U2464">
            <v>149.5</v>
          </cell>
          <cell r="V2464">
            <v>260.5</v>
          </cell>
          <cell r="W2464">
            <v>276.94</v>
          </cell>
          <cell r="X2464">
            <v>0.3</v>
          </cell>
          <cell r="Y2464">
            <v>1.0999999999999999</v>
          </cell>
          <cell r="Z2464">
            <v>0.79999999999999993</v>
          </cell>
          <cell r="AA2464">
            <v>1.1500000000000001</v>
          </cell>
          <cell r="AB2464">
            <v>0.85000000000000009</v>
          </cell>
          <cell r="AC2464">
            <v>18.660099999999996</v>
          </cell>
          <cell r="AD2464" t="str">
            <v>N</v>
          </cell>
          <cell r="AE2464" t="str">
            <v>N</v>
          </cell>
          <cell r="AF2464" t="str">
            <v>N</v>
          </cell>
        </row>
        <row r="2465">
          <cell r="A2465">
            <v>20145016</v>
          </cell>
          <cell r="B2465"/>
          <cell r="C2465" t="str">
            <v>DE GARIS KRYPTOS PLUTO</v>
          </cell>
          <cell r="D2465">
            <v>0</v>
          </cell>
          <cell r="E2465">
            <v>26.625000000000004</v>
          </cell>
          <cell r="F2465">
            <v>202.75</v>
          </cell>
          <cell r="G2465">
            <v>8.2750000000000004</v>
          </cell>
          <cell r="H2465">
            <v>4.5250000000000004</v>
          </cell>
          <cell r="I2465">
            <v>-4.7500000000000001E-2</v>
          </cell>
          <cell r="J2465">
            <v>-4.2499999999999996E-2</v>
          </cell>
          <cell r="K2465">
            <v>12.8</v>
          </cell>
          <cell r="L2465">
            <v>83.875</v>
          </cell>
          <cell r="M2465">
            <v>0.6</v>
          </cell>
          <cell r="N2465">
            <v>1</v>
          </cell>
          <cell r="O2465">
            <v>-0.17500000000000002</v>
          </cell>
          <cell r="P2465">
            <v>-6.25</v>
          </cell>
          <cell r="Q2465">
            <v>4.2324999999999999</v>
          </cell>
          <cell r="R2465">
            <v>-2.4474999999999998</v>
          </cell>
          <cell r="S2465">
            <v>1.1975</v>
          </cell>
          <cell r="T2465">
            <v>0.35000000000000003</v>
          </cell>
          <cell r="U2465">
            <v>252.25</v>
          </cell>
          <cell r="V2465">
            <v>203.5</v>
          </cell>
          <cell r="W2465">
            <v>224.59</v>
          </cell>
          <cell r="X2465">
            <v>0.30000000000000004</v>
          </cell>
          <cell r="Y2465">
            <v>2.4999999999999994E-2</v>
          </cell>
          <cell r="Z2465">
            <v>-0.875</v>
          </cell>
          <cell r="AA2465">
            <v>-0.3</v>
          </cell>
          <cell r="AB2465">
            <v>0.27500000000000002</v>
          </cell>
          <cell r="AC2465">
            <v>-5.4820000000000002</v>
          </cell>
          <cell r="AD2465" t="str">
            <v>N</v>
          </cell>
          <cell r="AE2465" t="str">
            <v>N</v>
          </cell>
          <cell r="AF2465" t="str">
            <v>N</v>
          </cell>
        </row>
        <row r="2466">
          <cell r="A2466">
            <v>20145017</v>
          </cell>
          <cell r="B2466"/>
          <cell r="C2466" t="str">
            <v>LE COCQS MANDY 5 CAVALIER</v>
          </cell>
          <cell r="D2466">
            <v>0</v>
          </cell>
          <cell r="E2466">
            <v>25.962500000000006</v>
          </cell>
          <cell r="F2466">
            <v>106.8785</v>
          </cell>
          <cell r="G2466">
            <v>3.7952500000000002</v>
          </cell>
          <cell r="H2466">
            <v>2.1924999999999999</v>
          </cell>
          <cell r="I2466">
            <v>-4.0756103750000001E-2</v>
          </cell>
          <cell r="J2466">
            <v>-1.8271370000000002E-2</v>
          </cell>
          <cell r="K2466">
            <v>5.9877500000000001</v>
          </cell>
          <cell r="L2466">
            <v>35.255849999999995</v>
          </cell>
          <cell r="M2466">
            <v>0.72249000000000008</v>
          </cell>
          <cell r="N2466">
            <v>1.8387100000000003</v>
          </cell>
          <cell r="O2466">
            <v>0.1</v>
          </cell>
          <cell r="P2466">
            <v>-3.2511399999999999</v>
          </cell>
          <cell r="Q2466">
            <v>2.35548</v>
          </cell>
          <cell r="R2466">
            <v>-2.0437500000000002</v>
          </cell>
          <cell r="S2466">
            <v>0.79250000000000009</v>
          </cell>
          <cell r="T2466">
            <v>0.12100000000000001</v>
          </cell>
          <cell r="U2466">
            <v>162.5</v>
          </cell>
          <cell r="V2466">
            <v>137</v>
          </cell>
          <cell r="W2466">
            <v>148.81188500000002</v>
          </cell>
          <cell r="X2466">
            <v>0.375</v>
          </cell>
          <cell r="Y2466">
            <v>0.32416250000000002</v>
          </cell>
          <cell r="Z2466">
            <v>-0.32734000000000002</v>
          </cell>
          <cell r="AA2466">
            <v>-0.13247249999999999</v>
          </cell>
          <cell r="AB2466">
            <v>0.57727000000000006</v>
          </cell>
          <cell r="AC2466">
            <v>1.1893134925</v>
          </cell>
          <cell r="AD2466" t="str">
            <v>N</v>
          </cell>
          <cell r="AE2466" t="str">
            <v>N</v>
          </cell>
          <cell r="AF2466" t="str">
            <v>N</v>
          </cell>
        </row>
        <row r="2467">
          <cell r="A2467">
            <v>20145018</v>
          </cell>
          <cell r="B2467"/>
          <cell r="C2467" t="str">
            <v>DE GARIS SUNSHINES MICKEY</v>
          </cell>
          <cell r="D2467">
            <v>0</v>
          </cell>
          <cell r="E2467">
            <v>40.25</v>
          </cell>
          <cell r="F2467">
            <v>98.5</v>
          </cell>
          <cell r="G2467">
            <v>3.9</v>
          </cell>
          <cell r="H2467">
            <v>2.8499999999999996</v>
          </cell>
          <cell r="I2467">
            <v>-1.0000000000000009E-2</v>
          </cell>
          <cell r="J2467">
            <v>-5.0000000000000044E-3</v>
          </cell>
          <cell r="K2467">
            <v>6.75</v>
          </cell>
          <cell r="L2467">
            <v>52.699999999999989</v>
          </cell>
          <cell r="M2467">
            <v>1.05</v>
          </cell>
          <cell r="N2467">
            <v>1.2</v>
          </cell>
          <cell r="O2467">
            <v>0.3</v>
          </cell>
          <cell r="P2467">
            <v>2</v>
          </cell>
          <cell r="Q2467">
            <v>-0.34499999999999997</v>
          </cell>
          <cell r="R2467">
            <v>0.34999999999999987</v>
          </cell>
          <cell r="S2467">
            <v>3.4999999999999976E-2</v>
          </cell>
          <cell r="T2467">
            <v>0.15000000000000002</v>
          </cell>
          <cell r="U2467">
            <v>115.5</v>
          </cell>
          <cell r="V2467">
            <v>85</v>
          </cell>
          <cell r="W2467">
            <v>83.379999999999981</v>
          </cell>
          <cell r="X2467">
            <v>1.4375</v>
          </cell>
          <cell r="Y2467">
            <v>0.25</v>
          </cell>
          <cell r="Z2467">
            <v>0.7</v>
          </cell>
          <cell r="AA2467">
            <v>0.70000000000000007</v>
          </cell>
          <cell r="AB2467">
            <v>0.45</v>
          </cell>
          <cell r="AC2467">
            <v>6.6917499999999999</v>
          </cell>
          <cell r="AD2467" t="str">
            <v>N</v>
          </cell>
          <cell r="AE2467" t="str">
            <v>N</v>
          </cell>
          <cell r="AF2467" t="str">
            <v>N</v>
          </cell>
        </row>
        <row r="2468">
          <cell r="A2468">
            <v>20155001</v>
          </cell>
          <cell r="B2468"/>
          <cell r="C2468" t="str">
            <v>PETITE CROUTE MAESTRO</v>
          </cell>
          <cell r="D2468">
            <v>0</v>
          </cell>
          <cell r="E2468">
            <v>25.062500000000004</v>
          </cell>
          <cell r="F2468">
            <v>244.25</v>
          </cell>
          <cell r="G2468">
            <v>0.97500000000000009</v>
          </cell>
          <cell r="H2468">
            <v>1.35</v>
          </cell>
          <cell r="I2468">
            <v>-0.1575</v>
          </cell>
          <cell r="J2468">
            <v>-0.11000000000000001</v>
          </cell>
          <cell r="K2468">
            <v>2.3250000000000002</v>
          </cell>
          <cell r="L2468">
            <v>-61.924999999999997</v>
          </cell>
          <cell r="M2468">
            <v>0.64999999999999991</v>
          </cell>
          <cell r="N2468">
            <v>0.57499999999999996</v>
          </cell>
          <cell r="O2468">
            <v>-0.30000000000000004</v>
          </cell>
          <cell r="P2468">
            <v>-3.5</v>
          </cell>
          <cell r="Q2468">
            <v>6.2750000000000004</v>
          </cell>
          <cell r="R2468">
            <v>-4.1475</v>
          </cell>
          <cell r="S2468">
            <v>1.33</v>
          </cell>
          <cell r="T2468">
            <v>0.2</v>
          </cell>
          <cell r="U2468">
            <v>143.75</v>
          </cell>
          <cell r="V2468">
            <v>86.75</v>
          </cell>
          <cell r="W2468">
            <v>118.2825</v>
          </cell>
          <cell r="X2468">
            <v>0.85000000000000009</v>
          </cell>
          <cell r="Y2468">
            <v>-0.37499999999999994</v>
          </cell>
          <cell r="Z2468">
            <v>-0.42500000000000004</v>
          </cell>
          <cell r="AA2468">
            <v>-0.72500000000000009</v>
          </cell>
          <cell r="AB2468">
            <v>-0.37499999999999994</v>
          </cell>
          <cell r="AC2468">
            <v>-7.1591000000000005</v>
          </cell>
          <cell r="AD2468" t="str">
            <v>N</v>
          </cell>
          <cell r="AE2468" t="str">
            <v>N</v>
          </cell>
          <cell r="AF2468" t="str">
            <v>N</v>
          </cell>
        </row>
        <row r="2469">
          <cell r="A2469">
            <v>20155002</v>
          </cell>
          <cell r="B2469"/>
          <cell r="C2469" t="str">
            <v>SMITHFIELD NAVAJO BERTIE</v>
          </cell>
          <cell r="D2469">
            <v>0</v>
          </cell>
          <cell r="E2469">
            <v>26.45</v>
          </cell>
          <cell r="F2469">
            <v>264.78449999999998</v>
          </cell>
          <cell r="G2469">
            <v>9.6204999999999998</v>
          </cell>
          <cell r="H2469">
            <v>5.942499999999999</v>
          </cell>
          <cell r="I2469">
            <v>-5.7538951749999998E-2</v>
          </cell>
          <cell r="J2469">
            <v>-4.3811483250000005E-2</v>
          </cell>
          <cell r="K2469">
            <v>15.562999999999999</v>
          </cell>
          <cell r="L2469">
            <v>99.520699999999977</v>
          </cell>
          <cell r="M2469">
            <v>1.8295940000000002</v>
          </cell>
          <cell r="N2469">
            <v>1.273428</v>
          </cell>
          <cell r="O2469">
            <v>0.52500000000000002</v>
          </cell>
          <cell r="P2469">
            <v>-4.9665099999999995</v>
          </cell>
          <cell r="Q2469">
            <v>2.1327924999999999</v>
          </cell>
          <cell r="R2469">
            <v>-1.7787500000000001</v>
          </cell>
          <cell r="S2469">
            <v>0.3125</v>
          </cell>
          <cell r="T2469">
            <v>0.39979999999999999</v>
          </cell>
          <cell r="U2469">
            <v>230.5</v>
          </cell>
          <cell r="V2469">
            <v>196.75</v>
          </cell>
          <cell r="W2469">
            <v>206.95561899999996</v>
          </cell>
          <cell r="X2469">
            <v>0.875</v>
          </cell>
          <cell r="Y2469">
            <v>1.001085</v>
          </cell>
          <cell r="Z2469">
            <v>1.5636700000000001</v>
          </cell>
          <cell r="AA2469">
            <v>1.3248549999999999</v>
          </cell>
          <cell r="AB2469">
            <v>0.84737999999999991</v>
          </cell>
          <cell r="AC2469">
            <v>21.641805474999998</v>
          </cell>
          <cell r="AD2469" t="str">
            <v>N</v>
          </cell>
          <cell r="AE2469" t="str">
            <v>N</v>
          </cell>
          <cell r="AF2469" t="str">
            <v>N</v>
          </cell>
        </row>
        <row r="2470">
          <cell r="A2470">
            <v>20155003</v>
          </cell>
          <cell r="B2470"/>
          <cell r="C2470" t="str">
            <v>MEADOW COURT BLISS S SAXON</v>
          </cell>
          <cell r="D2470">
            <v>0</v>
          </cell>
          <cell r="E2470">
            <v>25.949999999999996</v>
          </cell>
          <cell r="F2470">
            <v>343.28449999999998</v>
          </cell>
          <cell r="G2470">
            <v>16.6205</v>
          </cell>
          <cell r="H2470">
            <v>12.092499999999999</v>
          </cell>
          <cell r="I2470">
            <v>-7.5389517500000017E-3</v>
          </cell>
          <cell r="J2470">
            <v>1.6188516749999996E-2</v>
          </cell>
          <cell r="K2470">
            <v>28.713000000000001</v>
          </cell>
          <cell r="L2470">
            <v>254.1207</v>
          </cell>
          <cell r="M2470">
            <v>0.82959399999999994</v>
          </cell>
          <cell r="N2470">
            <v>-2.657200000000004E-2</v>
          </cell>
          <cell r="O2470">
            <v>0.125</v>
          </cell>
          <cell r="P2470">
            <v>5.5334900000000005</v>
          </cell>
          <cell r="Q2470">
            <v>1.7077924999999998</v>
          </cell>
          <cell r="R2470">
            <v>-1.0987499999999999</v>
          </cell>
          <cell r="S2470">
            <v>0.57250000000000001</v>
          </cell>
          <cell r="T2470">
            <v>-1.9999999999999879E-4</v>
          </cell>
          <cell r="U2470">
            <v>183</v>
          </cell>
          <cell r="V2470">
            <v>293.25</v>
          </cell>
          <cell r="W2470">
            <v>301.61561900000004</v>
          </cell>
          <cell r="X2470">
            <v>0.20000000000000004</v>
          </cell>
          <cell r="Y2470">
            <v>0.35108499999999992</v>
          </cell>
          <cell r="Z2470">
            <v>0.81367</v>
          </cell>
          <cell r="AA2470">
            <v>0.72485500000000003</v>
          </cell>
          <cell r="AB2470">
            <v>0.64737999999999996</v>
          </cell>
          <cell r="AC2470">
            <v>8.2674054749999986</v>
          </cell>
          <cell r="AD2470" t="str">
            <v>N</v>
          </cell>
          <cell r="AE2470" t="str">
            <v>N</v>
          </cell>
          <cell r="AF2470" t="str">
            <v>N</v>
          </cell>
        </row>
        <row r="2471">
          <cell r="A2471">
            <v>20155004</v>
          </cell>
          <cell r="B2471"/>
          <cell r="C2471" t="str">
            <v>ALDERNEY EMILY S GRUMPY</v>
          </cell>
          <cell r="D2471">
            <v>0</v>
          </cell>
          <cell r="E2471">
            <v>40.749999999999993</v>
          </cell>
          <cell r="F2471">
            <v>159</v>
          </cell>
          <cell r="G2471">
            <v>7.35</v>
          </cell>
          <cell r="H2471">
            <v>5.05</v>
          </cell>
          <cell r="I2471">
            <v>-0.02</v>
          </cell>
          <cell r="J2471">
            <v>0</v>
          </cell>
          <cell r="K2471">
            <v>12.399999999999999</v>
          </cell>
          <cell r="L2471">
            <v>103.54999999999998</v>
          </cell>
          <cell r="M2471">
            <v>0.65</v>
          </cell>
          <cell r="N2471">
            <v>1.4500000000000002</v>
          </cell>
          <cell r="O2471">
            <v>0.5</v>
          </cell>
          <cell r="P2471">
            <v>0.5</v>
          </cell>
          <cell r="Q2471">
            <v>1.105</v>
          </cell>
          <cell r="R2471">
            <v>-0.84</v>
          </cell>
          <cell r="S2471">
            <v>0.13500000000000001</v>
          </cell>
          <cell r="T2471">
            <v>0.15000000000000002</v>
          </cell>
          <cell r="U2471">
            <v>179</v>
          </cell>
          <cell r="V2471">
            <v>168</v>
          </cell>
          <cell r="W2471">
            <v>173.17000000000002</v>
          </cell>
          <cell r="X2471">
            <v>0.85000000000000009</v>
          </cell>
          <cell r="Y2471">
            <v>0.5</v>
          </cell>
          <cell r="Z2471">
            <v>-0.55000000000000004</v>
          </cell>
          <cell r="AA2471">
            <v>0.15000000000000002</v>
          </cell>
          <cell r="AB2471">
            <v>1.1499999999999999</v>
          </cell>
          <cell r="AC2471">
            <v>1.0538500000000002</v>
          </cell>
          <cell r="AD2471" t="str">
            <v>N</v>
          </cell>
          <cell r="AE2471" t="str">
            <v>N</v>
          </cell>
          <cell r="AF2471" t="str">
            <v>N</v>
          </cell>
        </row>
        <row r="2472">
          <cell r="A2472">
            <v>20155005</v>
          </cell>
          <cell r="B2472"/>
          <cell r="C2472" t="str">
            <v>LE COCQS VALPIEDS GOLDENPINE</v>
          </cell>
          <cell r="D2472">
            <v>0</v>
          </cell>
          <cell r="E2472">
            <v>27.437500000000004</v>
          </cell>
          <cell r="F2472">
            <v>298.5</v>
          </cell>
          <cell r="G2472">
            <v>14.175000000000001</v>
          </cell>
          <cell r="H2472">
            <v>5.1749999999999998</v>
          </cell>
          <cell r="I2472">
            <v>-5.000000000000001E-3</v>
          </cell>
          <cell r="J2472">
            <v>-7.5000000000000011E-2</v>
          </cell>
          <cell r="K2472">
            <v>19.350000000000001</v>
          </cell>
          <cell r="L2472">
            <v>111.675</v>
          </cell>
          <cell r="M2472">
            <v>0.5</v>
          </cell>
          <cell r="N2472">
            <v>1.1000000000000001</v>
          </cell>
          <cell r="O2472">
            <v>0.7</v>
          </cell>
          <cell r="P2472">
            <v>-5.75</v>
          </cell>
          <cell r="Q2472">
            <v>2.5649999999999999</v>
          </cell>
          <cell r="R2472">
            <v>-1.1825000000000001</v>
          </cell>
          <cell r="S2472">
            <v>0.98499999999999999</v>
          </cell>
          <cell r="T2472">
            <v>7.5000000000000011E-2</v>
          </cell>
          <cell r="U2472">
            <v>165.75</v>
          </cell>
          <cell r="V2472">
            <v>198.5</v>
          </cell>
          <cell r="W2472">
            <v>211.71750000000003</v>
          </cell>
          <cell r="X2472">
            <v>0.42499999999999993</v>
          </cell>
          <cell r="Y2472">
            <v>0.75</v>
          </cell>
          <cell r="Z2472">
            <v>-0.35000000000000009</v>
          </cell>
          <cell r="AA2472">
            <v>0.6</v>
          </cell>
          <cell r="AB2472">
            <v>0.75</v>
          </cell>
          <cell r="AC2472">
            <v>7.108299999999999</v>
          </cell>
          <cell r="AD2472" t="str">
            <v>N</v>
          </cell>
          <cell r="AE2472" t="str">
            <v>N</v>
          </cell>
          <cell r="AF2472" t="str">
            <v>N</v>
          </cell>
        </row>
        <row r="2473">
          <cell r="A2473">
            <v>20155006</v>
          </cell>
          <cell r="B2473"/>
          <cell r="C2473" t="str">
            <v>MEADOW COURT YVETTES HALCYON</v>
          </cell>
          <cell r="D2473">
            <v>0</v>
          </cell>
          <cell r="E2473">
            <v>41.75</v>
          </cell>
          <cell r="F2473">
            <v>280</v>
          </cell>
          <cell r="G2473">
            <v>9.9</v>
          </cell>
          <cell r="H2473">
            <v>9.8000000000000007</v>
          </cell>
          <cell r="I2473">
            <v>-6.5000000000000002E-2</v>
          </cell>
          <cell r="J2473">
            <v>4.9999999999999975E-3</v>
          </cell>
          <cell r="K2473">
            <v>19.700000000000003</v>
          </cell>
          <cell r="L2473">
            <v>173.10000000000002</v>
          </cell>
          <cell r="M2473">
            <v>0.15000000000000002</v>
          </cell>
          <cell r="N2473">
            <v>1.35</v>
          </cell>
          <cell r="O2473">
            <v>0.55000000000000004</v>
          </cell>
          <cell r="P2473">
            <v>-1.5</v>
          </cell>
          <cell r="Q2473">
            <v>-0.29499999999999993</v>
          </cell>
          <cell r="R2473">
            <v>-0.63500000000000001</v>
          </cell>
          <cell r="S2473">
            <v>-0.78500000000000003</v>
          </cell>
          <cell r="T2473">
            <v>0.2</v>
          </cell>
          <cell r="U2473">
            <v>178.5</v>
          </cell>
          <cell r="V2473">
            <v>202.5</v>
          </cell>
          <cell r="W2473">
            <v>201.14000000000001</v>
          </cell>
          <cell r="X2473">
            <v>0.39999999999999997</v>
          </cell>
          <cell r="Y2473">
            <v>0.70000000000000007</v>
          </cell>
          <cell r="Z2473">
            <v>1.2</v>
          </cell>
          <cell r="AA2473">
            <v>0.95</v>
          </cell>
          <cell r="AB2473">
            <v>0.7</v>
          </cell>
          <cell r="AC2473">
            <v>15.4544</v>
          </cell>
          <cell r="AD2473" t="str">
            <v>N</v>
          </cell>
          <cell r="AE2473" t="str">
            <v>N</v>
          </cell>
          <cell r="AF2473" t="str">
            <v>N</v>
          </cell>
        </row>
        <row r="2474">
          <cell r="A2474">
            <v>20155007</v>
          </cell>
          <cell r="B2474"/>
          <cell r="C2474" t="str">
            <v>PETITE CROUTE WARLORD</v>
          </cell>
          <cell r="D2474">
            <v>0</v>
          </cell>
          <cell r="E2474">
            <v>37.999999999999993</v>
          </cell>
          <cell r="F2474">
            <v>265.5</v>
          </cell>
          <cell r="G2474">
            <v>7.35</v>
          </cell>
          <cell r="H2474">
            <v>4.4000000000000004</v>
          </cell>
          <cell r="I2474">
            <v>-0.1</v>
          </cell>
          <cell r="J2474">
            <v>-7.4999999999999997E-2</v>
          </cell>
          <cell r="K2474">
            <v>11.75</v>
          </cell>
          <cell r="L2474">
            <v>47.949999999999989</v>
          </cell>
          <cell r="M2474">
            <v>1.05</v>
          </cell>
          <cell r="N2474">
            <v>-0.15000000000000002</v>
          </cell>
          <cell r="O2474">
            <v>-0.15</v>
          </cell>
          <cell r="P2474">
            <v>-12</v>
          </cell>
          <cell r="Q2474">
            <v>8.08</v>
          </cell>
          <cell r="R2474">
            <v>-4.25</v>
          </cell>
          <cell r="S2474">
            <v>2.6799999999999997</v>
          </cell>
          <cell r="T2474">
            <v>0.2</v>
          </cell>
          <cell r="U2474">
            <v>230</v>
          </cell>
          <cell r="V2474">
            <v>225.5</v>
          </cell>
          <cell r="W2474">
            <v>265.54999999999995</v>
          </cell>
          <cell r="X2474">
            <v>1.25</v>
          </cell>
          <cell r="Y2474">
            <v>-0.15</v>
          </cell>
          <cell r="Z2474">
            <v>-5.0000000000000017E-2</v>
          </cell>
          <cell r="AA2474">
            <v>-0.15</v>
          </cell>
          <cell r="AB2474">
            <v>-0.45</v>
          </cell>
          <cell r="AC2474">
            <v>-1.2979999999999998</v>
          </cell>
          <cell r="AD2474" t="str">
            <v>N</v>
          </cell>
          <cell r="AE2474" t="str">
            <v>N</v>
          </cell>
          <cell r="AF2474" t="str">
            <v>N</v>
          </cell>
        </row>
        <row r="2475">
          <cell r="A2475">
            <v>20155008</v>
          </cell>
          <cell r="B2475"/>
          <cell r="C2475" t="str">
            <v>FAUCONNAIRES MONTY PYTHON</v>
          </cell>
          <cell r="D2475">
            <v>0</v>
          </cell>
          <cell r="E2475">
            <v>37.75</v>
          </cell>
          <cell r="F2475">
            <v>-57.5</v>
          </cell>
          <cell r="G2475">
            <v>2.1</v>
          </cell>
          <cell r="H2475">
            <v>0.10000000000000009</v>
          </cell>
          <cell r="I2475">
            <v>0.09</v>
          </cell>
          <cell r="J2475">
            <v>4.9999999999999996E-2</v>
          </cell>
          <cell r="K2475">
            <v>2.2000000000000002</v>
          </cell>
          <cell r="L2475">
            <v>43.900000000000006</v>
          </cell>
          <cell r="M2475">
            <v>0.60338199999999997</v>
          </cell>
          <cell r="N2475">
            <v>0.12974999999999998</v>
          </cell>
          <cell r="O2475">
            <v>0.41250000000000003</v>
          </cell>
          <cell r="P2475">
            <v>-7</v>
          </cell>
          <cell r="Q2475">
            <v>1.885</v>
          </cell>
          <cell r="R2475">
            <v>-0.98</v>
          </cell>
          <cell r="S2475">
            <v>0.63500000000000001</v>
          </cell>
          <cell r="T2475">
            <v>-0.05</v>
          </cell>
          <cell r="U2475">
            <v>63.5</v>
          </cell>
          <cell r="V2475">
            <v>92.5</v>
          </cell>
          <cell r="W2475">
            <v>105.3047888</v>
          </cell>
          <cell r="X2475">
            <v>0.52500000000000002</v>
          </cell>
          <cell r="Y2475">
            <v>0.32280249999999999</v>
          </cell>
          <cell r="Z2475">
            <v>0.13164999999999999</v>
          </cell>
          <cell r="AA2475">
            <v>0.490865</v>
          </cell>
          <cell r="AB2475">
            <v>0.74131999999999998</v>
          </cell>
          <cell r="AC2475">
            <v>3.632967327499999</v>
          </cell>
          <cell r="AD2475" t="str">
            <v>N</v>
          </cell>
          <cell r="AE2475" t="str">
            <v>N</v>
          </cell>
          <cell r="AF2475" t="str">
            <v>N</v>
          </cell>
        </row>
        <row r="2476">
          <cell r="A2476">
            <v>20155009</v>
          </cell>
          <cell r="B2476"/>
          <cell r="C2476" t="str">
            <v>DE GARIS APOLLOS LIGHTNING</v>
          </cell>
          <cell r="D2476">
            <v>0</v>
          </cell>
          <cell r="E2476">
            <v>26.750000000000004</v>
          </cell>
          <cell r="F2476">
            <v>155</v>
          </cell>
          <cell r="G2476">
            <v>11.425000000000001</v>
          </cell>
          <cell r="H2476">
            <v>2.65</v>
          </cell>
          <cell r="I2476">
            <v>0.115</v>
          </cell>
          <cell r="J2476">
            <v>-3.2500000000000001E-2</v>
          </cell>
          <cell r="K2476">
            <v>14.075000000000001</v>
          </cell>
          <cell r="L2476">
            <v>93.825000000000003</v>
          </cell>
          <cell r="M2476">
            <v>1.1499999999999999</v>
          </cell>
          <cell r="N2476">
            <v>0.55000000000000004</v>
          </cell>
          <cell r="O2476">
            <v>-0.42499999999999993</v>
          </cell>
          <cell r="P2476">
            <v>-6.25</v>
          </cell>
          <cell r="Q2476">
            <v>5.1150000000000002</v>
          </cell>
          <cell r="R2476">
            <v>-2.7450000000000001</v>
          </cell>
          <cell r="S2476">
            <v>1.6400000000000001</v>
          </cell>
          <cell r="T2476">
            <v>0.27500000000000002</v>
          </cell>
          <cell r="U2476">
            <v>251.5</v>
          </cell>
          <cell r="V2476">
            <v>225.75</v>
          </cell>
          <cell r="W2476">
            <v>251.66249999999999</v>
          </cell>
          <cell r="X2476">
            <v>0.82500000000000007</v>
          </cell>
          <cell r="Y2476">
            <v>-0.57499999999999996</v>
          </cell>
          <cell r="Z2476">
            <v>0.125</v>
          </cell>
          <cell r="AA2476">
            <v>-0.17499999999999999</v>
          </cell>
          <cell r="AB2476">
            <v>-0.60000000000000009</v>
          </cell>
          <cell r="AC2476">
            <v>-6.0456999999999992</v>
          </cell>
          <cell r="AD2476" t="str">
            <v>N</v>
          </cell>
          <cell r="AE2476" t="str">
            <v>N</v>
          </cell>
          <cell r="AF2476" t="str">
            <v>N</v>
          </cell>
        </row>
        <row r="2477">
          <cell r="A2477">
            <v>20155010</v>
          </cell>
          <cell r="B2477"/>
          <cell r="C2477" t="str">
            <v>PETITE CROUTE YANAS ANDANTE</v>
          </cell>
          <cell r="D2477">
            <v>0</v>
          </cell>
          <cell r="E2477">
            <v>41.25</v>
          </cell>
          <cell r="F2477">
            <v>-39.5</v>
          </cell>
          <cell r="G2477">
            <v>-2.8499999999999996</v>
          </cell>
          <cell r="H2477">
            <v>-5</v>
          </cell>
          <cell r="I2477">
            <v>-2.4999999999999998E-2</v>
          </cell>
          <cell r="J2477">
            <v>-7.0000000000000007E-2</v>
          </cell>
          <cell r="K2477">
            <v>-7.85</v>
          </cell>
          <cell r="L2477">
            <v>-109.85</v>
          </cell>
          <cell r="M2477">
            <v>0.85</v>
          </cell>
          <cell r="N2477">
            <v>0.9</v>
          </cell>
          <cell r="O2477">
            <v>-0.14999999999999991</v>
          </cell>
          <cell r="P2477">
            <v>-7.5</v>
          </cell>
          <cell r="Q2477">
            <v>4.03</v>
          </cell>
          <cell r="R2477">
            <v>-2.2149999999999999</v>
          </cell>
          <cell r="S2477">
            <v>1.2350000000000001</v>
          </cell>
          <cell r="T2477">
            <v>0.2</v>
          </cell>
          <cell r="U2477">
            <v>71.5</v>
          </cell>
          <cell r="V2477">
            <v>6.5</v>
          </cell>
          <cell r="W2477">
            <v>26.910000000000011</v>
          </cell>
          <cell r="X2477">
            <v>0.75</v>
          </cell>
          <cell r="Y2477">
            <v>5.0000000000000044E-2</v>
          </cell>
          <cell r="Z2477">
            <v>0.40000000000000013</v>
          </cell>
          <cell r="AA2477">
            <v>0.19999999999999996</v>
          </cell>
          <cell r="AB2477">
            <v>-0.30000000000000004</v>
          </cell>
          <cell r="AC2477">
            <v>3.8987500000000015</v>
          </cell>
          <cell r="AD2477" t="str">
            <v>N</v>
          </cell>
          <cell r="AE2477" t="str">
            <v>N</v>
          </cell>
          <cell r="AF2477" t="str">
            <v>N</v>
          </cell>
        </row>
        <row r="2478">
          <cell r="A2478">
            <v>20155011</v>
          </cell>
          <cell r="B2478"/>
          <cell r="C2478" t="str">
            <v>MEADOW COURT BLISS GABBRO</v>
          </cell>
          <cell r="D2478">
            <v>0</v>
          </cell>
          <cell r="E2478">
            <v>27.687499999999996</v>
          </cell>
          <cell r="F2478">
            <v>24.5</v>
          </cell>
          <cell r="G2478">
            <v>10.275</v>
          </cell>
          <cell r="H2478">
            <v>5</v>
          </cell>
          <cell r="I2478">
            <v>0.16749999999999998</v>
          </cell>
          <cell r="J2478">
            <v>9.7500000000000003E-2</v>
          </cell>
          <cell r="K2478">
            <v>15.275</v>
          </cell>
          <cell r="L2478">
            <v>182.67500000000001</v>
          </cell>
          <cell r="M2478">
            <v>0.67499999999999993</v>
          </cell>
          <cell r="N2478">
            <v>0.32499999999999996</v>
          </cell>
          <cell r="O2478">
            <v>0.7</v>
          </cell>
          <cell r="P2478">
            <v>-9</v>
          </cell>
          <cell r="Q2478">
            <v>1.0249999999999999</v>
          </cell>
          <cell r="R2478">
            <v>-9.7500000000000031E-2</v>
          </cell>
          <cell r="S2478">
            <v>0.73</v>
          </cell>
          <cell r="T2478">
            <v>9.9999999999999992E-2</v>
          </cell>
          <cell r="U2478">
            <v>187</v>
          </cell>
          <cell r="V2478">
            <v>224.5</v>
          </cell>
          <cell r="W2478">
            <v>229.405</v>
          </cell>
          <cell r="X2478">
            <v>0.97500000000000009</v>
          </cell>
          <cell r="Y2478">
            <v>0.52500000000000002</v>
          </cell>
          <cell r="Z2478">
            <v>0.22500000000000001</v>
          </cell>
          <cell r="AA2478">
            <v>0.375</v>
          </cell>
          <cell r="AB2478">
            <v>0.57499999999999996</v>
          </cell>
          <cell r="AC2478">
            <v>7.4708500000000013</v>
          </cell>
          <cell r="AD2478" t="str">
            <v>N</v>
          </cell>
          <cell r="AE2478" t="str">
            <v>N</v>
          </cell>
          <cell r="AF2478" t="str">
            <v>N</v>
          </cell>
        </row>
        <row r="2479">
          <cell r="A2479">
            <v>20155012</v>
          </cell>
          <cell r="B2479"/>
          <cell r="C2479" t="str">
            <v>LES JAONNETS ALICIAS ATLAS</v>
          </cell>
          <cell r="D2479">
            <v>0</v>
          </cell>
          <cell r="E2479">
            <v>41.25</v>
          </cell>
          <cell r="F2479">
            <v>122.5</v>
          </cell>
          <cell r="G2479">
            <v>8.6999999999999993</v>
          </cell>
          <cell r="H2479">
            <v>2.85</v>
          </cell>
          <cell r="I2479">
            <v>0.05</v>
          </cell>
          <cell r="J2479">
            <v>-1.0000000000000002E-2</v>
          </cell>
          <cell r="K2479">
            <v>11.549999999999999</v>
          </cell>
          <cell r="L2479">
            <v>86.3</v>
          </cell>
          <cell r="M2479">
            <v>0.95000000000000007</v>
          </cell>
          <cell r="N2479">
            <v>1.4</v>
          </cell>
          <cell r="O2479">
            <v>0.3</v>
          </cell>
          <cell r="P2479">
            <v>0</v>
          </cell>
          <cell r="Q2479">
            <v>1.53</v>
          </cell>
          <cell r="R2479">
            <v>-1.0499999999999998</v>
          </cell>
          <cell r="S2479">
            <v>0.29500000000000004</v>
          </cell>
          <cell r="T2479">
            <v>0.3</v>
          </cell>
          <cell r="U2479">
            <v>190</v>
          </cell>
          <cell r="V2479">
            <v>161.5</v>
          </cell>
          <cell r="W2479">
            <v>168.92500000000001</v>
          </cell>
          <cell r="X2479">
            <v>0.65</v>
          </cell>
          <cell r="Y2479">
            <v>0.15</v>
          </cell>
          <cell r="Z2479">
            <v>0.9</v>
          </cell>
          <cell r="AA2479">
            <v>0.95</v>
          </cell>
          <cell r="AB2479">
            <v>0.44999999999999996</v>
          </cell>
          <cell r="AC2479">
            <v>6.5059499999999995</v>
          </cell>
          <cell r="AD2479" t="str">
            <v>N</v>
          </cell>
          <cell r="AE2479" t="str">
            <v>N</v>
          </cell>
          <cell r="AF2479" t="str">
            <v>N</v>
          </cell>
        </row>
        <row r="2480">
          <cell r="A2480">
            <v>20155013</v>
          </cell>
          <cell r="B2480"/>
          <cell r="C2480" t="str">
            <v>GLENLEA EZEKIEL</v>
          </cell>
          <cell r="D2480">
            <v>0</v>
          </cell>
          <cell r="E2480">
            <v>41.75</v>
          </cell>
          <cell r="F2480">
            <v>191</v>
          </cell>
          <cell r="G2480">
            <v>11.75</v>
          </cell>
          <cell r="H2480">
            <v>7.6</v>
          </cell>
          <cell r="I2480">
            <v>4.4999999999999998E-2</v>
          </cell>
          <cell r="J2480">
            <v>3.5000000000000003E-2</v>
          </cell>
          <cell r="K2480">
            <v>19.350000000000001</v>
          </cell>
          <cell r="L2480">
            <v>181.35</v>
          </cell>
          <cell r="M2480">
            <v>1</v>
          </cell>
          <cell r="N2480">
            <v>0.55000000000000004</v>
          </cell>
          <cell r="O2480">
            <v>0.95</v>
          </cell>
          <cell r="P2480">
            <v>-12.5</v>
          </cell>
          <cell r="Q2480">
            <v>3.665</v>
          </cell>
          <cell r="R2480">
            <v>-1.73</v>
          </cell>
          <cell r="S2480">
            <v>1.365</v>
          </cell>
          <cell r="T2480">
            <v>0.05</v>
          </cell>
          <cell r="U2480">
            <v>228.5</v>
          </cell>
          <cell r="V2480">
            <v>286.5</v>
          </cell>
          <cell r="W2480">
            <v>305.36500000000001</v>
          </cell>
          <cell r="X2480">
            <v>0.85</v>
          </cell>
          <cell r="Y2480">
            <v>0.95</v>
          </cell>
          <cell r="Z2480">
            <v>0.14999999999999991</v>
          </cell>
          <cell r="AA2480">
            <v>1</v>
          </cell>
          <cell r="AB2480">
            <v>1.05</v>
          </cell>
          <cell r="AC2480">
            <v>12.204599999999997</v>
          </cell>
          <cell r="AD2480" t="str">
            <v>N</v>
          </cell>
          <cell r="AE2480" t="str">
            <v>N</v>
          </cell>
          <cell r="AF2480" t="str">
            <v>N</v>
          </cell>
        </row>
        <row r="2481">
          <cell r="A2481">
            <v>20155015</v>
          </cell>
          <cell r="B2481"/>
          <cell r="C2481" t="str">
            <v>CLOVELLY CHIEFTAIN</v>
          </cell>
          <cell r="D2481">
            <v>0</v>
          </cell>
          <cell r="E2481">
            <v>41.75</v>
          </cell>
          <cell r="F2481">
            <v>217</v>
          </cell>
          <cell r="G2481">
            <v>6.6</v>
          </cell>
          <cell r="H2481">
            <v>8.1</v>
          </cell>
          <cell r="I2481">
            <v>-7.0000000000000007E-2</v>
          </cell>
          <cell r="J2481">
            <v>0.03</v>
          </cell>
          <cell r="K2481">
            <v>14.7</v>
          </cell>
          <cell r="L2481">
            <v>134.6</v>
          </cell>
          <cell r="M2481">
            <v>1.05</v>
          </cell>
          <cell r="N2481">
            <v>0.6</v>
          </cell>
          <cell r="O2481">
            <v>0.7</v>
          </cell>
          <cell r="P2481">
            <v>-12.5</v>
          </cell>
          <cell r="Q2481">
            <v>5.97</v>
          </cell>
          <cell r="R2481">
            <v>-3.1349999999999998</v>
          </cell>
          <cell r="S2481">
            <v>1.9550000000000001</v>
          </cell>
          <cell r="T2481">
            <v>9.9999999999999992E-2</v>
          </cell>
          <cell r="U2481">
            <v>248</v>
          </cell>
          <cell r="V2481">
            <v>287.5</v>
          </cell>
          <cell r="W2481">
            <v>318</v>
          </cell>
          <cell r="X2481">
            <v>0.64999999999999991</v>
          </cell>
          <cell r="Y2481">
            <v>0.6</v>
          </cell>
          <cell r="Z2481">
            <v>0.64999999999999991</v>
          </cell>
          <cell r="AA2481">
            <v>0.70000000000000007</v>
          </cell>
          <cell r="AB2481">
            <v>0.60000000000000009</v>
          </cell>
          <cell r="AC2481">
            <v>11.050549999999999</v>
          </cell>
          <cell r="AD2481" t="str">
            <v>N</v>
          </cell>
          <cell r="AE2481" t="str">
            <v>N</v>
          </cell>
          <cell r="AF2481" t="str">
            <v>N</v>
          </cell>
        </row>
        <row r="2482">
          <cell r="A2482">
            <v>20155016</v>
          </cell>
          <cell r="B2482"/>
          <cell r="C2482" t="str">
            <v>ST CATHERINE PANACHE</v>
          </cell>
          <cell r="D2482">
            <v>0</v>
          </cell>
          <cell r="E2482">
            <v>40.749999999999993</v>
          </cell>
          <cell r="F2482">
            <v>5.5</v>
          </cell>
          <cell r="G2482">
            <v>3.35</v>
          </cell>
          <cell r="H2482">
            <v>2.2000000000000002</v>
          </cell>
          <cell r="I2482">
            <v>5.5E-2</v>
          </cell>
          <cell r="J2482">
            <v>0.05</v>
          </cell>
          <cell r="K2482">
            <v>5.5500000000000007</v>
          </cell>
          <cell r="L2482">
            <v>71.95</v>
          </cell>
          <cell r="M2482">
            <v>1.4</v>
          </cell>
          <cell r="N2482">
            <v>1.1000000000000001</v>
          </cell>
          <cell r="O2482">
            <v>0.6</v>
          </cell>
          <cell r="P2482">
            <v>-8</v>
          </cell>
          <cell r="Q2482">
            <v>3.56</v>
          </cell>
          <cell r="R2482">
            <v>-1.9650000000000001</v>
          </cell>
          <cell r="S2482">
            <v>1.1000000000000001</v>
          </cell>
          <cell r="T2482">
            <v>0.44999999999999996</v>
          </cell>
          <cell r="U2482">
            <v>250.5</v>
          </cell>
          <cell r="V2482">
            <v>190.5</v>
          </cell>
          <cell r="W2482">
            <v>208.14000000000001</v>
          </cell>
          <cell r="X2482">
            <v>1.5</v>
          </cell>
          <cell r="Y2482">
            <v>0.4</v>
          </cell>
          <cell r="Z2482">
            <v>1.1000000000000001</v>
          </cell>
          <cell r="AA2482">
            <v>1.0999999999999999</v>
          </cell>
          <cell r="AB2482">
            <v>0.4</v>
          </cell>
          <cell r="AC2482">
            <v>11.454700000000003</v>
          </cell>
          <cell r="AD2482" t="str">
            <v>N</v>
          </cell>
          <cell r="AE2482" t="str">
            <v>N</v>
          </cell>
          <cell r="AF2482" t="str">
            <v>N</v>
          </cell>
        </row>
        <row r="2483">
          <cell r="A2483">
            <v>20155017</v>
          </cell>
          <cell r="B2483"/>
          <cell r="C2483" t="str">
            <v>MIZPAHS WALTER</v>
          </cell>
          <cell r="D2483">
            <v>0</v>
          </cell>
          <cell r="E2483">
            <v>25.962500000000006</v>
          </cell>
          <cell r="F2483">
            <v>284.87850000000003</v>
          </cell>
          <cell r="G2483">
            <v>4.3952499999999999</v>
          </cell>
          <cell r="H2483">
            <v>3.7925</v>
          </cell>
          <cell r="I2483">
            <v>-0.16575610374999999</v>
          </cell>
          <cell r="J2483">
            <v>-9.3271370000000006E-2</v>
          </cell>
          <cell r="K2483">
            <v>8.1877499999999994</v>
          </cell>
          <cell r="L2483">
            <v>1.4558499999999697</v>
          </cell>
          <cell r="M2483">
            <v>0.12248999999999999</v>
          </cell>
          <cell r="N2483">
            <v>0.9887100000000002</v>
          </cell>
          <cell r="O2483">
            <v>-0.45000000000000007</v>
          </cell>
          <cell r="P2483">
            <v>-5.7511399999999995</v>
          </cell>
          <cell r="Q2483">
            <v>3.7704800000000001</v>
          </cell>
          <cell r="R2483">
            <v>-2.0487500000000001</v>
          </cell>
          <cell r="S2483">
            <v>1.9075</v>
          </cell>
          <cell r="T2483">
            <v>0.17099999999999999</v>
          </cell>
          <cell r="U2483">
            <v>143</v>
          </cell>
          <cell r="V2483">
            <v>106</v>
          </cell>
          <cell r="W2483">
            <v>124.81688499999997</v>
          </cell>
          <cell r="X2483">
            <v>0.22500000000000003</v>
          </cell>
          <cell r="Y2483">
            <v>-0.17583750000000004</v>
          </cell>
          <cell r="Z2483">
            <v>-0.17734000000000003</v>
          </cell>
          <cell r="AA2483">
            <v>-0.48247249999999997</v>
          </cell>
          <cell r="AB2483">
            <v>7.7270000000000061E-2</v>
          </cell>
          <cell r="AC2483">
            <v>-3.9946365075000005</v>
          </cell>
          <cell r="AD2483" t="str">
            <v>N</v>
          </cell>
          <cell r="AE2483" t="str">
            <v>N</v>
          </cell>
          <cell r="AF2483" t="str">
            <v>N</v>
          </cell>
        </row>
        <row r="2484">
          <cell r="A2484">
            <v>20155018</v>
          </cell>
          <cell r="B2484"/>
          <cell r="C2484" t="str">
            <v>LE COCQS FRANK THE TANK</v>
          </cell>
          <cell r="D2484">
            <v>0</v>
          </cell>
          <cell r="E2484">
            <v>25.499999999999996</v>
          </cell>
          <cell r="F2484">
            <v>166</v>
          </cell>
          <cell r="G2484">
            <v>5.6</v>
          </cell>
          <cell r="H2484">
            <v>5.8500000000000005</v>
          </cell>
          <cell r="I2484">
            <v>5.000000000000001E-3</v>
          </cell>
          <cell r="J2484">
            <v>1.4999999999999998E-2</v>
          </cell>
          <cell r="K2484">
            <v>11.45</v>
          </cell>
          <cell r="L2484">
            <v>101</v>
          </cell>
          <cell r="M2484">
            <v>0.75169100000000011</v>
          </cell>
          <cell r="N2484">
            <v>0.60237499999999999</v>
          </cell>
          <cell r="O2484">
            <v>0.1875</v>
          </cell>
          <cell r="P2484">
            <v>2.25</v>
          </cell>
          <cell r="Q2484">
            <v>3.4950000000000001</v>
          </cell>
          <cell r="R2484">
            <v>-1.895</v>
          </cell>
          <cell r="S2484">
            <v>1.1025</v>
          </cell>
          <cell r="T2484">
            <v>0.1</v>
          </cell>
          <cell r="U2484">
            <v>144</v>
          </cell>
          <cell r="V2484">
            <v>183.25</v>
          </cell>
          <cell r="W2484">
            <v>209.74364439999999</v>
          </cell>
          <cell r="X2484">
            <v>0.66249999999999998</v>
          </cell>
          <cell r="Y2484">
            <v>0.44890124999999997</v>
          </cell>
          <cell r="Z2484">
            <v>-2.1675000000000028E-2</v>
          </cell>
          <cell r="AA2484">
            <v>0.25793250000000001</v>
          </cell>
          <cell r="AB2484">
            <v>0.40815999999999997</v>
          </cell>
          <cell r="AC2484">
            <v>5.3744336637499988</v>
          </cell>
          <cell r="AD2484" t="str">
            <v>N</v>
          </cell>
          <cell r="AE2484" t="str">
            <v>N</v>
          </cell>
          <cell r="AF2484" t="str">
            <v>N</v>
          </cell>
        </row>
        <row r="2485">
          <cell r="A2485">
            <v>20155019</v>
          </cell>
          <cell r="B2485"/>
          <cell r="C2485" t="str">
            <v>PETITE CROUTE QUEENIES KENTON</v>
          </cell>
          <cell r="D2485">
            <v>0</v>
          </cell>
          <cell r="E2485">
            <v>41.500000000000007</v>
          </cell>
          <cell r="F2485">
            <v>133.5</v>
          </cell>
          <cell r="G2485">
            <v>4.25</v>
          </cell>
          <cell r="H2485">
            <v>0.55000000000000004</v>
          </cell>
          <cell r="I2485">
            <v>-4.5000000000000005E-2</v>
          </cell>
          <cell r="J2485">
            <v>-6.5000000000000002E-2</v>
          </cell>
          <cell r="K2485">
            <v>4.8</v>
          </cell>
          <cell r="L2485">
            <v>-4.1500000000000057</v>
          </cell>
          <cell r="M2485">
            <v>0.35</v>
          </cell>
          <cell r="N2485">
            <v>1.2000000000000002</v>
          </cell>
          <cell r="O2485">
            <v>0.30000000000000004</v>
          </cell>
          <cell r="P2485">
            <v>-10</v>
          </cell>
          <cell r="Q2485">
            <v>1.7650000000000001</v>
          </cell>
          <cell r="R2485">
            <v>-1.0599999999999998</v>
          </cell>
          <cell r="S2485">
            <v>0.45999999999999996</v>
          </cell>
          <cell r="T2485">
            <v>0.25</v>
          </cell>
          <cell r="U2485">
            <v>104</v>
          </cell>
          <cell r="V2485">
            <v>70.5</v>
          </cell>
          <cell r="W2485">
            <v>79.45</v>
          </cell>
          <cell r="X2485">
            <v>0.25</v>
          </cell>
          <cell r="Y2485">
            <v>0.25</v>
          </cell>
          <cell r="Z2485">
            <v>1.75</v>
          </cell>
          <cell r="AA2485">
            <v>1.0499999999999998</v>
          </cell>
          <cell r="AB2485">
            <v>-0.19999999999999996</v>
          </cell>
          <cell r="AC2485">
            <v>14.568899999999999</v>
          </cell>
          <cell r="AD2485" t="str">
            <v>N</v>
          </cell>
          <cell r="AE2485" t="str">
            <v>N</v>
          </cell>
          <cell r="AF2485" t="str">
            <v>N</v>
          </cell>
        </row>
        <row r="2486">
          <cell r="A2486">
            <v>20155020</v>
          </cell>
          <cell r="B2486"/>
          <cell r="C2486" t="str">
            <v>LE COCQS CAPTAIN COOK</v>
          </cell>
          <cell r="D2486">
            <v>0</v>
          </cell>
          <cell r="E2486">
            <v>25.75</v>
          </cell>
          <cell r="F2486">
            <v>-56</v>
          </cell>
          <cell r="G2486">
            <v>1.6</v>
          </cell>
          <cell r="H2486">
            <v>1.5500000000000003</v>
          </cell>
          <cell r="I2486">
            <v>0.10500000000000001</v>
          </cell>
          <cell r="J2486">
            <v>0.08</v>
          </cell>
          <cell r="K2486">
            <v>3.1500000000000004</v>
          </cell>
          <cell r="L2486">
            <v>67.800000000000011</v>
          </cell>
          <cell r="M2486">
            <v>0.85169099999999998</v>
          </cell>
          <cell r="N2486">
            <v>1.1023749999999999</v>
          </cell>
          <cell r="O2486">
            <v>0.13750000000000001</v>
          </cell>
          <cell r="P2486">
            <v>2.75</v>
          </cell>
          <cell r="Q2486">
            <v>2.1150000000000002</v>
          </cell>
          <cell r="R2486">
            <v>-1.0449999999999999</v>
          </cell>
          <cell r="S2486">
            <v>0.75749999999999995</v>
          </cell>
          <cell r="T2486">
            <v>0.1</v>
          </cell>
          <cell r="U2486">
            <v>124.5</v>
          </cell>
          <cell r="V2486">
            <v>135.75</v>
          </cell>
          <cell r="W2486">
            <v>154.95864440000003</v>
          </cell>
          <cell r="X2486">
            <v>1.0375000000000001</v>
          </cell>
          <cell r="Y2486">
            <v>-1.0987500000000372E-3</v>
          </cell>
          <cell r="Z2486">
            <v>0.228325</v>
          </cell>
          <cell r="AA2486">
            <v>0.10793250000000001</v>
          </cell>
          <cell r="AB2486">
            <v>-4.1839999999999988E-2</v>
          </cell>
          <cell r="AC2486">
            <v>1.4424336637499995</v>
          </cell>
          <cell r="AD2486" t="str">
            <v>N</v>
          </cell>
          <cell r="AE2486" t="str">
            <v>N</v>
          </cell>
          <cell r="AF2486" t="str">
            <v>N</v>
          </cell>
        </row>
        <row r="2487">
          <cell r="A2487">
            <v>20155021</v>
          </cell>
          <cell r="B2487"/>
          <cell r="C2487" t="str">
            <v>GLENLEA VALENTINES VICTOR</v>
          </cell>
          <cell r="D2487">
            <v>0</v>
          </cell>
          <cell r="E2487">
            <v>26.249999999999996</v>
          </cell>
          <cell r="F2487">
            <v>282.25</v>
          </cell>
          <cell r="G2487">
            <v>11.524999999999999</v>
          </cell>
          <cell r="H2487">
            <v>8.125</v>
          </cell>
          <cell r="I2487">
            <v>-6.25E-2</v>
          </cell>
          <cell r="J2487">
            <v>-3.0000000000000006E-2</v>
          </cell>
          <cell r="K2487">
            <v>19.649999999999999</v>
          </cell>
          <cell r="L2487">
            <v>153.32499999999999</v>
          </cell>
          <cell r="M2487">
            <v>1.1500000000000001</v>
          </cell>
          <cell r="N2487">
            <v>0.85</v>
          </cell>
          <cell r="O2487">
            <v>0.42499999999999999</v>
          </cell>
          <cell r="P2487">
            <v>-3.5</v>
          </cell>
          <cell r="Q2487">
            <v>2.09</v>
          </cell>
          <cell r="R2487">
            <v>-1.605</v>
          </cell>
          <cell r="S2487">
            <v>0.24</v>
          </cell>
          <cell r="T2487">
            <v>0.1</v>
          </cell>
          <cell r="U2487">
            <v>209</v>
          </cell>
          <cell r="V2487">
            <v>230.75</v>
          </cell>
          <cell r="W2487">
            <v>241.04</v>
          </cell>
          <cell r="X2487">
            <v>0.92500000000000004</v>
          </cell>
          <cell r="Y2487">
            <v>0.37500000000000006</v>
          </cell>
          <cell r="Z2487">
            <v>0.29999999999999993</v>
          </cell>
          <cell r="AA2487">
            <v>0.27500000000000002</v>
          </cell>
          <cell r="AB2487">
            <v>0.27500000000000002</v>
          </cell>
          <cell r="AC2487">
            <v>6.4959250000000006</v>
          </cell>
          <cell r="AD2487" t="str">
            <v>N</v>
          </cell>
          <cell r="AE2487" t="str">
            <v>N</v>
          </cell>
          <cell r="AF2487" t="str">
            <v>N</v>
          </cell>
        </row>
        <row r="2488">
          <cell r="A2488">
            <v>20155024</v>
          </cell>
          <cell r="B2488"/>
          <cell r="C2488" t="str">
            <v>SMITHFIELD LUCIUS BORIS</v>
          </cell>
          <cell r="D2488">
            <v>0</v>
          </cell>
          <cell r="E2488">
            <v>26.750000000000004</v>
          </cell>
          <cell r="F2488">
            <v>23.5</v>
          </cell>
          <cell r="G2488">
            <v>-4.9999999999999989E-2</v>
          </cell>
          <cell r="H2488">
            <v>0.75000000000000011</v>
          </cell>
          <cell r="I2488">
            <v>-2.4999999999999998E-2</v>
          </cell>
          <cell r="J2488">
            <v>9.9999999999999985E-3</v>
          </cell>
          <cell r="K2488">
            <v>0.70000000000000018</v>
          </cell>
          <cell r="L2488">
            <v>5.1500000000000021</v>
          </cell>
          <cell r="M2488">
            <v>1.5016910000000001</v>
          </cell>
          <cell r="N2488">
            <v>1.1523750000000001</v>
          </cell>
          <cell r="O2488">
            <v>0.63749999999999996</v>
          </cell>
          <cell r="P2488">
            <v>-4.25</v>
          </cell>
          <cell r="Q2488">
            <v>4.0350000000000001</v>
          </cell>
          <cell r="R2488">
            <v>-2.64</v>
          </cell>
          <cell r="S2488">
            <v>0.87749999999999995</v>
          </cell>
          <cell r="T2488">
            <v>0.35</v>
          </cell>
          <cell r="U2488">
            <v>168.5</v>
          </cell>
          <cell r="V2488">
            <v>124.25</v>
          </cell>
          <cell r="W2488">
            <v>153.15864440000001</v>
          </cell>
          <cell r="X2488">
            <v>1.1875</v>
          </cell>
          <cell r="Y2488">
            <v>0.64890124999999999</v>
          </cell>
          <cell r="Z2488">
            <v>0.978325</v>
          </cell>
          <cell r="AA2488">
            <v>0.90793250000000003</v>
          </cell>
          <cell r="AB2488">
            <v>0.40815999999999997</v>
          </cell>
          <cell r="AC2488">
            <v>14.23833366375</v>
          </cell>
          <cell r="AD2488" t="str">
            <v>N</v>
          </cell>
          <cell r="AE2488" t="str">
            <v>N</v>
          </cell>
          <cell r="AF2488" t="str">
            <v>N</v>
          </cell>
        </row>
        <row r="2489">
          <cell r="A2489">
            <v>20155025</v>
          </cell>
          <cell r="B2489"/>
          <cell r="C2489" t="str">
            <v>SMITHFIELD CASEY MORRIS</v>
          </cell>
          <cell r="D2489">
            <v>0</v>
          </cell>
          <cell r="E2489">
            <v>23.937499999999996</v>
          </cell>
          <cell r="F2489">
            <v>273.75</v>
          </cell>
          <cell r="G2489">
            <v>15.55</v>
          </cell>
          <cell r="H2489">
            <v>7.7125000000000004</v>
          </cell>
          <cell r="I2489">
            <v>4.1250000000000002E-2</v>
          </cell>
          <cell r="J2489">
            <v>-1.8749999999999999E-2</v>
          </cell>
          <cell r="K2489">
            <v>23.262500000000003</v>
          </cell>
          <cell r="L2489">
            <v>184.70000000000002</v>
          </cell>
          <cell r="M2489">
            <v>1.1375000000000002</v>
          </cell>
          <cell r="N2489">
            <v>0.6</v>
          </cell>
          <cell r="O2489">
            <v>0.18749999999999997</v>
          </cell>
          <cell r="P2489">
            <v>-11.25</v>
          </cell>
          <cell r="Q2489">
            <v>5.7774999999999999</v>
          </cell>
          <cell r="R2489">
            <v>-3.00875</v>
          </cell>
          <cell r="S2489">
            <v>1.9287500000000002</v>
          </cell>
          <cell r="T2489">
            <v>0.35000000000000003</v>
          </cell>
          <cell r="U2489">
            <v>333.5</v>
          </cell>
          <cell r="V2489">
            <v>334.5</v>
          </cell>
          <cell r="W2489">
            <v>363.42875000000004</v>
          </cell>
          <cell r="X2489">
            <v>1.0375000000000001</v>
          </cell>
          <cell r="Y2489">
            <v>0.21249999999999997</v>
          </cell>
          <cell r="Z2489">
            <v>5.0000000000000044E-2</v>
          </cell>
          <cell r="AA2489">
            <v>6.25E-2</v>
          </cell>
          <cell r="AB2489">
            <v>0.1875</v>
          </cell>
          <cell r="AC2489">
            <v>2.8695874999999997</v>
          </cell>
          <cell r="AD2489" t="str">
            <v>N</v>
          </cell>
          <cell r="AE2489" t="str">
            <v>N</v>
          </cell>
          <cell r="AF2489" t="str">
            <v>N</v>
          </cell>
        </row>
        <row r="2490">
          <cell r="A2490">
            <v>20155026</v>
          </cell>
          <cell r="B2490"/>
          <cell r="C2490" t="str">
            <v>DE GARIS JEWELS PRIZE</v>
          </cell>
          <cell r="D2490">
            <v>0</v>
          </cell>
          <cell r="E2490">
            <v>39.75</v>
          </cell>
          <cell r="F2490">
            <v>184.5</v>
          </cell>
          <cell r="G2490">
            <v>12</v>
          </cell>
          <cell r="H2490">
            <v>5.15</v>
          </cell>
          <cell r="I2490">
            <v>4.4999999999999998E-2</v>
          </cell>
          <cell r="J2490">
            <v>-5.000000000000001E-3</v>
          </cell>
          <cell r="K2490">
            <v>17.149999999999999</v>
          </cell>
          <cell r="L2490">
            <v>137.19999999999999</v>
          </cell>
          <cell r="M2490">
            <v>0.45</v>
          </cell>
          <cell r="N2490">
            <v>0.25</v>
          </cell>
          <cell r="O2490">
            <v>-0.2</v>
          </cell>
          <cell r="P2490">
            <v>-2.5</v>
          </cell>
          <cell r="Q2490">
            <v>6.28</v>
          </cell>
          <cell r="R2490">
            <v>-3.5049999999999999</v>
          </cell>
          <cell r="S2490">
            <v>1.885</v>
          </cell>
          <cell r="T2490">
            <v>0.15</v>
          </cell>
          <cell r="U2490">
            <v>216.5</v>
          </cell>
          <cell r="V2490">
            <v>275.5</v>
          </cell>
          <cell r="W2490">
            <v>306.80499999999995</v>
          </cell>
          <cell r="X2490">
            <v>5.0000000000000017E-2</v>
          </cell>
          <cell r="Y2490">
            <v>0.1</v>
          </cell>
          <cell r="Z2490">
            <v>-0.44999999999999996</v>
          </cell>
          <cell r="AA2490">
            <v>-0.5</v>
          </cell>
          <cell r="AB2490">
            <v>-4.9999999999999989E-2</v>
          </cell>
          <cell r="AC2490">
            <v>-1.2173500000000002</v>
          </cell>
          <cell r="AD2490" t="str">
            <v>N</v>
          </cell>
          <cell r="AE2490" t="str">
            <v>N</v>
          </cell>
          <cell r="AF2490" t="str">
            <v>N</v>
          </cell>
        </row>
        <row r="2491">
          <cell r="A2491">
            <v>20165002</v>
          </cell>
          <cell r="B2491"/>
          <cell r="C2491" t="str">
            <v>LE COCQS SIAS CAVALIER</v>
          </cell>
          <cell r="D2491">
            <v>0</v>
          </cell>
          <cell r="E2491">
            <v>26.562500000000004</v>
          </cell>
          <cell r="F2491">
            <v>244</v>
          </cell>
          <cell r="G2491">
            <v>7.7749999999999995</v>
          </cell>
          <cell r="H2491">
            <v>5.85</v>
          </cell>
          <cell r="I2491">
            <v>-0.10250000000000001</v>
          </cell>
          <cell r="J2491">
            <v>-4.2500000000000003E-2</v>
          </cell>
          <cell r="K2491">
            <v>13.625</v>
          </cell>
          <cell r="L2491">
            <v>89.374999999999986</v>
          </cell>
          <cell r="M2491">
            <v>1.4750000000000001</v>
          </cell>
          <cell r="N2491">
            <v>0.52500000000000013</v>
          </cell>
          <cell r="O2491">
            <v>2.5000000000000022E-2</v>
          </cell>
          <cell r="P2491">
            <v>-2.5</v>
          </cell>
          <cell r="Q2491">
            <v>4.57125</v>
          </cell>
          <cell r="R2491">
            <v>-3.0525000000000002</v>
          </cell>
          <cell r="S2491">
            <v>0.93499999999999994</v>
          </cell>
          <cell r="T2491">
            <v>0.30000000000000004</v>
          </cell>
          <cell r="U2491">
            <v>242.5</v>
          </cell>
          <cell r="V2491">
            <v>203.25</v>
          </cell>
          <cell r="W2491">
            <v>234.11624999999998</v>
          </cell>
          <cell r="X2491">
            <v>1.375</v>
          </cell>
          <cell r="Y2491">
            <v>0.19999999999999998</v>
          </cell>
          <cell r="Z2491">
            <v>-0.4</v>
          </cell>
          <cell r="AA2491">
            <v>-0.35</v>
          </cell>
          <cell r="AB2491">
            <v>0.22500000000000003</v>
          </cell>
          <cell r="AC2491">
            <v>-0.16435000000000066</v>
          </cell>
          <cell r="AD2491" t="str">
            <v>N</v>
          </cell>
          <cell r="AE2491" t="str">
            <v>N</v>
          </cell>
          <cell r="AF2491" t="str">
            <v>N</v>
          </cell>
        </row>
        <row r="2492">
          <cell r="A2492">
            <v>65020238</v>
          </cell>
          <cell r="B2492">
            <v>67</v>
          </cell>
          <cell r="C2492" t="str">
            <v>MAPLEHURST B JASPER</v>
          </cell>
          <cell r="D2492">
            <v>9</v>
          </cell>
          <cell r="E2492">
            <v>60</v>
          </cell>
          <cell r="F2492">
            <v>42</v>
          </cell>
          <cell r="G2492">
            <v>-0.9</v>
          </cell>
          <cell r="H2492">
            <v>4.5</v>
          </cell>
          <cell r="I2492">
            <v>-0.05</v>
          </cell>
          <cell r="J2492">
            <v>0.05</v>
          </cell>
          <cell r="K2492">
            <v>3.6</v>
          </cell>
          <cell r="L2492">
            <v>65.099999999999994</v>
          </cell>
          <cell r="M2492" t="str">
            <v>*</v>
          </cell>
          <cell r="N2492" t="str">
            <v>*</v>
          </cell>
          <cell r="O2492" t="str">
            <v>*</v>
          </cell>
          <cell r="P2492" t="str">
            <v>*</v>
          </cell>
          <cell r="Q2492" t="str">
            <v>*</v>
          </cell>
          <cell r="R2492" t="str">
            <v>*</v>
          </cell>
          <cell r="S2492" t="str">
            <v>*</v>
          </cell>
          <cell r="T2492" t="str">
            <v>*</v>
          </cell>
          <cell r="U2492">
            <v>-34</v>
          </cell>
          <cell r="V2492">
            <v>25</v>
          </cell>
          <cell r="W2492">
            <v>65.099999999999994</v>
          </cell>
          <cell r="X2492" t="str">
            <v>*</v>
          </cell>
          <cell r="Y2492" t="str">
            <v>*</v>
          </cell>
          <cell r="Z2492" t="str">
            <v>*</v>
          </cell>
          <cell r="AA2492" t="str">
            <v>*</v>
          </cell>
          <cell r="AB2492" t="str">
            <v>*</v>
          </cell>
          <cell r="AC2492" t="str">
            <v>*</v>
          </cell>
          <cell r="AD2492" t="str">
            <v>PI</v>
          </cell>
          <cell r="AE2492" t="str">
            <v>N</v>
          </cell>
          <cell r="AF2492" t="str">
            <v>N</v>
          </cell>
        </row>
        <row r="2493">
          <cell r="A2493">
            <v>68000502</v>
          </cell>
          <cell r="B2493">
            <v>67</v>
          </cell>
          <cell r="C2493" t="str">
            <v>FLAMBEAU MANOR TILLER LOREN</v>
          </cell>
          <cell r="D2493">
            <v>55</v>
          </cell>
          <cell r="E2493">
            <v>92</v>
          </cell>
          <cell r="F2493">
            <v>423</v>
          </cell>
          <cell r="G2493">
            <v>16</v>
          </cell>
          <cell r="H2493">
            <v>3.8</v>
          </cell>
          <cell r="I2493">
            <v>-0.08</v>
          </cell>
          <cell r="J2493">
            <v>-0.16</v>
          </cell>
          <cell r="K2493">
            <v>19.8</v>
          </cell>
          <cell r="L2493">
            <v>50.799999999999983</v>
          </cell>
          <cell r="M2493">
            <v>0.8</v>
          </cell>
          <cell r="N2493">
            <v>-0.8</v>
          </cell>
          <cell r="O2493">
            <v>1</v>
          </cell>
          <cell r="P2493">
            <v>21</v>
          </cell>
          <cell r="Q2493">
            <v>-7.9</v>
          </cell>
          <cell r="R2493">
            <v>3.39</v>
          </cell>
          <cell r="S2493">
            <v>-3.3</v>
          </cell>
          <cell r="T2493">
            <v>-0.3</v>
          </cell>
          <cell r="U2493">
            <v>-187</v>
          </cell>
          <cell r="V2493">
            <v>-132</v>
          </cell>
          <cell r="W2493">
            <v>-171.07000000000002</v>
          </cell>
          <cell r="X2493">
            <v>0.6</v>
          </cell>
          <cell r="Y2493">
            <v>0.8</v>
          </cell>
          <cell r="Z2493">
            <v>-0.5</v>
          </cell>
          <cell r="AA2493">
            <v>0.9</v>
          </cell>
          <cell r="AB2493">
            <v>1.7</v>
          </cell>
          <cell r="AC2493">
            <v>4.5496999999999996</v>
          </cell>
          <cell r="AD2493" t="str">
            <v>Y</v>
          </cell>
          <cell r="AE2493" t="str">
            <v>Y</v>
          </cell>
          <cell r="AF2493" t="str">
            <v>Y</v>
          </cell>
        </row>
        <row r="2494">
          <cell r="A2494">
            <v>68000870</v>
          </cell>
          <cell r="B2494">
            <v>67</v>
          </cell>
          <cell r="C2494" t="str">
            <v>LILY LANE GLACIER BIG BAD JON</v>
          </cell>
          <cell r="D2494">
            <v>0</v>
          </cell>
          <cell r="E2494">
            <v>65</v>
          </cell>
          <cell r="F2494">
            <v>9</v>
          </cell>
          <cell r="G2494">
            <v>-3.8</v>
          </cell>
          <cell r="H2494">
            <v>2.5</v>
          </cell>
          <cell r="I2494">
            <v>-0.08</v>
          </cell>
          <cell r="J2494">
            <v>0.04</v>
          </cell>
          <cell r="K2494">
            <v>-1.2999999999999998</v>
          </cell>
          <cell r="L2494">
            <v>12.200000000000003</v>
          </cell>
          <cell r="M2494">
            <v>-0.3</v>
          </cell>
          <cell r="N2494">
            <v>1.1000000000000001</v>
          </cell>
          <cell r="O2494">
            <v>1.2</v>
          </cell>
          <cell r="P2494">
            <v>-10</v>
          </cell>
          <cell r="Q2494">
            <v>-1.7</v>
          </cell>
          <cell r="R2494">
            <v>0.75</v>
          </cell>
          <cell r="S2494">
            <v>-0.7</v>
          </cell>
          <cell r="T2494">
            <v>-0.1</v>
          </cell>
          <cell r="U2494">
            <v>-57</v>
          </cell>
          <cell r="V2494">
            <v>8</v>
          </cell>
          <cell r="W2494">
            <v>-0.3399999999999892</v>
          </cell>
          <cell r="X2494">
            <v>0.1</v>
          </cell>
          <cell r="Y2494">
            <v>2.2000000000000002</v>
          </cell>
          <cell r="Z2494">
            <v>1.4</v>
          </cell>
          <cell r="AA2494">
            <v>1.3</v>
          </cell>
          <cell r="AB2494">
            <v>0.6</v>
          </cell>
          <cell r="AC2494">
            <v>38.674999999999997</v>
          </cell>
          <cell r="AD2494" t="str">
            <v>Y</v>
          </cell>
          <cell r="AE2494" t="str">
            <v>Y</v>
          </cell>
          <cell r="AF2494" t="str">
            <v>Y</v>
          </cell>
        </row>
        <row r="2495">
          <cell r="A2495">
            <v>68001236</v>
          </cell>
          <cell r="B2495">
            <v>67</v>
          </cell>
          <cell r="C2495" t="str">
            <v>MARFRED DAIRYMAN REGIS PATRICK</v>
          </cell>
          <cell r="D2495">
            <v>0</v>
          </cell>
          <cell r="E2495">
            <v>59</v>
          </cell>
          <cell r="F2495">
            <v>457</v>
          </cell>
          <cell r="G2495">
            <v>17.3</v>
          </cell>
          <cell r="H2495">
            <v>10.6</v>
          </cell>
          <cell r="I2495">
            <v>-0.08</v>
          </cell>
          <cell r="J2495">
            <v>-7.0000000000000007E-2</v>
          </cell>
          <cell r="K2495">
            <v>27.9</v>
          </cell>
          <cell r="L2495">
            <v>184.9</v>
          </cell>
          <cell r="M2495">
            <v>-0.6</v>
          </cell>
          <cell r="N2495">
            <v>0.1</v>
          </cell>
          <cell r="O2495">
            <v>0.2</v>
          </cell>
          <cell r="P2495">
            <v>16</v>
          </cell>
          <cell r="Q2495">
            <v>-6.7</v>
          </cell>
          <cell r="R2495">
            <v>4.5199999999999996</v>
          </cell>
          <cell r="S2495">
            <v>-1.3</v>
          </cell>
          <cell r="T2495">
            <v>-0.2</v>
          </cell>
          <cell r="U2495">
            <v>-65</v>
          </cell>
          <cell r="V2495">
            <v>37</v>
          </cell>
          <cell r="W2495">
            <v>2.8900000000000148</v>
          </cell>
          <cell r="X2495" t="str">
            <v>*</v>
          </cell>
          <cell r="Y2495">
            <v>0.8</v>
          </cell>
          <cell r="Z2495">
            <v>-0.1</v>
          </cell>
          <cell r="AA2495">
            <v>-0.3</v>
          </cell>
          <cell r="AB2495">
            <v>0.2</v>
          </cell>
          <cell r="AC2495">
            <v>10.279500000000001</v>
          </cell>
          <cell r="AD2495" t="str">
            <v>Y</v>
          </cell>
          <cell r="AE2495" t="str">
            <v>Y</v>
          </cell>
          <cell r="AF2495" t="str">
            <v>Y</v>
          </cell>
        </row>
        <row r="2496">
          <cell r="A2496">
            <v>68001358</v>
          </cell>
          <cell r="B2496">
            <v>67</v>
          </cell>
          <cell r="C2496" t="str">
            <v>SPRING WALK ICY ICEBERG</v>
          </cell>
          <cell r="D2496">
            <v>85</v>
          </cell>
          <cell r="E2496">
            <v>95</v>
          </cell>
          <cell r="F2496">
            <v>451</v>
          </cell>
          <cell r="G2496">
            <v>16.2</v>
          </cell>
          <cell r="H2496">
            <v>14.4</v>
          </cell>
          <cell r="I2496">
            <v>-0.09</v>
          </cell>
          <cell r="J2496">
            <v>0</v>
          </cell>
          <cell r="K2496">
            <v>30.6</v>
          </cell>
          <cell r="L2496">
            <v>253.39999999999998</v>
          </cell>
          <cell r="M2496">
            <v>-0.7</v>
          </cell>
          <cell r="N2496">
            <v>-1.5</v>
          </cell>
          <cell r="O2496">
            <v>1.6</v>
          </cell>
          <cell r="P2496">
            <v>6</v>
          </cell>
          <cell r="Q2496">
            <v>2.2000000000000002</v>
          </cell>
          <cell r="R2496">
            <v>-1.44</v>
          </cell>
          <cell r="S2496">
            <v>0.5</v>
          </cell>
          <cell r="T2496">
            <v>-0.4</v>
          </cell>
          <cell r="U2496">
            <v>-12</v>
          </cell>
          <cell r="V2496">
            <v>250</v>
          </cell>
          <cell r="W2496">
            <v>260.42</v>
          </cell>
          <cell r="X2496">
            <v>-1.2</v>
          </cell>
          <cell r="Y2496">
            <v>1.6</v>
          </cell>
          <cell r="Z2496">
            <v>0.9</v>
          </cell>
          <cell r="AA2496">
            <v>1.8</v>
          </cell>
          <cell r="AB2496">
            <v>1.9</v>
          </cell>
          <cell r="AC2496">
            <v>23.911700000000003</v>
          </cell>
          <cell r="AD2496" t="str">
            <v>Y</v>
          </cell>
          <cell r="AE2496" t="str">
            <v>Y</v>
          </cell>
          <cell r="AF2496" t="str">
            <v>Y</v>
          </cell>
        </row>
        <row r="2497">
          <cell r="A2497">
            <v>68001466</v>
          </cell>
          <cell r="B2497">
            <v>67</v>
          </cell>
          <cell r="C2497" t="str">
            <v>WESGRAY  JB KNOCKOUT</v>
          </cell>
          <cell r="D2497">
            <v>0</v>
          </cell>
          <cell r="E2497">
            <v>57</v>
          </cell>
          <cell r="F2497">
            <v>317</v>
          </cell>
          <cell r="G2497">
            <v>9.6999999999999993</v>
          </cell>
          <cell r="H2497">
            <v>8.1999999999999993</v>
          </cell>
          <cell r="I2497">
            <v>-0.1</v>
          </cell>
          <cell r="J2497">
            <v>-0.04</v>
          </cell>
          <cell r="K2497">
            <v>17.899999999999999</v>
          </cell>
          <cell r="L2497">
            <v>124.49999999999999</v>
          </cell>
          <cell r="M2497">
            <v>-0.3</v>
          </cell>
          <cell r="N2497">
            <v>-0.2</v>
          </cell>
          <cell r="O2497">
            <v>2.2999999999999998</v>
          </cell>
          <cell r="P2497">
            <v>13</v>
          </cell>
          <cell r="Q2497">
            <v>-7.1</v>
          </cell>
          <cell r="R2497">
            <v>4.33</v>
          </cell>
          <cell r="S2497">
            <v>-1.8</v>
          </cell>
          <cell r="T2497">
            <v>-0.6</v>
          </cell>
          <cell r="U2497">
            <v>-221</v>
          </cell>
          <cell r="V2497">
            <v>-34</v>
          </cell>
          <cell r="W2497">
            <v>-69.580000000000013</v>
          </cell>
          <cell r="X2497" t="str">
            <v>*</v>
          </cell>
          <cell r="Y2497">
            <v>2.2999999999999998</v>
          </cell>
          <cell r="Z2497">
            <v>1.3</v>
          </cell>
          <cell r="AA2497">
            <v>2</v>
          </cell>
          <cell r="AB2497">
            <v>3</v>
          </cell>
          <cell r="AC2497">
            <v>33.377200000000002</v>
          </cell>
          <cell r="AD2497" t="str">
            <v>Y</v>
          </cell>
          <cell r="AE2497" t="str">
            <v>Y</v>
          </cell>
          <cell r="AF2497" t="str">
            <v>Y</v>
          </cell>
        </row>
        <row r="2498">
          <cell r="A2498">
            <v>68001786</v>
          </cell>
          <cell r="B2498">
            <v>67</v>
          </cell>
          <cell r="C2498" t="str">
            <v>IDLE NEER  FOREMOST</v>
          </cell>
          <cell r="D2498">
            <v>0</v>
          </cell>
          <cell r="E2498">
            <v>52</v>
          </cell>
          <cell r="F2498">
            <v>325</v>
          </cell>
          <cell r="G2498">
            <v>7.8</v>
          </cell>
          <cell r="H2498">
            <v>7.6</v>
          </cell>
          <cell r="I2498">
            <v>-0.13</v>
          </cell>
          <cell r="J2498">
            <v>-0.05</v>
          </cell>
          <cell r="K2498">
            <v>15.399999999999999</v>
          </cell>
          <cell r="L2498">
            <v>92.2</v>
          </cell>
          <cell r="M2498">
            <v>-1</v>
          </cell>
          <cell r="N2498">
            <v>0.8</v>
          </cell>
          <cell r="O2498">
            <v>-0.2</v>
          </cell>
          <cell r="P2498">
            <v>-2</v>
          </cell>
          <cell r="Q2498">
            <v>-5.4</v>
          </cell>
          <cell r="R2498">
            <v>3.55</v>
          </cell>
          <cell r="S2498">
            <v>-1.1399999999999999</v>
          </cell>
          <cell r="T2498">
            <v>0.1</v>
          </cell>
          <cell r="U2498">
            <v>32</v>
          </cell>
          <cell r="V2498">
            <v>-6</v>
          </cell>
          <cell r="W2498">
            <v>-32.960000000000008</v>
          </cell>
          <cell r="X2498" t="str">
            <v>*</v>
          </cell>
          <cell r="Y2498">
            <v>0</v>
          </cell>
          <cell r="Z2498">
            <v>-0.8</v>
          </cell>
          <cell r="AA2498">
            <v>-0.7</v>
          </cell>
          <cell r="AB2498">
            <v>0.4</v>
          </cell>
          <cell r="AC2498">
            <v>-5.9634000000000009</v>
          </cell>
          <cell r="AD2498" t="str">
            <v>Y</v>
          </cell>
          <cell r="AE2498" t="str">
            <v>Y</v>
          </cell>
          <cell r="AF2498" t="str">
            <v>Y</v>
          </cell>
        </row>
        <row r="2499">
          <cell r="A2499">
            <v>68001915</v>
          </cell>
          <cell r="B2499">
            <v>67</v>
          </cell>
          <cell r="C2499" t="str">
            <v>DIX LEE TILLER FLASH</v>
          </cell>
          <cell r="D2499">
            <v>0</v>
          </cell>
          <cell r="E2499">
            <v>60</v>
          </cell>
          <cell r="F2499">
            <v>185</v>
          </cell>
          <cell r="G2499">
            <v>5.0999999999999996</v>
          </cell>
          <cell r="H2499">
            <v>4.9000000000000004</v>
          </cell>
          <cell r="I2499">
            <v>-7.0000000000000007E-2</v>
          </cell>
          <cell r="J2499">
            <v>-0.02</v>
          </cell>
          <cell r="K2499">
            <v>10</v>
          </cell>
          <cell r="L2499">
            <v>69.900000000000006</v>
          </cell>
          <cell r="M2499">
            <v>-0.1</v>
          </cell>
          <cell r="N2499">
            <v>-0.4</v>
          </cell>
          <cell r="O2499">
            <v>1.4</v>
          </cell>
          <cell r="P2499">
            <v>3</v>
          </cell>
          <cell r="Q2499">
            <v>-10.7</v>
          </cell>
          <cell r="R2499">
            <v>5.68</v>
          </cell>
          <cell r="S2499">
            <v>-3.5</v>
          </cell>
          <cell r="T2499">
            <v>-0.3</v>
          </cell>
          <cell r="U2499">
            <v>-226</v>
          </cell>
          <cell r="V2499">
            <v>-157</v>
          </cell>
          <cell r="W2499">
            <v>-210.36</v>
          </cell>
          <cell r="X2499" t="str">
            <v>*</v>
          </cell>
          <cell r="Y2499">
            <v>1.5</v>
          </cell>
          <cell r="Z2499">
            <v>2.5</v>
          </cell>
          <cell r="AA2499">
            <v>2.5</v>
          </cell>
          <cell r="AB2499">
            <v>1.2</v>
          </cell>
          <cell r="AC2499">
            <v>33.766599999999997</v>
          </cell>
          <cell r="AD2499" t="str">
            <v>Y</v>
          </cell>
          <cell r="AE2499" t="str">
            <v>Y</v>
          </cell>
          <cell r="AF2499" t="str">
            <v>Y</v>
          </cell>
        </row>
        <row r="2500">
          <cell r="A2500">
            <v>68002477</v>
          </cell>
          <cell r="B2500">
            <v>67</v>
          </cell>
          <cell r="C2500" t="str">
            <v>OAK KNOB  LEGACY DAUNTE</v>
          </cell>
          <cell r="D2500">
            <v>0</v>
          </cell>
          <cell r="E2500">
            <v>66</v>
          </cell>
          <cell r="F2500">
            <v>192</v>
          </cell>
          <cell r="G2500">
            <v>-8.6999999999999993</v>
          </cell>
          <cell r="H2500">
            <v>1.8</v>
          </cell>
          <cell r="I2500">
            <v>-0.31</v>
          </cell>
          <cell r="J2500">
            <v>-0.08</v>
          </cell>
          <cell r="K2500">
            <v>-6.8999999999999995</v>
          </cell>
          <cell r="L2500">
            <v>-119.10000000000002</v>
          </cell>
          <cell r="M2500">
            <v>-1.6</v>
          </cell>
          <cell r="N2500">
            <v>0.1</v>
          </cell>
          <cell r="O2500">
            <v>-0.3</v>
          </cell>
          <cell r="P2500">
            <v>0</v>
          </cell>
          <cell r="Q2500">
            <v>4.5999999999999996</v>
          </cell>
          <cell r="R2500">
            <v>-1.76</v>
          </cell>
          <cell r="S2500">
            <v>2.1</v>
          </cell>
          <cell r="T2500">
            <v>0.1</v>
          </cell>
          <cell r="U2500">
            <v>-47</v>
          </cell>
          <cell r="V2500">
            <v>-42</v>
          </cell>
          <cell r="W2500">
            <v>-19.110000000000028</v>
          </cell>
          <cell r="X2500" t="str">
            <v>*</v>
          </cell>
          <cell r="Y2500">
            <v>0.6</v>
          </cell>
          <cell r="Z2500">
            <v>-0.8</v>
          </cell>
          <cell r="AA2500">
            <v>-1.1000000000000001</v>
          </cell>
          <cell r="AB2500">
            <v>-0.2</v>
          </cell>
          <cell r="AC2500">
            <v>4.1219999999999999</v>
          </cell>
          <cell r="AD2500" t="str">
            <v>Y</v>
          </cell>
          <cell r="AE2500" t="str">
            <v>Y</v>
          </cell>
          <cell r="AF2500" t="str">
            <v>Y</v>
          </cell>
        </row>
        <row r="2501">
          <cell r="A2501">
            <v>68002690</v>
          </cell>
          <cell r="B2501">
            <v>67</v>
          </cell>
          <cell r="C2501" t="str">
            <v>FOUR WINDS SHOWTIME</v>
          </cell>
          <cell r="D2501">
            <v>17</v>
          </cell>
          <cell r="E2501">
            <v>87</v>
          </cell>
          <cell r="F2501">
            <v>-194</v>
          </cell>
          <cell r="G2501">
            <v>-13.5</v>
          </cell>
          <cell r="H2501">
            <v>-5.3</v>
          </cell>
          <cell r="I2501">
            <v>-0.08</v>
          </cell>
          <cell r="J2501">
            <v>0.02</v>
          </cell>
          <cell r="K2501">
            <v>-18.8</v>
          </cell>
          <cell r="L2501">
            <v>-149.89999999999998</v>
          </cell>
          <cell r="M2501">
            <v>2.1</v>
          </cell>
          <cell r="N2501">
            <v>0.7</v>
          </cell>
          <cell r="O2501">
            <v>0.7</v>
          </cell>
          <cell r="P2501">
            <v>1</v>
          </cell>
          <cell r="Q2501">
            <v>-0.8</v>
          </cell>
          <cell r="R2501">
            <v>0.36</v>
          </cell>
          <cell r="S2501">
            <v>-0.3</v>
          </cell>
          <cell r="T2501">
            <v>-0.2</v>
          </cell>
          <cell r="U2501">
            <v>-138</v>
          </cell>
          <cell r="V2501">
            <v>-126</v>
          </cell>
          <cell r="W2501">
            <v>-130.64999999999998</v>
          </cell>
          <cell r="X2501">
            <v>1.1499999999999999</v>
          </cell>
          <cell r="Y2501">
            <v>2.2000000000000002</v>
          </cell>
          <cell r="Z2501">
            <v>1.1000000000000001</v>
          </cell>
          <cell r="AA2501">
            <v>0.6</v>
          </cell>
          <cell r="AB2501">
            <v>-0.4</v>
          </cell>
          <cell r="AC2501">
            <v>39.3459</v>
          </cell>
          <cell r="AD2501" t="str">
            <v>Y</v>
          </cell>
          <cell r="AE2501" t="str">
            <v>Y</v>
          </cell>
          <cell r="AF2501" t="str">
            <v>Y</v>
          </cell>
        </row>
        <row r="2502">
          <cell r="A2502">
            <v>68002857</v>
          </cell>
          <cell r="B2502">
            <v>67</v>
          </cell>
          <cell r="C2502" t="str">
            <v>IDLE GOLD M CHRISTIAN - TW</v>
          </cell>
          <cell r="D2502">
            <v>0</v>
          </cell>
          <cell r="E2502">
            <v>63</v>
          </cell>
          <cell r="F2502">
            <v>387</v>
          </cell>
          <cell r="G2502">
            <v>4.8</v>
          </cell>
          <cell r="H2502">
            <v>5.8</v>
          </cell>
          <cell r="I2502">
            <v>-0.23</v>
          </cell>
          <cell r="J2502">
            <v>-0.11</v>
          </cell>
          <cell r="K2502">
            <v>10.6</v>
          </cell>
          <cell r="L2502">
            <v>4.3999999999999773</v>
          </cell>
          <cell r="M2502">
            <v>-0.5</v>
          </cell>
          <cell r="N2502">
            <v>1.8</v>
          </cell>
          <cell r="O2502">
            <v>1.3</v>
          </cell>
          <cell r="P2502">
            <v>8</v>
          </cell>
          <cell r="Q2502">
            <v>-13</v>
          </cell>
          <cell r="R2502">
            <v>7.58</v>
          </cell>
          <cell r="S2502">
            <v>-3.6</v>
          </cell>
          <cell r="T2502">
            <v>0</v>
          </cell>
          <cell r="U2502">
            <v>-155</v>
          </cell>
          <cell r="V2502">
            <v>-222</v>
          </cell>
          <cell r="W2502">
            <v>-287.51000000000005</v>
          </cell>
          <cell r="X2502" t="str">
            <v>*</v>
          </cell>
          <cell r="Y2502">
            <v>1.8</v>
          </cell>
          <cell r="Z2502">
            <v>-0.3</v>
          </cell>
          <cell r="AA2502">
            <v>-0.7</v>
          </cell>
          <cell r="AB2502">
            <v>2.4</v>
          </cell>
          <cell r="AC2502">
            <v>17.384700000000002</v>
          </cell>
          <cell r="AD2502" t="str">
            <v>Y</v>
          </cell>
          <cell r="AE2502" t="str">
            <v>Y</v>
          </cell>
          <cell r="AF2502" t="str">
            <v>Y</v>
          </cell>
        </row>
        <row r="2503">
          <cell r="A2503">
            <v>68003052</v>
          </cell>
          <cell r="B2503">
            <v>67</v>
          </cell>
          <cell r="C2503" t="str">
            <v>SNIDERS  DEEMAND ADACKA</v>
          </cell>
          <cell r="D2503">
            <v>0</v>
          </cell>
          <cell r="E2503">
            <v>71</v>
          </cell>
          <cell r="F2503">
            <v>306</v>
          </cell>
          <cell r="G2503">
            <v>8.1</v>
          </cell>
          <cell r="H2503">
            <v>6.9</v>
          </cell>
          <cell r="I2503">
            <v>-0.11</v>
          </cell>
          <cell r="J2503">
            <v>-0.05</v>
          </cell>
          <cell r="K2503">
            <v>15</v>
          </cell>
          <cell r="L2503">
            <v>88.499999999999986</v>
          </cell>
          <cell r="M2503">
            <v>1.1000000000000001</v>
          </cell>
          <cell r="N2503">
            <v>1.3</v>
          </cell>
          <cell r="O2503">
            <v>2.9</v>
          </cell>
          <cell r="P2503">
            <v>21</v>
          </cell>
          <cell r="Q2503">
            <v>-11.3</v>
          </cell>
          <cell r="R2503">
            <v>6.34</v>
          </cell>
          <cell r="S2503">
            <v>-3.4</v>
          </cell>
          <cell r="T2503">
            <v>-0.2</v>
          </cell>
          <cell r="U2503">
            <v>-197</v>
          </cell>
          <cell r="V2503">
            <v>-108</v>
          </cell>
          <cell r="W2503">
            <v>-164.07000000000002</v>
          </cell>
          <cell r="X2503" t="str">
            <v>*</v>
          </cell>
          <cell r="Y2503">
            <v>3.1</v>
          </cell>
          <cell r="Z2503">
            <v>2.7</v>
          </cell>
          <cell r="AA2503">
            <v>2.9</v>
          </cell>
          <cell r="AB2503">
            <v>3</v>
          </cell>
          <cell r="AC2503">
            <v>53.283600000000007</v>
          </cell>
          <cell r="AD2503" t="str">
            <v>Y</v>
          </cell>
          <cell r="AE2503" t="str">
            <v>Y</v>
          </cell>
          <cell r="AF2503" t="str">
            <v>Y</v>
          </cell>
        </row>
        <row r="2504">
          <cell r="A2504">
            <v>68003311</v>
          </cell>
          <cell r="B2504">
            <v>67</v>
          </cell>
          <cell r="C2504" t="str">
            <v>RUTTER BROS LEWIS LOUIE</v>
          </cell>
          <cell r="D2504">
            <v>0</v>
          </cell>
          <cell r="E2504">
            <v>71</v>
          </cell>
          <cell r="F2504">
            <v>202</v>
          </cell>
          <cell r="G2504">
            <v>5.2</v>
          </cell>
          <cell r="H2504">
            <v>4.9000000000000004</v>
          </cell>
          <cell r="I2504">
            <v>-0.08</v>
          </cell>
          <cell r="J2504">
            <v>-0.03</v>
          </cell>
          <cell r="K2504">
            <v>10.100000000000001</v>
          </cell>
          <cell r="L2504">
            <v>63.999999999999993</v>
          </cell>
          <cell r="M2504">
            <v>-0.4</v>
          </cell>
          <cell r="N2504">
            <v>-0.1</v>
          </cell>
          <cell r="O2504">
            <v>0.5</v>
          </cell>
          <cell r="P2504">
            <v>9</v>
          </cell>
          <cell r="Q2504">
            <v>5.0999999999999996</v>
          </cell>
          <cell r="R2504">
            <v>-1.77</v>
          </cell>
          <cell r="S2504">
            <v>2.5</v>
          </cell>
          <cell r="T2504">
            <v>-0.3</v>
          </cell>
          <cell r="U2504">
            <v>14</v>
          </cell>
          <cell r="V2504">
            <v>154</v>
          </cell>
          <cell r="W2504">
            <v>178.85999999999999</v>
          </cell>
          <cell r="X2504" t="str">
            <v>*</v>
          </cell>
          <cell r="Y2504">
            <v>0.6</v>
          </cell>
          <cell r="Z2504">
            <v>-0.4</v>
          </cell>
          <cell r="AA2504">
            <v>-0.3</v>
          </cell>
          <cell r="AB2504">
            <v>1.2</v>
          </cell>
          <cell r="AC2504">
            <v>2.9779999999999998</v>
          </cell>
          <cell r="AD2504" t="str">
            <v>Y</v>
          </cell>
          <cell r="AE2504" t="str">
            <v>Y</v>
          </cell>
          <cell r="AF2504" t="str">
            <v>Y</v>
          </cell>
        </row>
        <row r="2505">
          <cell r="A2505">
            <v>68003602</v>
          </cell>
          <cell r="B2505">
            <v>67</v>
          </cell>
          <cell r="C2505" t="str">
            <v>SNIDERS TILLER ATLANTIC</v>
          </cell>
          <cell r="D2505">
            <v>0</v>
          </cell>
          <cell r="E2505">
            <v>71</v>
          </cell>
          <cell r="F2505">
            <v>543</v>
          </cell>
          <cell r="G2505">
            <v>12.3</v>
          </cell>
          <cell r="H2505">
            <v>9.8000000000000007</v>
          </cell>
          <cell r="I2505">
            <v>-0.23</v>
          </cell>
          <cell r="J2505">
            <v>-0.13</v>
          </cell>
          <cell r="K2505">
            <v>22.1</v>
          </cell>
          <cell r="L2505">
            <v>89.499999999999986</v>
          </cell>
          <cell r="M2505">
            <v>1.6</v>
          </cell>
          <cell r="N2505">
            <v>-0.1</v>
          </cell>
          <cell r="O2505">
            <v>1.9</v>
          </cell>
          <cell r="P2505">
            <v>31</v>
          </cell>
          <cell r="Q2505">
            <v>-11.4</v>
          </cell>
          <cell r="R2505">
            <v>6.21</v>
          </cell>
          <cell r="S2505">
            <v>-3.6</v>
          </cell>
          <cell r="T2505">
            <v>-0.5</v>
          </cell>
          <cell r="U2505">
            <v>-262</v>
          </cell>
          <cell r="V2505">
            <v>-144</v>
          </cell>
          <cell r="W2505">
            <v>-200.64000000000004</v>
          </cell>
          <cell r="X2505" t="str">
            <v>*</v>
          </cell>
          <cell r="Y2505">
            <v>2.1</v>
          </cell>
          <cell r="Z2505">
            <v>2.6</v>
          </cell>
          <cell r="AA2505">
            <v>1.6</v>
          </cell>
          <cell r="AB2505">
            <v>2.2999999999999998</v>
          </cell>
          <cell r="AC2505">
            <v>39.534300000000009</v>
          </cell>
          <cell r="AD2505" t="str">
            <v>Y</v>
          </cell>
          <cell r="AE2505" t="str">
            <v>Y</v>
          </cell>
          <cell r="AF2505" t="str">
            <v>Y</v>
          </cell>
        </row>
        <row r="2506">
          <cell r="A2506">
            <v>68003750</v>
          </cell>
          <cell r="B2506">
            <v>67</v>
          </cell>
          <cell r="C2506" t="str">
            <v>FLAMBEAU MANOR HOLIDAY LANCE</v>
          </cell>
          <cell r="D2506">
            <v>0</v>
          </cell>
          <cell r="E2506">
            <v>60</v>
          </cell>
          <cell r="F2506">
            <v>71</v>
          </cell>
          <cell r="G2506">
            <v>-5</v>
          </cell>
          <cell r="H2506">
            <v>0.9</v>
          </cell>
          <cell r="I2506">
            <v>-0.15</v>
          </cell>
          <cell r="J2506">
            <v>-0.03</v>
          </cell>
          <cell r="K2506">
            <v>-4.0999999999999996</v>
          </cell>
          <cell r="L2506">
            <v>-55.400000000000006</v>
          </cell>
          <cell r="M2506">
            <v>0</v>
          </cell>
          <cell r="N2506">
            <v>0.3</v>
          </cell>
          <cell r="O2506">
            <v>0.5</v>
          </cell>
          <cell r="P2506">
            <v>-7</v>
          </cell>
          <cell r="Q2506">
            <v>3.4</v>
          </cell>
          <cell r="R2506">
            <v>-1.82</v>
          </cell>
          <cell r="S2506">
            <v>1.1000000000000001</v>
          </cell>
          <cell r="T2506">
            <v>0.1</v>
          </cell>
          <cell r="U2506">
            <v>24</v>
          </cell>
          <cell r="V2506">
            <v>25</v>
          </cell>
          <cell r="W2506">
            <v>41.439999999999991</v>
          </cell>
          <cell r="X2506">
            <v>0.85</v>
          </cell>
          <cell r="Y2506">
            <v>1.1000000000000001</v>
          </cell>
          <cell r="Z2506">
            <v>0</v>
          </cell>
          <cell r="AA2506">
            <v>0</v>
          </cell>
          <cell r="AB2506">
            <v>0.7</v>
          </cell>
          <cell r="AC2506">
            <v>13.964300000000001</v>
          </cell>
          <cell r="AD2506" t="str">
            <v>Y</v>
          </cell>
          <cell r="AE2506" t="str">
            <v>Y</v>
          </cell>
          <cell r="AF2506" t="str">
            <v>Y</v>
          </cell>
        </row>
        <row r="2507">
          <cell r="A2507">
            <v>68003916</v>
          </cell>
          <cell r="B2507">
            <v>67</v>
          </cell>
          <cell r="C2507" t="str">
            <v>LANG HAVEN TILLER NASH</v>
          </cell>
          <cell r="D2507">
            <v>0</v>
          </cell>
          <cell r="E2507">
            <v>66</v>
          </cell>
          <cell r="F2507">
            <v>238</v>
          </cell>
          <cell r="G2507">
            <v>1.8</v>
          </cell>
          <cell r="H2507">
            <v>3</v>
          </cell>
          <cell r="I2507">
            <v>-0.17</v>
          </cell>
          <cell r="J2507">
            <v>-0.08</v>
          </cell>
          <cell r="K2507">
            <v>4.8</v>
          </cell>
          <cell r="L2507">
            <v>-19</v>
          </cell>
          <cell r="M2507">
            <v>-0.5</v>
          </cell>
          <cell r="N2507">
            <v>0.1</v>
          </cell>
          <cell r="O2507">
            <v>0</v>
          </cell>
          <cell r="P2507">
            <v>7</v>
          </cell>
          <cell r="Q2507">
            <v>-7.6</v>
          </cell>
          <cell r="R2507">
            <v>4.33</v>
          </cell>
          <cell r="S2507">
            <v>-2.2000000000000002</v>
          </cell>
          <cell r="T2507">
            <v>-0.1</v>
          </cell>
          <cell r="U2507">
            <v>-157</v>
          </cell>
          <cell r="V2507">
            <v>-178</v>
          </cell>
          <cell r="W2507">
            <v>-216.57</v>
          </cell>
          <cell r="X2507" t="str">
            <v>*</v>
          </cell>
          <cell r="Y2507">
            <v>0.4</v>
          </cell>
          <cell r="Z2507">
            <v>0.2</v>
          </cell>
          <cell r="AA2507">
            <v>0</v>
          </cell>
          <cell r="AB2507">
            <v>0.1</v>
          </cell>
          <cell r="AC2507">
            <v>6.628000000000001</v>
          </cell>
          <cell r="AD2507" t="str">
            <v>Y</v>
          </cell>
          <cell r="AE2507" t="str">
            <v>Y</v>
          </cell>
          <cell r="AF2507" t="str">
            <v>Y</v>
          </cell>
        </row>
        <row r="2508">
          <cell r="A2508">
            <v>68004651</v>
          </cell>
          <cell r="B2508">
            <v>67</v>
          </cell>
          <cell r="C2508" t="str">
            <v>LAND OF LIVING ACE LUTHER</v>
          </cell>
          <cell r="D2508">
            <v>0</v>
          </cell>
          <cell r="E2508">
            <v>54</v>
          </cell>
          <cell r="F2508">
            <v>33</v>
          </cell>
          <cell r="G2508">
            <v>-6.5</v>
          </cell>
          <cell r="H2508">
            <v>0.5</v>
          </cell>
          <cell r="I2508">
            <v>-0.14000000000000001</v>
          </cell>
          <cell r="J2508">
            <v>-0.01</v>
          </cell>
          <cell r="K2508">
            <v>-6</v>
          </cell>
          <cell r="L2508">
            <v>-61.7</v>
          </cell>
          <cell r="M2508">
            <v>-0.1</v>
          </cell>
          <cell r="N2508">
            <v>1.1000000000000001</v>
          </cell>
          <cell r="O2508">
            <v>0.4</v>
          </cell>
          <cell r="P2508">
            <v>-20</v>
          </cell>
          <cell r="Q2508">
            <v>-0.5</v>
          </cell>
          <cell r="R2508">
            <v>0.76</v>
          </cell>
          <cell r="S2508">
            <v>0.3</v>
          </cell>
          <cell r="T2508">
            <v>0.2</v>
          </cell>
          <cell r="U2508">
            <v>59</v>
          </cell>
          <cell r="V2508">
            <v>-32</v>
          </cell>
          <cell r="W2508">
            <v>-35.56</v>
          </cell>
          <cell r="X2508" t="str">
            <v>*</v>
          </cell>
          <cell r="Y2508">
            <v>1.1000000000000001</v>
          </cell>
          <cell r="Z2508">
            <v>-0.3</v>
          </cell>
          <cell r="AA2508">
            <v>0.2</v>
          </cell>
          <cell r="AB2508">
            <v>0.3</v>
          </cell>
          <cell r="AC2508">
            <v>13.461000000000002</v>
          </cell>
          <cell r="AD2508" t="str">
            <v>Y</v>
          </cell>
          <cell r="AE2508" t="str">
            <v>Y</v>
          </cell>
          <cell r="AF2508" t="str">
            <v>Y</v>
          </cell>
        </row>
        <row r="2509">
          <cell r="A2509">
            <v>68005012</v>
          </cell>
          <cell r="B2509">
            <v>67</v>
          </cell>
          <cell r="C2509" t="str">
            <v>MAR RAL TILLER MISSION</v>
          </cell>
          <cell r="D2509">
            <v>0</v>
          </cell>
          <cell r="E2509">
            <v>67</v>
          </cell>
          <cell r="F2509">
            <v>-71</v>
          </cell>
          <cell r="G2509">
            <v>-11</v>
          </cell>
          <cell r="H2509">
            <v>-2.2000000000000002</v>
          </cell>
          <cell r="I2509">
            <v>-0.14000000000000001</v>
          </cell>
          <cell r="J2509">
            <v>0</v>
          </cell>
          <cell r="K2509">
            <v>-13.2</v>
          </cell>
          <cell r="L2509">
            <v>-114.6</v>
          </cell>
          <cell r="M2509">
            <v>0.4</v>
          </cell>
          <cell r="N2509">
            <v>2.2999999999999998</v>
          </cell>
          <cell r="O2509">
            <v>0.9</v>
          </cell>
          <cell r="P2509">
            <v>16</v>
          </cell>
          <cell r="Q2509">
            <v>-9.5</v>
          </cell>
          <cell r="R2509">
            <v>4.67</v>
          </cell>
          <cell r="S2509">
            <v>-3.4</v>
          </cell>
          <cell r="T2509">
            <v>-0.2</v>
          </cell>
          <cell r="U2509">
            <v>-200</v>
          </cell>
          <cell r="V2509">
            <v>-254</v>
          </cell>
          <cell r="W2509">
            <v>-302.25</v>
          </cell>
          <cell r="X2509" t="str">
            <v>*</v>
          </cell>
          <cell r="Y2509">
            <v>1</v>
          </cell>
          <cell r="Z2509">
            <v>0.8</v>
          </cell>
          <cell r="AA2509">
            <v>1.5</v>
          </cell>
          <cell r="AB2509">
            <v>0.7</v>
          </cell>
          <cell r="AC2509">
            <v>17.804200000000002</v>
          </cell>
          <cell r="AD2509" t="str">
            <v>Y</v>
          </cell>
          <cell r="AE2509" t="str">
            <v>Y</v>
          </cell>
          <cell r="AF2509" t="str">
            <v>Y</v>
          </cell>
        </row>
        <row r="2510">
          <cell r="A2510">
            <v>68005816</v>
          </cell>
          <cell r="B2510">
            <v>67</v>
          </cell>
          <cell r="C2510" t="str">
            <v>LAND OF LIVING RO LEVI</v>
          </cell>
          <cell r="D2510">
            <v>0</v>
          </cell>
          <cell r="E2510">
            <v>71</v>
          </cell>
          <cell r="F2510">
            <v>150</v>
          </cell>
          <cell r="G2510">
            <v>-5.5</v>
          </cell>
          <cell r="H2510">
            <v>2.2000000000000002</v>
          </cell>
          <cell r="I2510">
            <v>-0.22</v>
          </cell>
          <cell r="J2510">
            <v>-0.05</v>
          </cell>
          <cell r="K2510">
            <v>-3.3</v>
          </cell>
          <cell r="L2510">
            <v>-65.5</v>
          </cell>
          <cell r="M2510">
            <v>1.1000000000000001</v>
          </cell>
          <cell r="N2510">
            <v>2</v>
          </cell>
          <cell r="O2510">
            <v>3.1</v>
          </cell>
          <cell r="P2510">
            <v>-3</v>
          </cell>
          <cell r="Q2510">
            <v>-7.8</v>
          </cell>
          <cell r="R2510">
            <v>4.51</v>
          </cell>
          <cell r="S2510">
            <v>-2.2000000000000002</v>
          </cell>
          <cell r="T2510">
            <v>-0.3</v>
          </cell>
          <cell r="U2510">
            <v>-165</v>
          </cell>
          <cell r="V2510">
            <v>-159</v>
          </cell>
          <cell r="W2510">
            <v>-197.96</v>
          </cell>
          <cell r="X2510">
            <v>0.25</v>
          </cell>
          <cell r="Y2510">
            <v>3.1</v>
          </cell>
          <cell r="Z2510">
            <v>1.8</v>
          </cell>
          <cell r="AA2510">
            <v>2.8</v>
          </cell>
          <cell r="AB2510">
            <v>3.7</v>
          </cell>
          <cell r="AC2510">
            <v>46.244900000000001</v>
          </cell>
          <cell r="AD2510" t="str">
            <v>Y</v>
          </cell>
          <cell r="AE2510" t="str">
            <v>Y</v>
          </cell>
          <cell r="AF2510" t="str">
            <v>Y</v>
          </cell>
        </row>
        <row r="2511">
          <cell r="A2511">
            <v>68006130</v>
          </cell>
          <cell r="B2511">
            <v>67</v>
          </cell>
          <cell r="C2511" t="str">
            <v>GOLDEN J LES GEORGE</v>
          </cell>
          <cell r="D2511">
            <v>0</v>
          </cell>
          <cell r="E2511">
            <v>74</v>
          </cell>
          <cell r="F2511">
            <v>231</v>
          </cell>
          <cell r="G2511">
            <v>13.3</v>
          </cell>
          <cell r="H2511">
            <v>5.4</v>
          </cell>
          <cell r="I2511">
            <v>0.03</v>
          </cell>
          <cell r="J2511">
            <v>-0.04</v>
          </cell>
          <cell r="K2511">
            <v>18.700000000000003</v>
          </cell>
          <cell r="L2511">
            <v>135.30000000000001</v>
          </cell>
          <cell r="M2511">
            <v>0.1</v>
          </cell>
          <cell r="N2511">
            <v>1.5</v>
          </cell>
          <cell r="O2511">
            <v>0.8</v>
          </cell>
          <cell r="P2511">
            <v>1</v>
          </cell>
          <cell r="Q2511">
            <v>-5.2</v>
          </cell>
          <cell r="R2511">
            <v>2.96</v>
          </cell>
          <cell r="S2511">
            <v>-1.5</v>
          </cell>
          <cell r="T2511">
            <v>0</v>
          </cell>
          <cell r="U2511">
            <v>78</v>
          </cell>
          <cell r="V2511">
            <v>69</v>
          </cell>
          <cell r="W2511">
            <v>42.190000000000026</v>
          </cell>
          <cell r="X2511" t="str">
            <v>*</v>
          </cell>
          <cell r="Y2511">
            <v>0.6</v>
          </cell>
          <cell r="Z2511">
            <v>-0.4</v>
          </cell>
          <cell r="AA2511">
            <v>0.1</v>
          </cell>
          <cell r="AB2511">
            <v>1.8</v>
          </cell>
          <cell r="AC2511">
            <v>1.5487999999999991</v>
          </cell>
          <cell r="AD2511" t="str">
            <v>Y</v>
          </cell>
          <cell r="AE2511" t="str">
            <v>Y</v>
          </cell>
          <cell r="AF2511" t="str">
            <v>Y</v>
          </cell>
        </row>
        <row r="2512">
          <cell r="A2512">
            <v>68006163</v>
          </cell>
          <cell r="B2512">
            <v>67</v>
          </cell>
          <cell r="C2512" t="str">
            <v>YELLOW CREEK LEWIS CONRAD</v>
          </cell>
          <cell r="D2512">
            <v>0</v>
          </cell>
          <cell r="E2512">
            <v>59</v>
          </cell>
          <cell r="F2512">
            <v>383</v>
          </cell>
          <cell r="G2512">
            <v>14.4</v>
          </cell>
          <cell r="H2512">
            <v>11.9</v>
          </cell>
          <cell r="I2512">
            <v>-7.0000000000000007E-2</v>
          </cell>
          <cell r="J2512">
            <v>-0.01</v>
          </cell>
          <cell r="K2512">
            <v>26.3</v>
          </cell>
          <cell r="L2512">
            <v>214.39999999999998</v>
          </cell>
          <cell r="M2512">
            <v>0</v>
          </cell>
          <cell r="N2512">
            <v>0.2</v>
          </cell>
          <cell r="O2512">
            <v>0.9</v>
          </cell>
          <cell r="P2512">
            <v>-5</v>
          </cell>
          <cell r="Q2512">
            <v>-6.5</v>
          </cell>
          <cell r="R2512">
            <v>4.26</v>
          </cell>
          <cell r="S2512">
            <v>-1.4</v>
          </cell>
          <cell r="T2512">
            <v>0</v>
          </cell>
          <cell r="U2512">
            <v>73</v>
          </cell>
          <cell r="V2512">
            <v>93</v>
          </cell>
          <cell r="W2512">
            <v>60.009999999999991</v>
          </cell>
          <cell r="X2512" t="str">
            <v>*</v>
          </cell>
          <cell r="Y2512">
            <v>0.8</v>
          </cell>
          <cell r="Z2512">
            <v>0.1</v>
          </cell>
          <cell r="AA2512">
            <v>0.8</v>
          </cell>
          <cell r="AB2512">
            <v>1.6</v>
          </cell>
          <cell r="AC2512">
            <v>8.1591000000000005</v>
          </cell>
          <cell r="AD2512" t="str">
            <v>Y</v>
          </cell>
          <cell r="AE2512" t="str">
            <v>Y</v>
          </cell>
          <cell r="AF2512" t="str">
            <v>Y</v>
          </cell>
        </row>
        <row r="2513">
          <cell r="A2513">
            <v>68007460</v>
          </cell>
          <cell r="B2513">
            <v>67</v>
          </cell>
          <cell r="C2513" t="str">
            <v>SOUTHERN JUSTICE BANGER SAMSOM</v>
          </cell>
          <cell r="D2513">
            <v>0</v>
          </cell>
          <cell r="E2513">
            <v>63</v>
          </cell>
          <cell r="F2513">
            <v>574</v>
          </cell>
          <cell r="G2513">
            <v>9.6</v>
          </cell>
          <cell r="H2513">
            <v>11.6</v>
          </cell>
          <cell r="I2513">
            <v>-0.3</v>
          </cell>
          <cell r="J2513">
            <v>-0.11</v>
          </cell>
          <cell r="K2513">
            <v>21.2</v>
          </cell>
          <cell r="L2513">
            <v>88.799999999999955</v>
          </cell>
          <cell r="M2513">
            <v>0.1</v>
          </cell>
          <cell r="N2513">
            <v>-1.1000000000000001</v>
          </cell>
          <cell r="O2513">
            <v>2.9</v>
          </cell>
          <cell r="P2513">
            <v>7</v>
          </cell>
          <cell r="Q2513">
            <v>-13.4</v>
          </cell>
          <cell r="R2513">
            <v>7.33</v>
          </cell>
          <cell r="S2513">
            <v>-4.2</v>
          </cell>
          <cell r="T2513">
            <v>-0.5</v>
          </cell>
          <cell r="U2513">
            <v>-317</v>
          </cell>
          <cell r="V2513">
            <v>-210</v>
          </cell>
          <cell r="W2513">
            <v>-276.39000000000004</v>
          </cell>
          <cell r="X2513" t="str">
            <v>*</v>
          </cell>
          <cell r="Y2513">
            <v>2.6</v>
          </cell>
          <cell r="Z2513">
            <v>3.1</v>
          </cell>
          <cell r="AA2513">
            <v>3.4</v>
          </cell>
          <cell r="AB2513">
            <v>3.3</v>
          </cell>
          <cell r="AC2513">
            <v>47.767300000000006</v>
          </cell>
          <cell r="AD2513" t="str">
            <v>Y</v>
          </cell>
          <cell r="AE2513" t="str">
            <v>Y</v>
          </cell>
          <cell r="AF2513" t="str">
            <v>Y</v>
          </cell>
        </row>
        <row r="2514">
          <cell r="A2514">
            <v>68007930</v>
          </cell>
          <cell r="B2514">
            <v>67</v>
          </cell>
          <cell r="C2514" t="str">
            <v>VILLA CREST MONARCH</v>
          </cell>
          <cell r="D2514">
            <v>0</v>
          </cell>
          <cell r="E2514">
            <v>50</v>
          </cell>
          <cell r="F2514">
            <v>94</v>
          </cell>
          <cell r="G2514">
            <v>-0.4</v>
          </cell>
          <cell r="H2514">
            <v>-0.7</v>
          </cell>
          <cell r="I2514">
            <v>-0.09</v>
          </cell>
          <cell r="J2514">
            <v>-7.0000000000000007E-2</v>
          </cell>
          <cell r="K2514">
            <v>-1.1000000000000001</v>
          </cell>
          <cell r="L2514">
            <v>-55.2</v>
          </cell>
          <cell r="M2514">
            <v>0.4</v>
          </cell>
          <cell r="N2514">
            <v>2.1</v>
          </cell>
          <cell r="O2514">
            <v>1</v>
          </cell>
          <cell r="P2514">
            <v>6</v>
          </cell>
          <cell r="Q2514">
            <v>0.3</v>
          </cell>
          <cell r="R2514">
            <v>0.63</v>
          </cell>
          <cell r="S2514">
            <v>0.8</v>
          </cell>
          <cell r="T2514" t="str">
            <v>*</v>
          </cell>
          <cell r="U2514">
            <v>-29</v>
          </cell>
          <cell r="V2514">
            <v>3</v>
          </cell>
          <cell r="W2514">
            <v>3.7899999999999974</v>
          </cell>
          <cell r="X2514" t="str">
            <v>*</v>
          </cell>
          <cell r="Y2514">
            <v>1.3</v>
          </cell>
          <cell r="Z2514">
            <v>0.5</v>
          </cell>
          <cell r="AA2514">
            <v>1.3</v>
          </cell>
          <cell r="AB2514">
            <v>1</v>
          </cell>
          <cell r="AC2514">
            <v>19.519599999999997</v>
          </cell>
          <cell r="AD2514" t="str">
            <v>Y</v>
          </cell>
          <cell r="AE2514" t="str">
            <v>Y</v>
          </cell>
          <cell r="AF2514" t="str">
            <v>Y</v>
          </cell>
        </row>
        <row r="2515">
          <cell r="A2515">
            <v>68008443</v>
          </cell>
          <cell r="B2515">
            <v>67</v>
          </cell>
          <cell r="C2515" t="str">
            <v>MILLBORNE TILLER FAYES FAME</v>
          </cell>
          <cell r="D2515">
            <v>0</v>
          </cell>
          <cell r="E2515">
            <v>65</v>
          </cell>
          <cell r="F2515">
            <v>169</v>
          </cell>
          <cell r="G2515">
            <v>-1.2</v>
          </cell>
          <cell r="H2515">
            <v>5.0999999999999996</v>
          </cell>
          <cell r="I2515">
            <v>-0.16</v>
          </cell>
          <cell r="J2515">
            <v>-0.01</v>
          </cell>
          <cell r="K2515">
            <v>3.8999999999999995</v>
          </cell>
          <cell r="L2515">
            <v>23.599999999999994</v>
          </cell>
          <cell r="M2515">
            <v>2.1</v>
          </cell>
          <cell r="N2515">
            <v>2.8</v>
          </cell>
          <cell r="O2515">
            <v>2.9</v>
          </cell>
          <cell r="P2515">
            <v>18</v>
          </cell>
          <cell r="Q2515">
            <v>-16.100000000000001</v>
          </cell>
          <cell r="R2515">
            <v>8.48</v>
          </cell>
          <cell r="S2515">
            <v>-5.3</v>
          </cell>
          <cell r="T2515">
            <v>-0.3</v>
          </cell>
          <cell r="U2515">
            <v>-204</v>
          </cell>
          <cell r="V2515">
            <v>-219</v>
          </cell>
          <cell r="W2515">
            <v>-299.67000000000007</v>
          </cell>
          <cell r="X2515" t="str">
            <v>*</v>
          </cell>
          <cell r="Y2515">
            <v>3.1</v>
          </cell>
          <cell r="Z2515">
            <v>2.2999999999999998</v>
          </cell>
          <cell r="AA2515">
            <v>3.1</v>
          </cell>
          <cell r="AB2515">
            <v>3</v>
          </cell>
          <cell r="AC2515">
            <v>51.126800000000003</v>
          </cell>
          <cell r="AD2515" t="str">
            <v>Y</v>
          </cell>
          <cell r="AE2515" t="str">
            <v>Y</v>
          </cell>
          <cell r="AF2515" t="str">
            <v>Y</v>
          </cell>
        </row>
        <row r="2516">
          <cell r="A2516">
            <v>68008482</v>
          </cell>
          <cell r="B2516">
            <v>67</v>
          </cell>
          <cell r="C2516" t="str">
            <v>UP THE CREEK NEON LYNDON</v>
          </cell>
          <cell r="D2516">
            <v>0</v>
          </cell>
          <cell r="E2516">
            <v>61</v>
          </cell>
          <cell r="F2516">
            <v>445</v>
          </cell>
          <cell r="G2516">
            <v>-5.8</v>
          </cell>
          <cell r="H2516">
            <v>7.6</v>
          </cell>
          <cell r="I2516">
            <v>-0.45</v>
          </cell>
          <cell r="J2516">
            <v>-0.11</v>
          </cell>
          <cell r="K2516">
            <v>1.7999999999999998</v>
          </cell>
          <cell r="L2516">
            <v>-78.199999999999989</v>
          </cell>
          <cell r="M2516">
            <v>0.3</v>
          </cell>
          <cell r="N2516">
            <v>0.9</v>
          </cell>
          <cell r="O2516">
            <v>1.5</v>
          </cell>
          <cell r="P2516">
            <v>7</v>
          </cell>
          <cell r="Q2516">
            <v>-2.7</v>
          </cell>
          <cell r="R2516">
            <v>2.23</v>
          </cell>
          <cell r="S2516">
            <v>-0.2</v>
          </cell>
          <cell r="T2516">
            <v>-0.1</v>
          </cell>
          <cell r="U2516">
            <v>-76</v>
          </cell>
          <cell r="V2516">
            <v>-112</v>
          </cell>
          <cell r="W2516">
            <v>-125.10999999999999</v>
          </cell>
          <cell r="X2516" t="str">
            <v>*</v>
          </cell>
          <cell r="Y2516">
            <v>1.9</v>
          </cell>
          <cell r="Z2516">
            <v>-0.6</v>
          </cell>
          <cell r="AA2516">
            <v>0.3</v>
          </cell>
          <cell r="AB2516">
            <v>2.2999999999999998</v>
          </cell>
          <cell r="AC2516">
            <v>17.915499999999994</v>
          </cell>
          <cell r="AD2516" t="str">
            <v>Y</v>
          </cell>
          <cell r="AE2516" t="str">
            <v>Y</v>
          </cell>
          <cell r="AF2516" t="str">
            <v>Y</v>
          </cell>
        </row>
        <row r="2517">
          <cell r="A2517">
            <v>68008565</v>
          </cell>
          <cell r="B2517">
            <v>67</v>
          </cell>
          <cell r="C2517" t="str">
            <v>BAY MEADOW LEWIS HAZELNUT</v>
          </cell>
          <cell r="D2517">
            <v>0</v>
          </cell>
          <cell r="E2517">
            <v>60</v>
          </cell>
          <cell r="F2517">
            <v>144</v>
          </cell>
          <cell r="G2517">
            <v>2.2000000000000002</v>
          </cell>
          <cell r="H2517">
            <v>3.6</v>
          </cell>
          <cell r="I2517">
            <v>-0.08</v>
          </cell>
          <cell r="J2517">
            <v>-0.02</v>
          </cell>
          <cell r="K2517">
            <v>5.8000000000000007</v>
          </cell>
          <cell r="L2517">
            <v>34.200000000000003</v>
          </cell>
          <cell r="M2517">
            <v>-0.1</v>
          </cell>
          <cell r="N2517">
            <v>0.3</v>
          </cell>
          <cell r="O2517">
            <v>0</v>
          </cell>
          <cell r="P2517">
            <v>-2</v>
          </cell>
          <cell r="Q2517">
            <v>5</v>
          </cell>
          <cell r="R2517">
            <v>-1.8</v>
          </cell>
          <cell r="S2517">
            <v>2.4</v>
          </cell>
          <cell r="T2517">
            <v>0.3</v>
          </cell>
          <cell r="U2517">
            <v>139</v>
          </cell>
          <cell r="V2517">
            <v>142</v>
          </cell>
          <cell r="W2517">
            <v>166.7</v>
          </cell>
          <cell r="X2517" t="str">
            <v>*</v>
          </cell>
          <cell r="Y2517">
            <v>0.6</v>
          </cell>
          <cell r="Z2517">
            <v>0.1</v>
          </cell>
          <cell r="AA2517">
            <v>0.1</v>
          </cell>
          <cell r="AB2517">
            <v>0</v>
          </cell>
          <cell r="AC2517">
            <v>9.2719000000000005</v>
          </cell>
          <cell r="AD2517" t="str">
            <v>Y</v>
          </cell>
          <cell r="AE2517" t="str">
            <v>Y</v>
          </cell>
          <cell r="AF2517" t="str">
            <v>Y</v>
          </cell>
        </row>
        <row r="2518">
          <cell r="A2518">
            <v>68008568</v>
          </cell>
          <cell r="B2518">
            <v>67</v>
          </cell>
          <cell r="C2518" t="str">
            <v>BAY MEADOW BANGER DALLAS</v>
          </cell>
          <cell r="D2518">
            <v>0</v>
          </cell>
          <cell r="E2518">
            <v>63</v>
          </cell>
          <cell r="F2518">
            <v>106</v>
          </cell>
          <cell r="G2518">
            <v>3.3</v>
          </cell>
          <cell r="H2518">
            <v>2.1</v>
          </cell>
          <cell r="I2518">
            <v>-0.03</v>
          </cell>
          <cell r="J2518">
            <v>-0.02</v>
          </cell>
          <cell r="K2518">
            <v>5.4</v>
          </cell>
          <cell r="L2518">
            <v>29.299999999999994</v>
          </cell>
          <cell r="M2518">
            <v>-1.7</v>
          </cell>
          <cell r="N2518">
            <v>0.8</v>
          </cell>
          <cell r="O2518">
            <v>-0.2</v>
          </cell>
          <cell r="P2518">
            <v>6</v>
          </cell>
          <cell r="Q2518">
            <v>-3.4</v>
          </cell>
          <cell r="R2518">
            <v>1.58</v>
          </cell>
          <cell r="S2518">
            <v>-1.3</v>
          </cell>
          <cell r="T2518">
            <v>0.1</v>
          </cell>
          <cell r="U2518">
            <v>-75</v>
          </cell>
          <cell r="V2518">
            <v>-42</v>
          </cell>
          <cell r="W2518">
            <v>-58.690000000000005</v>
          </cell>
          <cell r="X2518" t="str">
            <v>*</v>
          </cell>
          <cell r="Y2518">
            <v>0.2</v>
          </cell>
          <cell r="Z2518">
            <v>1.2</v>
          </cell>
          <cell r="AA2518">
            <v>1</v>
          </cell>
          <cell r="AB2518">
            <v>-1</v>
          </cell>
          <cell r="AC2518">
            <v>12.893799999999999</v>
          </cell>
          <cell r="AD2518" t="str">
            <v>Y</v>
          </cell>
          <cell r="AE2518" t="str">
            <v>Y</v>
          </cell>
          <cell r="AF2518" t="str">
            <v>Y</v>
          </cell>
        </row>
        <row r="2519">
          <cell r="A2519">
            <v>68008857</v>
          </cell>
          <cell r="B2519">
            <v>67</v>
          </cell>
          <cell r="C2519" t="str">
            <v>ABIQUA ACRES BANGER VERDICT</v>
          </cell>
          <cell r="D2519">
            <v>0</v>
          </cell>
          <cell r="E2519">
            <v>65</v>
          </cell>
          <cell r="F2519">
            <v>135</v>
          </cell>
          <cell r="G2519">
            <v>4.4000000000000004</v>
          </cell>
          <cell r="H2519">
            <v>3.6</v>
          </cell>
          <cell r="I2519">
            <v>-0.04</v>
          </cell>
          <cell r="J2519">
            <v>-0.01</v>
          </cell>
          <cell r="K2519">
            <v>8</v>
          </cell>
          <cell r="L2519">
            <v>57.6</v>
          </cell>
          <cell r="M2519">
            <v>-0.6</v>
          </cell>
          <cell r="N2519">
            <v>-0.5</v>
          </cell>
          <cell r="O2519">
            <v>1.2</v>
          </cell>
          <cell r="P2519">
            <v>2</v>
          </cell>
          <cell r="Q2519">
            <v>-4.3</v>
          </cell>
          <cell r="R2519">
            <v>2.81</v>
          </cell>
          <cell r="S2519">
            <v>-0.9</v>
          </cell>
          <cell r="T2519">
            <v>0</v>
          </cell>
          <cell r="U2519">
            <v>-112</v>
          </cell>
          <cell r="V2519">
            <v>-47</v>
          </cell>
          <cell r="W2519">
            <v>-69.889999999999986</v>
          </cell>
          <cell r="X2519" t="str">
            <v>*</v>
          </cell>
          <cell r="Y2519">
            <v>1.6</v>
          </cell>
          <cell r="Z2519">
            <v>1.6</v>
          </cell>
          <cell r="AA2519">
            <v>1.5</v>
          </cell>
          <cell r="AB2519">
            <v>1.2</v>
          </cell>
          <cell r="AC2519">
            <v>29.617000000000001</v>
          </cell>
          <cell r="AD2519" t="str">
            <v>Y</v>
          </cell>
          <cell r="AE2519" t="str">
            <v>Y</v>
          </cell>
          <cell r="AF2519" t="str">
            <v>Y</v>
          </cell>
        </row>
        <row r="2520">
          <cell r="A2520">
            <v>68009162</v>
          </cell>
          <cell r="B2520">
            <v>67</v>
          </cell>
          <cell r="C2520" t="str">
            <v>LANG HAVEN TILLER NICK</v>
          </cell>
          <cell r="D2520">
            <v>10</v>
          </cell>
          <cell r="E2520">
            <v>81</v>
          </cell>
          <cell r="F2520">
            <v>314</v>
          </cell>
          <cell r="G2520">
            <v>17</v>
          </cell>
          <cell r="H2520">
            <v>9.3000000000000007</v>
          </cell>
          <cell r="I2520">
            <v>0.03</v>
          </cell>
          <cell r="J2520">
            <v>-0.01</v>
          </cell>
          <cell r="K2520">
            <v>26.3</v>
          </cell>
          <cell r="L2520">
            <v>213.39999999999998</v>
          </cell>
          <cell r="M2520">
            <v>1</v>
          </cell>
          <cell r="N2520">
            <v>0.5</v>
          </cell>
          <cell r="O2520">
            <v>3.1</v>
          </cell>
          <cell r="P2520">
            <v>7</v>
          </cell>
          <cell r="Q2520">
            <v>-13</v>
          </cell>
          <cell r="R2520">
            <v>7.31</v>
          </cell>
          <cell r="S2520">
            <v>-3.9</v>
          </cell>
          <cell r="T2520">
            <v>-0.4</v>
          </cell>
          <cell r="U2520">
            <v>-173</v>
          </cell>
          <cell r="V2520">
            <v>-29</v>
          </cell>
          <cell r="W2520">
            <v>-93.100000000000023</v>
          </cell>
          <cell r="X2520" t="str">
            <v>*</v>
          </cell>
          <cell r="Y2520">
            <v>3</v>
          </cell>
          <cell r="Z2520">
            <v>3</v>
          </cell>
          <cell r="AA2520">
            <v>3.7</v>
          </cell>
          <cell r="AB2520">
            <v>3.3</v>
          </cell>
          <cell r="AC2520">
            <v>53.126400000000004</v>
          </cell>
          <cell r="AD2520" t="str">
            <v>Y</v>
          </cell>
          <cell r="AE2520" t="str">
            <v>Y</v>
          </cell>
          <cell r="AF2520" t="str">
            <v>Y</v>
          </cell>
        </row>
        <row r="2521">
          <cell r="A2521">
            <v>68009581</v>
          </cell>
          <cell r="B2521">
            <v>67</v>
          </cell>
          <cell r="C2521" t="str">
            <v>WESGRAY LEGACY KAPTAIN</v>
          </cell>
          <cell r="D2521">
            <v>0</v>
          </cell>
          <cell r="E2521">
            <v>66</v>
          </cell>
          <cell r="F2521">
            <v>317</v>
          </cell>
          <cell r="G2521">
            <v>9.5</v>
          </cell>
          <cell r="H2521">
            <v>7.7</v>
          </cell>
          <cell r="I2521">
            <v>-0.1</v>
          </cell>
          <cell r="J2521">
            <v>-0.04</v>
          </cell>
          <cell r="K2521">
            <v>17.2</v>
          </cell>
          <cell r="L2521">
            <v>112.69999999999999</v>
          </cell>
          <cell r="M2521">
            <v>-1.5</v>
          </cell>
          <cell r="N2521">
            <v>-1.9</v>
          </cell>
          <cell r="O2521">
            <v>1.1000000000000001</v>
          </cell>
          <cell r="P2521">
            <v>0</v>
          </cell>
          <cell r="Q2521">
            <v>-3.8</v>
          </cell>
          <cell r="R2521">
            <v>2.96</v>
          </cell>
          <cell r="S2521">
            <v>-0.4</v>
          </cell>
          <cell r="T2521">
            <v>0</v>
          </cell>
          <cell r="U2521">
            <v>-125</v>
          </cell>
          <cell r="V2521">
            <v>-26</v>
          </cell>
          <cell r="W2521">
            <v>-44.820000000000007</v>
          </cell>
          <cell r="X2521" t="str">
            <v>*</v>
          </cell>
          <cell r="Y2521">
            <v>1.3</v>
          </cell>
          <cell r="Z2521">
            <v>1.1000000000000001</v>
          </cell>
          <cell r="AA2521">
            <v>1.5</v>
          </cell>
          <cell r="AB2521">
            <v>1.2</v>
          </cell>
          <cell r="AC2521">
            <v>22.465399999999999</v>
          </cell>
          <cell r="AD2521" t="str">
            <v>Y</v>
          </cell>
          <cell r="AE2521" t="str">
            <v>Y</v>
          </cell>
          <cell r="AF2521" t="str">
            <v>Y</v>
          </cell>
        </row>
        <row r="2522">
          <cell r="A2522">
            <v>68010155</v>
          </cell>
          <cell r="B2522">
            <v>67</v>
          </cell>
          <cell r="C2522" t="str">
            <v>ROZELYN GOLIATHS JONATHAN</v>
          </cell>
          <cell r="D2522">
            <v>22</v>
          </cell>
          <cell r="E2522">
            <v>85</v>
          </cell>
          <cell r="F2522">
            <v>-173</v>
          </cell>
          <cell r="G2522">
            <v>1.5</v>
          </cell>
          <cell r="H2522">
            <v>-7.7</v>
          </cell>
          <cell r="I2522">
            <v>0.18</v>
          </cell>
          <cell r="J2522">
            <v>-0.04</v>
          </cell>
          <cell r="K2522">
            <v>-6.2</v>
          </cell>
          <cell r="L2522">
            <v>-71.3</v>
          </cell>
          <cell r="M2522">
            <v>-2.5</v>
          </cell>
          <cell r="N2522">
            <v>-1.6</v>
          </cell>
          <cell r="O2522">
            <v>-3</v>
          </cell>
          <cell r="P2522">
            <v>-11</v>
          </cell>
          <cell r="Q2522">
            <v>7.6</v>
          </cell>
          <cell r="R2522">
            <v>-2.57</v>
          </cell>
          <cell r="S2522">
            <v>3.73</v>
          </cell>
          <cell r="T2522">
            <v>0.2</v>
          </cell>
          <cell r="U2522">
            <v>40</v>
          </cell>
          <cell r="V2522">
            <v>21</v>
          </cell>
          <cell r="W2522">
            <v>59.72</v>
          </cell>
          <cell r="X2522">
            <v>-1.9</v>
          </cell>
          <cell r="Y2522">
            <v>-2.2999999999999998</v>
          </cell>
          <cell r="Z2522">
            <v>-3.1</v>
          </cell>
          <cell r="AA2522">
            <v>-3.4</v>
          </cell>
          <cell r="AB2522">
            <v>-2.7</v>
          </cell>
          <cell r="AC2522">
            <v>-45.072399999999995</v>
          </cell>
          <cell r="AD2522" t="str">
            <v>Y</v>
          </cell>
          <cell r="AE2522" t="str">
            <v>Y</v>
          </cell>
          <cell r="AF2522" t="str">
            <v>Y</v>
          </cell>
        </row>
        <row r="2523">
          <cell r="A2523">
            <v>68010523</v>
          </cell>
          <cell r="B2523">
            <v>67</v>
          </cell>
          <cell r="C2523" t="str">
            <v>MARODORE TILLER VENDETTA</v>
          </cell>
          <cell r="D2523">
            <v>0</v>
          </cell>
          <cell r="E2523">
            <v>59</v>
          </cell>
          <cell r="F2523">
            <v>318</v>
          </cell>
          <cell r="G2523">
            <v>6.4</v>
          </cell>
          <cell r="H2523">
            <v>6.8</v>
          </cell>
          <cell r="I2523">
            <v>-0.15</v>
          </cell>
          <cell r="J2523">
            <v>-0.06</v>
          </cell>
          <cell r="K2523">
            <v>13.2</v>
          </cell>
          <cell r="L2523">
            <v>66.400000000000006</v>
          </cell>
          <cell r="M2523">
            <v>0.9</v>
          </cell>
          <cell r="N2523">
            <v>0.3</v>
          </cell>
          <cell r="O2523">
            <v>1.4</v>
          </cell>
          <cell r="P2523">
            <v>17</v>
          </cell>
          <cell r="Q2523">
            <v>-16.399999999999999</v>
          </cell>
          <cell r="R2523">
            <v>9.1199999999999992</v>
          </cell>
          <cell r="S2523">
            <v>-5</v>
          </cell>
          <cell r="T2523">
            <v>-0.4</v>
          </cell>
          <cell r="U2523">
            <v>-294</v>
          </cell>
          <cell r="V2523">
            <v>-256</v>
          </cell>
          <cell r="W2523">
            <v>-337.54999999999995</v>
          </cell>
          <cell r="X2523" t="str">
            <v>*</v>
          </cell>
          <cell r="Y2523">
            <v>1.7</v>
          </cell>
          <cell r="Z2523">
            <v>2.2000000000000002</v>
          </cell>
          <cell r="AA2523">
            <v>1.6</v>
          </cell>
          <cell r="AB2523">
            <v>1.4</v>
          </cell>
          <cell r="AC2523">
            <v>33.954500000000003</v>
          </cell>
          <cell r="AD2523" t="str">
            <v>Y</v>
          </cell>
          <cell r="AE2523" t="str">
            <v>Y</v>
          </cell>
          <cell r="AF2523" t="str">
            <v>Y</v>
          </cell>
        </row>
        <row r="2524">
          <cell r="A2524">
            <v>68012424</v>
          </cell>
          <cell r="B2524">
            <v>67</v>
          </cell>
          <cell r="C2524" t="str">
            <v>ABIQUA ACRES BANGER MARTINI</v>
          </cell>
          <cell r="D2524">
            <v>0</v>
          </cell>
          <cell r="E2524">
            <v>63</v>
          </cell>
          <cell r="F2524">
            <v>109</v>
          </cell>
          <cell r="G2524">
            <v>0.9</v>
          </cell>
          <cell r="H2524">
            <v>2.2000000000000002</v>
          </cell>
          <cell r="I2524">
            <v>-0.08</v>
          </cell>
          <cell r="J2524">
            <v>-0.02</v>
          </cell>
          <cell r="K2524">
            <v>3.1</v>
          </cell>
          <cell r="L2524">
            <v>8.5</v>
          </cell>
          <cell r="M2524">
            <v>-1.2</v>
          </cell>
          <cell r="N2524">
            <v>-0.2</v>
          </cell>
          <cell r="O2524">
            <v>-0.4</v>
          </cell>
          <cell r="P2524">
            <v>-1</v>
          </cell>
          <cell r="Q2524">
            <v>-0.5</v>
          </cell>
          <cell r="R2524">
            <v>0.45</v>
          </cell>
          <cell r="S2524">
            <v>0</v>
          </cell>
          <cell r="T2524">
            <v>0.1</v>
          </cell>
          <cell r="U2524">
            <v>-32</v>
          </cell>
          <cell r="V2524">
            <v>-19</v>
          </cell>
          <cell r="W2524">
            <v>-21.29</v>
          </cell>
          <cell r="X2524" t="str">
            <v>*</v>
          </cell>
          <cell r="Y2524">
            <v>-0.2</v>
          </cell>
          <cell r="Z2524">
            <v>1.3</v>
          </cell>
          <cell r="AA2524">
            <v>0.3</v>
          </cell>
          <cell r="AB2524">
            <v>-0.6</v>
          </cell>
          <cell r="AC2524">
            <v>6.2418999999999993</v>
          </cell>
          <cell r="AD2524" t="str">
            <v>Y</v>
          </cell>
          <cell r="AE2524" t="str">
            <v>Y</v>
          </cell>
          <cell r="AF2524" t="str">
            <v>Y</v>
          </cell>
        </row>
        <row r="2525">
          <cell r="A2525">
            <v>68012543</v>
          </cell>
          <cell r="B2525">
            <v>67</v>
          </cell>
          <cell r="C2525" t="str">
            <v>JENS GOLD C BLUE SPRUCE</v>
          </cell>
          <cell r="D2525">
            <v>34</v>
          </cell>
          <cell r="E2525">
            <v>89</v>
          </cell>
          <cell r="F2525">
            <v>231</v>
          </cell>
          <cell r="G2525">
            <v>10.4</v>
          </cell>
          <cell r="H2525">
            <v>4.2</v>
          </cell>
          <cell r="I2525">
            <v>-0.01</v>
          </cell>
          <cell r="J2525">
            <v>-0.06</v>
          </cell>
          <cell r="K2525">
            <v>14.600000000000001</v>
          </cell>
          <cell r="L2525">
            <v>85.2</v>
          </cell>
          <cell r="M2525">
            <v>0.7</v>
          </cell>
          <cell r="N2525">
            <v>1.2</v>
          </cell>
          <cell r="O2525">
            <v>2.1</v>
          </cell>
          <cell r="P2525">
            <v>1</v>
          </cell>
          <cell r="Q2525">
            <v>-5.5</v>
          </cell>
          <cell r="R2525">
            <v>3.83</v>
          </cell>
          <cell r="S2525">
            <v>-1</v>
          </cell>
          <cell r="T2525">
            <v>-0.2</v>
          </cell>
          <cell r="U2525">
            <v>-41</v>
          </cell>
          <cell r="V2525">
            <v>11</v>
          </cell>
          <cell r="W2525">
            <v>-16.160000000000011</v>
          </cell>
          <cell r="X2525">
            <v>0.7</v>
          </cell>
          <cell r="Y2525">
            <v>2</v>
          </cell>
          <cell r="Z2525">
            <v>1.1000000000000001</v>
          </cell>
          <cell r="AA2525">
            <v>1.7</v>
          </cell>
          <cell r="AB2525">
            <v>2.9</v>
          </cell>
          <cell r="AC2525">
            <v>28.038899999999998</v>
          </cell>
          <cell r="AD2525" t="str">
            <v>Y</v>
          </cell>
          <cell r="AE2525" t="str">
            <v>Y</v>
          </cell>
          <cell r="AF2525" t="str">
            <v>Y</v>
          </cell>
        </row>
        <row r="2526">
          <cell r="A2526">
            <v>68012836</v>
          </cell>
          <cell r="B2526">
            <v>67</v>
          </cell>
          <cell r="C2526" t="str">
            <v>VILLA CREST ADVANCE</v>
          </cell>
          <cell r="D2526">
            <v>0</v>
          </cell>
          <cell r="E2526">
            <v>53</v>
          </cell>
          <cell r="F2526">
            <v>122</v>
          </cell>
          <cell r="G2526">
            <v>0.8</v>
          </cell>
          <cell r="H2526">
            <v>0.1</v>
          </cell>
          <cell r="I2526">
            <v>-0.09</v>
          </cell>
          <cell r="J2526">
            <v>-7.0000000000000007E-2</v>
          </cell>
          <cell r="K2526">
            <v>0.9</v>
          </cell>
          <cell r="L2526">
            <v>-39.6</v>
          </cell>
          <cell r="M2526">
            <v>0</v>
          </cell>
          <cell r="N2526">
            <v>1.5</v>
          </cell>
          <cell r="O2526">
            <v>0</v>
          </cell>
          <cell r="P2526">
            <v>-5</v>
          </cell>
          <cell r="Q2526">
            <v>0.9</v>
          </cell>
          <cell r="R2526">
            <v>0.65</v>
          </cell>
          <cell r="S2526">
            <v>1.3</v>
          </cell>
          <cell r="T2526">
            <v>-0.2</v>
          </cell>
          <cell r="U2526">
            <v>15</v>
          </cell>
          <cell r="V2526">
            <v>19</v>
          </cell>
          <cell r="W2526">
            <v>22.6</v>
          </cell>
          <cell r="X2526" t="str">
            <v>*</v>
          </cell>
          <cell r="Y2526">
            <v>1</v>
          </cell>
          <cell r="Z2526">
            <v>-1.7</v>
          </cell>
          <cell r="AA2526">
            <v>-1.3</v>
          </cell>
          <cell r="AB2526">
            <v>0.2</v>
          </cell>
          <cell r="AC2526">
            <v>3.6196999999999995</v>
          </cell>
          <cell r="AD2526" t="str">
            <v>Y</v>
          </cell>
          <cell r="AE2526" t="str">
            <v>Y</v>
          </cell>
          <cell r="AF2526" t="str">
            <v>Y</v>
          </cell>
        </row>
        <row r="2527">
          <cell r="A2527">
            <v>68012853</v>
          </cell>
          <cell r="B2527">
            <v>67</v>
          </cell>
          <cell r="C2527" t="str">
            <v>SPRING WALK STONE</v>
          </cell>
          <cell r="D2527">
            <v>18</v>
          </cell>
          <cell r="E2527">
            <v>86</v>
          </cell>
          <cell r="F2527">
            <v>159</v>
          </cell>
          <cell r="G2527">
            <v>8.8000000000000007</v>
          </cell>
          <cell r="H2527">
            <v>4</v>
          </cell>
          <cell r="I2527">
            <v>0.02</v>
          </cell>
          <cell r="J2527">
            <v>-0.02</v>
          </cell>
          <cell r="K2527">
            <v>12.8</v>
          </cell>
          <cell r="L2527">
            <v>95.6</v>
          </cell>
          <cell r="M2527">
            <v>0.3</v>
          </cell>
          <cell r="N2527">
            <v>-0.7</v>
          </cell>
          <cell r="O2527">
            <v>0.5</v>
          </cell>
          <cell r="P2527">
            <v>-6</v>
          </cell>
          <cell r="Q2527">
            <v>-5</v>
          </cell>
          <cell r="R2527">
            <v>2.12</v>
          </cell>
          <cell r="S2527">
            <v>-2.1</v>
          </cell>
          <cell r="T2527">
            <v>-0.1</v>
          </cell>
          <cell r="U2527">
            <v>-23</v>
          </cell>
          <cell r="V2527">
            <v>-14</v>
          </cell>
          <cell r="W2527">
            <v>-39.240000000000009</v>
          </cell>
          <cell r="X2527">
            <v>0.1</v>
          </cell>
          <cell r="Y2527">
            <v>0.3</v>
          </cell>
          <cell r="Z2527">
            <v>0.3</v>
          </cell>
          <cell r="AA2527">
            <v>0.9</v>
          </cell>
          <cell r="AB2527">
            <v>1</v>
          </cell>
          <cell r="AC2527">
            <v>3.7591999999999994</v>
          </cell>
          <cell r="AD2527" t="str">
            <v>Y</v>
          </cell>
          <cell r="AE2527" t="str">
            <v>Y</v>
          </cell>
          <cell r="AF2527" t="str">
            <v>Y</v>
          </cell>
        </row>
        <row r="2528">
          <cell r="A2528">
            <v>68012855</v>
          </cell>
          <cell r="B2528">
            <v>67</v>
          </cell>
          <cell r="C2528" t="str">
            <v>SPRING WALK SHERBERTS BART</v>
          </cell>
          <cell r="D2528">
            <v>0</v>
          </cell>
          <cell r="E2528">
            <v>64</v>
          </cell>
          <cell r="F2528">
            <v>30</v>
          </cell>
          <cell r="G2528">
            <v>1.1000000000000001</v>
          </cell>
          <cell r="H2528">
            <v>3.7</v>
          </cell>
          <cell r="I2528">
            <v>-0.01</v>
          </cell>
          <cell r="J2528">
            <v>0.05</v>
          </cell>
          <cell r="K2528">
            <v>4.8000000000000007</v>
          </cell>
          <cell r="L2528">
            <v>71.900000000000006</v>
          </cell>
          <cell r="M2528">
            <v>0.5</v>
          </cell>
          <cell r="N2528">
            <v>0</v>
          </cell>
          <cell r="O2528">
            <v>0.5</v>
          </cell>
          <cell r="P2528">
            <v>0</v>
          </cell>
          <cell r="Q2528">
            <v>-2.8</v>
          </cell>
          <cell r="R2528">
            <v>1.65</v>
          </cell>
          <cell r="S2528">
            <v>-0.8</v>
          </cell>
          <cell r="T2528">
            <v>-0.2</v>
          </cell>
          <cell r="U2528">
            <v>-12</v>
          </cell>
          <cell r="V2528">
            <v>21</v>
          </cell>
          <cell r="W2528">
            <v>7.3500000000000085</v>
          </cell>
          <cell r="X2528">
            <v>0.1</v>
          </cell>
          <cell r="Y2528">
            <v>0.7</v>
          </cell>
          <cell r="Z2528">
            <v>0.1</v>
          </cell>
          <cell r="AA2528">
            <v>0.6</v>
          </cell>
          <cell r="AB2528">
            <v>0.9</v>
          </cell>
          <cell r="AC2528">
            <v>8.5197999999999983</v>
          </cell>
          <cell r="AD2528" t="str">
            <v>Y</v>
          </cell>
          <cell r="AE2528" t="str">
            <v>Y</v>
          </cell>
          <cell r="AF2528" t="str">
            <v>Y</v>
          </cell>
        </row>
        <row r="2529">
          <cell r="A2529">
            <v>68013522</v>
          </cell>
          <cell r="B2529">
            <v>67</v>
          </cell>
          <cell r="C2529" t="str">
            <v>SPRING WALK ICY CAL</v>
          </cell>
          <cell r="D2529">
            <v>0</v>
          </cell>
          <cell r="E2529">
            <v>61</v>
          </cell>
          <cell r="F2529">
            <v>434</v>
          </cell>
          <cell r="G2529">
            <v>7.9</v>
          </cell>
          <cell r="H2529">
            <v>11.2</v>
          </cell>
          <cell r="I2529">
            <v>-0.22</v>
          </cell>
          <cell r="J2529">
            <v>-0.05</v>
          </cell>
          <cell r="K2529">
            <v>19.100000000000001</v>
          </cell>
          <cell r="L2529">
            <v>121.49999999999999</v>
          </cell>
          <cell r="M2529">
            <v>-0.5</v>
          </cell>
          <cell r="N2529">
            <v>-1.1000000000000001</v>
          </cell>
          <cell r="O2529">
            <v>1.4</v>
          </cell>
          <cell r="P2529">
            <v>12</v>
          </cell>
          <cell r="Q2529">
            <v>-6</v>
          </cell>
          <cell r="R2529">
            <v>2.92</v>
          </cell>
          <cell r="S2529">
            <v>-2.2000000000000002</v>
          </cell>
          <cell r="T2529">
            <v>-0.2</v>
          </cell>
          <cell r="U2529">
            <v>-164</v>
          </cell>
          <cell r="V2529">
            <v>-39</v>
          </cell>
          <cell r="W2529">
            <v>-68.480000000000018</v>
          </cell>
          <cell r="X2529" t="str">
            <v>*</v>
          </cell>
          <cell r="Y2529">
            <v>2.2999999999999998</v>
          </cell>
          <cell r="Z2529">
            <v>0.3</v>
          </cell>
          <cell r="AA2529">
            <v>0.8</v>
          </cell>
          <cell r="AB2529">
            <v>1.2</v>
          </cell>
          <cell r="AC2529">
            <v>32.017800000000001</v>
          </cell>
          <cell r="AD2529" t="str">
            <v>Y</v>
          </cell>
          <cell r="AE2529" t="str">
            <v>Y</v>
          </cell>
          <cell r="AF2529" t="str">
            <v>Y</v>
          </cell>
        </row>
        <row r="2530">
          <cell r="A2530">
            <v>68013555</v>
          </cell>
          <cell r="B2530">
            <v>67</v>
          </cell>
          <cell r="C2530" t="str">
            <v>LANG HAVEN SPIDER NOMAR</v>
          </cell>
          <cell r="D2530">
            <v>111</v>
          </cell>
          <cell r="E2530">
            <v>96</v>
          </cell>
          <cell r="F2530">
            <v>153</v>
          </cell>
          <cell r="G2530">
            <v>17.5</v>
          </cell>
          <cell r="H2530">
            <v>7.3</v>
          </cell>
          <cell r="I2530">
            <v>0.17</v>
          </cell>
          <cell r="J2530">
            <v>0.04</v>
          </cell>
          <cell r="K2530">
            <v>24.8</v>
          </cell>
          <cell r="L2530">
            <v>242.3</v>
          </cell>
          <cell r="M2530">
            <v>0</v>
          </cell>
          <cell r="N2530">
            <v>0.2</v>
          </cell>
          <cell r="O2530">
            <v>0.7</v>
          </cell>
          <cell r="P2530">
            <v>25</v>
          </cell>
          <cell r="Q2530">
            <v>-11.1</v>
          </cell>
          <cell r="R2530">
            <v>7.51</v>
          </cell>
          <cell r="S2530">
            <v>-2.2000000000000002</v>
          </cell>
          <cell r="T2530">
            <v>-0.1</v>
          </cell>
          <cell r="U2530">
            <v>-74</v>
          </cell>
          <cell r="V2530">
            <v>9</v>
          </cell>
          <cell r="W2530">
            <v>-46.589999999999975</v>
          </cell>
          <cell r="X2530">
            <v>0.6</v>
          </cell>
          <cell r="Y2530">
            <v>0.7</v>
          </cell>
          <cell r="Z2530">
            <v>0</v>
          </cell>
          <cell r="AA2530">
            <v>0.7</v>
          </cell>
          <cell r="AB2530">
            <v>1.2</v>
          </cell>
          <cell r="AC2530">
            <v>7.189499999999998</v>
          </cell>
          <cell r="AD2530" t="str">
            <v>Y</v>
          </cell>
          <cell r="AE2530" t="str">
            <v>Y</v>
          </cell>
          <cell r="AF2530" t="str">
            <v>Y</v>
          </cell>
        </row>
        <row r="2531">
          <cell r="A2531">
            <v>68013855</v>
          </cell>
          <cell r="B2531">
            <v>67</v>
          </cell>
          <cell r="C2531" t="str">
            <v>GOLDEN J SKIPPER GARY</v>
          </cell>
          <cell r="D2531">
            <v>0</v>
          </cell>
          <cell r="E2531">
            <v>68</v>
          </cell>
          <cell r="F2531">
            <v>393</v>
          </cell>
          <cell r="G2531">
            <v>10.7</v>
          </cell>
          <cell r="H2531">
            <v>9.6</v>
          </cell>
          <cell r="I2531">
            <v>-0.14000000000000001</v>
          </cell>
          <cell r="J2531">
            <v>-0.05</v>
          </cell>
          <cell r="K2531">
            <v>20.299999999999997</v>
          </cell>
          <cell r="L2531">
            <v>131.09999999999997</v>
          </cell>
          <cell r="M2531">
            <v>-0.1</v>
          </cell>
          <cell r="N2531">
            <v>1</v>
          </cell>
          <cell r="O2531">
            <v>2.5</v>
          </cell>
          <cell r="P2531">
            <v>11</v>
          </cell>
          <cell r="Q2531">
            <v>-6.9</v>
          </cell>
          <cell r="R2531">
            <v>3.69</v>
          </cell>
          <cell r="S2531">
            <v>-2.2000000000000002</v>
          </cell>
          <cell r="T2531">
            <v>-0.2</v>
          </cell>
          <cell r="U2531">
            <v>-80</v>
          </cell>
          <cell r="V2531">
            <v>10</v>
          </cell>
          <cell r="W2531">
            <v>-25.340000000000032</v>
          </cell>
          <cell r="X2531" t="str">
            <v>*</v>
          </cell>
          <cell r="Y2531">
            <v>2.2999999999999998</v>
          </cell>
          <cell r="Z2531">
            <v>0.9</v>
          </cell>
          <cell r="AA2531">
            <v>1.9</v>
          </cell>
          <cell r="AB2531">
            <v>3.4</v>
          </cell>
          <cell r="AC2531">
            <v>29.978599999999997</v>
          </cell>
          <cell r="AD2531" t="str">
            <v>Y</v>
          </cell>
          <cell r="AE2531" t="str">
            <v>Y</v>
          </cell>
          <cell r="AF2531" t="str">
            <v>Y</v>
          </cell>
        </row>
        <row r="2532">
          <cell r="A2532">
            <v>68014133</v>
          </cell>
          <cell r="B2532">
            <v>67</v>
          </cell>
          <cell r="C2532" t="str">
            <v>CRAIG MOOR NEON SENSATION</v>
          </cell>
          <cell r="D2532">
            <v>0</v>
          </cell>
          <cell r="E2532">
            <v>58</v>
          </cell>
          <cell r="F2532">
            <v>406</v>
          </cell>
          <cell r="G2532">
            <v>-3.6</v>
          </cell>
          <cell r="H2532">
            <v>5</v>
          </cell>
          <cell r="I2532">
            <v>-0.39</v>
          </cell>
          <cell r="J2532">
            <v>-0.13</v>
          </cell>
          <cell r="K2532">
            <v>1.4</v>
          </cell>
          <cell r="L2532">
            <v>-94.800000000000011</v>
          </cell>
          <cell r="M2532">
            <v>0.8</v>
          </cell>
          <cell r="N2532">
            <v>1.2</v>
          </cell>
          <cell r="O2532">
            <v>1.2</v>
          </cell>
          <cell r="P2532">
            <v>19</v>
          </cell>
          <cell r="Q2532">
            <v>1.9</v>
          </cell>
          <cell r="R2532">
            <v>0.33</v>
          </cell>
          <cell r="S2532">
            <v>1.8</v>
          </cell>
          <cell r="T2532">
            <v>0.1</v>
          </cell>
          <cell r="U2532">
            <v>-17</v>
          </cell>
          <cell r="V2532">
            <v>-31</v>
          </cell>
          <cell r="W2532">
            <v>-21.77000000000001</v>
          </cell>
          <cell r="X2532" t="str">
            <v>*</v>
          </cell>
          <cell r="Y2532">
            <v>1.8</v>
          </cell>
          <cell r="Z2532">
            <v>-1.6</v>
          </cell>
          <cell r="AA2532">
            <v>0.4</v>
          </cell>
          <cell r="AB2532">
            <v>1.6</v>
          </cell>
          <cell r="AC2532">
            <v>12.7822</v>
          </cell>
          <cell r="AD2532" t="str">
            <v>Y</v>
          </cell>
          <cell r="AE2532" t="str">
            <v>Y</v>
          </cell>
          <cell r="AF2532" t="str">
            <v>Y</v>
          </cell>
        </row>
        <row r="2533">
          <cell r="A2533">
            <v>68014764</v>
          </cell>
          <cell r="B2533">
            <v>67</v>
          </cell>
          <cell r="C2533" t="str">
            <v>ROZELYN CHALLENGE JET</v>
          </cell>
          <cell r="D2533">
            <v>0</v>
          </cell>
          <cell r="E2533">
            <v>65</v>
          </cell>
          <cell r="F2533">
            <v>56</v>
          </cell>
          <cell r="G2533">
            <v>0.6</v>
          </cell>
          <cell r="H2533">
            <v>2</v>
          </cell>
          <cell r="I2533">
            <v>-0.04</v>
          </cell>
          <cell r="J2533">
            <v>0</v>
          </cell>
          <cell r="K2533">
            <v>2.6</v>
          </cell>
          <cell r="L2533">
            <v>22.999999999999996</v>
          </cell>
          <cell r="M2533">
            <v>-0.1</v>
          </cell>
          <cell r="N2533">
            <v>-0.4</v>
          </cell>
          <cell r="O2533">
            <v>-0.3</v>
          </cell>
          <cell r="P2533">
            <v>-5</v>
          </cell>
          <cell r="Q2533">
            <v>0.3</v>
          </cell>
          <cell r="R2533">
            <v>0.75</v>
          </cell>
          <cell r="S2533">
            <v>0.9</v>
          </cell>
          <cell r="T2533">
            <v>0</v>
          </cell>
          <cell r="U2533">
            <v>57</v>
          </cell>
          <cell r="V2533">
            <v>22</v>
          </cell>
          <cell r="W2533">
            <v>22.939999999999998</v>
          </cell>
          <cell r="X2533">
            <v>0.4</v>
          </cell>
          <cell r="Y2533">
            <v>-0.2</v>
          </cell>
          <cell r="Z2533">
            <v>-2.4</v>
          </cell>
          <cell r="AA2533">
            <v>-0.6</v>
          </cell>
          <cell r="AB2533">
            <v>0.6</v>
          </cell>
          <cell r="AC2533">
            <v>-18.377399999999998</v>
          </cell>
          <cell r="AD2533" t="str">
            <v>Y</v>
          </cell>
          <cell r="AE2533" t="str">
            <v>Y</v>
          </cell>
          <cell r="AF2533" t="str">
            <v>Y</v>
          </cell>
        </row>
        <row r="2534">
          <cell r="A2534">
            <v>68015132</v>
          </cell>
          <cell r="B2534">
            <v>67</v>
          </cell>
          <cell r="C2534" t="str">
            <v>PARADISE ACRES ROYALTY BEN</v>
          </cell>
          <cell r="D2534">
            <v>0</v>
          </cell>
          <cell r="E2534">
            <v>57</v>
          </cell>
          <cell r="F2534">
            <v>112</v>
          </cell>
          <cell r="G2534">
            <v>3.1</v>
          </cell>
          <cell r="H2534">
            <v>2.1</v>
          </cell>
          <cell r="I2534">
            <v>-0.04</v>
          </cell>
          <cell r="J2534">
            <v>-0.03</v>
          </cell>
          <cell r="K2534">
            <v>5.2</v>
          </cell>
          <cell r="L2534">
            <v>25.099999999999998</v>
          </cell>
          <cell r="M2534">
            <v>-0.3</v>
          </cell>
          <cell r="N2534">
            <v>0.5</v>
          </cell>
          <cell r="O2534">
            <v>1.7</v>
          </cell>
          <cell r="P2534">
            <v>6</v>
          </cell>
          <cell r="Q2534">
            <v>-3.8</v>
          </cell>
          <cell r="R2534">
            <v>2.29</v>
          </cell>
          <cell r="S2534">
            <v>-1</v>
          </cell>
          <cell r="T2534">
            <v>-0.3</v>
          </cell>
          <cell r="U2534">
            <v>-179</v>
          </cell>
          <cell r="V2534">
            <v>-46</v>
          </cell>
          <cell r="W2534">
            <v>-64.92</v>
          </cell>
          <cell r="X2534" t="str">
            <v>*</v>
          </cell>
          <cell r="Y2534">
            <v>2.4</v>
          </cell>
          <cell r="Z2534">
            <v>1.7</v>
          </cell>
          <cell r="AA2534">
            <v>1.5</v>
          </cell>
          <cell r="AB2534">
            <v>1.7</v>
          </cell>
          <cell r="AC2534">
            <v>40.362299999999998</v>
          </cell>
          <cell r="AD2534" t="str">
            <v>Y</v>
          </cell>
          <cell r="AE2534" t="str">
            <v>Y</v>
          </cell>
          <cell r="AF2534" t="str">
            <v>Y</v>
          </cell>
        </row>
        <row r="2535">
          <cell r="A2535">
            <v>68015887</v>
          </cell>
          <cell r="B2535">
            <v>67</v>
          </cell>
          <cell r="C2535" t="str">
            <v>IDLE GOLD C BEHOLD</v>
          </cell>
          <cell r="D2535">
            <v>0</v>
          </cell>
          <cell r="E2535">
            <v>62</v>
          </cell>
          <cell r="F2535">
            <v>192</v>
          </cell>
          <cell r="G2535">
            <v>9</v>
          </cell>
          <cell r="H2535">
            <v>5.3</v>
          </cell>
          <cell r="I2535">
            <v>-0.01</v>
          </cell>
          <cell r="J2535">
            <v>-0.02</v>
          </cell>
          <cell r="K2535">
            <v>14.3</v>
          </cell>
          <cell r="L2535">
            <v>110.19999999999999</v>
          </cell>
          <cell r="M2535">
            <v>0.1</v>
          </cell>
          <cell r="N2535">
            <v>0</v>
          </cell>
          <cell r="O2535">
            <v>0.4</v>
          </cell>
          <cell r="P2535">
            <v>2</v>
          </cell>
          <cell r="Q2535">
            <v>-3.5</v>
          </cell>
          <cell r="R2535">
            <v>2.59</v>
          </cell>
          <cell r="S2535">
            <v>-0.5</v>
          </cell>
          <cell r="T2535">
            <v>-0.1</v>
          </cell>
          <cell r="U2535">
            <v>39</v>
          </cell>
          <cell r="V2535">
            <v>40</v>
          </cell>
          <cell r="W2535">
            <v>22.489999999999995</v>
          </cell>
          <cell r="X2535">
            <v>0.4</v>
          </cell>
          <cell r="Y2535">
            <v>0.1</v>
          </cell>
          <cell r="Z2535">
            <v>-1.4</v>
          </cell>
          <cell r="AA2535">
            <v>-0.1</v>
          </cell>
          <cell r="AB2535">
            <v>1.6</v>
          </cell>
          <cell r="AC2535">
            <v>-10.869299999999999</v>
          </cell>
          <cell r="AD2535" t="str">
            <v>Y</v>
          </cell>
          <cell r="AE2535" t="str">
            <v>Y</v>
          </cell>
          <cell r="AF2535" t="str">
            <v>Y</v>
          </cell>
        </row>
        <row r="2536">
          <cell r="A2536">
            <v>68016169</v>
          </cell>
          <cell r="B2536">
            <v>67</v>
          </cell>
          <cell r="C2536" t="str">
            <v>FLAMBEAU MANOR C LEXUS</v>
          </cell>
          <cell r="D2536">
            <v>0</v>
          </cell>
          <cell r="E2536">
            <v>65</v>
          </cell>
          <cell r="F2536">
            <v>2</v>
          </cell>
          <cell r="G2536">
            <v>5.2</v>
          </cell>
          <cell r="H2536">
            <v>0.6</v>
          </cell>
          <cell r="I2536">
            <v>0.09</v>
          </cell>
          <cell r="J2536">
            <v>0.01</v>
          </cell>
          <cell r="K2536">
            <v>5.8</v>
          </cell>
          <cell r="L2536">
            <v>58.000000000000007</v>
          </cell>
          <cell r="M2536">
            <v>0.5</v>
          </cell>
          <cell r="N2536">
            <v>-0.6</v>
          </cell>
          <cell r="O2536">
            <v>0.7</v>
          </cell>
          <cell r="P2536">
            <v>5</v>
          </cell>
          <cell r="Q2536">
            <v>1.6</v>
          </cell>
          <cell r="R2536">
            <v>-0.91</v>
          </cell>
          <cell r="S2536">
            <v>0.5</v>
          </cell>
          <cell r="T2536">
            <v>-0.1</v>
          </cell>
          <cell r="U2536">
            <v>4</v>
          </cell>
          <cell r="V2536">
            <v>78</v>
          </cell>
          <cell r="W2536">
            <v>85.62</v>
          </cell>
          <cell r="X2536">
            <v>0.4</v>
          </cell>
          <cell r="Y2536">
            <v>0.6</v>
          </cell>
          <cell r="Z2536">
            <v>-0.5</v>
          </cell>
          <cell r="AA2536">
            <v>1.1000000000000001</v>
          </cell>
          <cell r="AB2536">
            <v>1.3</v>
          </cell>
          <cell r="AC2536">
            <v>2.8550999999999997</v>
          </cell>
          <cell r="AD2536" t="str">
            <v>Y</v>
          </cell>
          <cell r="AE2536" t="str">
            <v>Y</v>
          </cell>
          <cell r="AF2536" t="str">
            <v>Y</v>
          </cell>
        </row>
        <row r="2537">
          <cell r="A2537">
            <v>68016215</v>
          </cell>
          <cell r="B2537">
            <v>67</v>
          </cell>
          <cell r="C2537" t="str">
            <v>KNAPPS REGIS ADURABLE</v>
          </cell>
          <cell r="D2537">
            <v>0</v>
          </cell>
          <cell r="E2537">
            <v>54</v>
          </cell>
          <cell r="F2537">
            <v>249</v>
          </cell>
          <cell r="G2537">
            <v>-2</v>
          </cell>
          <cell r="H2537">
            <v>4.8</v>
          </cell>
          <cell r="I2537">
            <v>-0.24</v>
          </cell>
          <cell r="J2537">
            <v>-0.06</v>
          </cell>
          <cell r="K2537">
            <v>2.8</v>
          </cell>
          <cell r="L2537">
            <v>-21.600000000000009</v>
          </cell>
          <cell r="M2537">
            <v>-0.8</v>
          </cell>
          <cell r="N2537">
            <v>0.1</v>
          </cell>
          <cell r="O2537">
            <v>1.9</v>
          </cell>
          <cell r="P2537">
            <v>2</v>
          </cell>
          <cell r="Q2537">
            <v>-7.2</v>
          </cell>
          <cell r="R2537">
            <v>4.29</v>
          </cell>
          <cell r="S2537">
            <v>-1.9</v>
          </cell>
          <cell r="T2537">
            <v>-0.4</v>
          </cell>
          <cell r="U2537">
            <v>-233</v>
          </cell>
          <cell r="V2537">
            <v>-172</v>
          </cell>
          <cell r="W2537">
            <v>-209.19</v>
          </cell>
          <cell r="X2537" t="str">
            <v>*</v>
          </cell>
          <cell r="Y2537">
            <v>2</v>
          </cell>
          <cell r="Z2537">
            <v>1</v>
          </cell>
          <cell r="AA2537">
            <v>1.7</v>
          </cell>
          <cell r="AB2537">
            <v>2.5</v>
          </cell>
          <cell r="AC2537">
            <v>28.562999999999995</v>
          </cell>
          <cell r="AD2537" t="str">
            <v>Y</v>
          </cell>
          <cell r="AE2537" t="str">
            <v>Y</v>
          </cell>
          <cell r="AF2537" t="str">
            <v>Y</v>
          </cell>
        </row>
        <row r="2538">
          <cell r="A2538">
            <v>68016348</v>
          </cell>
          <cell r="B2538">
            <v>67</v>
          </cell>
          <cell r="C2538" t="str">
            <v>INDIAN ACRES AMERICAN PIE</v>
          </cell>
          <cell r="D2538">
            <v>0</v>
          </cell>
          <cell r="E2538">
            <v>70</v>
          </cell>
          <cell r="F2538">
            <v>242</v>
          </cell>
          <cell r="G2538">
            <v>-0.2</v>
          </cell>
          <cell r="H2538">
            <v>3.4</v>
          </cell>
          <cell r="I2538">
            <v>-0.2</v>
          </cell>
          <cell r="J2538">
            <v>-0.08</v>
          </cell>
          <cell r="K2538">
            <v>3.1999999999999997</v>
          </cell>
          <cell r="L2538">
            <v>-30.600000000000009</v>
          </cell>
          <cell r="M2538">
            <v>1.8</v>
          </cell>
          <cell r="N2538">
            <v>1.3</v>
          </cell>
          <cell r="O2538">
            <v>0.7</v>
          </cell>
          <cell r="P2538">
            <v>-2</v>
          </cell>
          <cell r="Q2538">
            <v>-4.0999999999999996</v>
          </cell>
          <cell r="R2538">
            <v>2.69</v>
          </cell>
          <cell r="S2538">
            <v>-0.9</v>
          </cell>
          <cell r="T2538">
            <v>0.3</v>
          </cell>
          <cell r="U2538">
            <v>72</v>
          </cell>
          <cell r="V2538">
            <v>-61</v>
          </cell>
          <cell r="W2538">
            <v>-80.589999999999989</v>
          </cell>
          <cell r="X2538">
            <v>1</v>
          </cell>
          <cell r="Y2538">
            <v>1.3</v>
          </cell>
          <cell r="Z2538">
            <v>0.2</v>
          </cell>
          <cell r="AA2538">
            <v>0.1</v>
          </cell>
          <cell r="AB2538">
            <v>0.8</v>
          </cell>
          <cell r="AC2538">
            <v>17.757899999999999</v>
          </cell>
          <cell r="AD2538" t="str">
            <v>Y</v>
          </cell>
          <cell r="AE2538" t="str">
            <v>Y</v>
          </cell>
          <cell r="AF2538" t="str">
            <v>Y</v>
          </cell>
        </row>
        <row r="2539">
          <cell r="A2539">
            <v>68016681</v>
          </cell>
          <cell r="B2539">
            <v>67</v>
          </cell>
          <cell r="C2539" t="str">
            <v>DAIRYMAN ROYALTY LOMBARDI</v>
          </cell>
          <cell r="D2539">
            <v>0</v>
          </cell>
          <cell r="E2539">
            <v>55</v>
          </cell>
          <cell r="F2539">
            <v>496</v>
          </cell>
          <cell r="G2539">
            <v>11.2</v>
          </cell>
          <cell r="H2539">
            <v>10.1</v>
          </cell>
          <cell r="I2539">
            <v>-0.21</v>
          </cell>
          <cell r="J2539">
            <v>-0.1</v>
          </cell>
          <cell r="K2539">
            <v>21.299999999999997</v>
          </cell>
          <cell r="L2539">
            <v>104.39999999999999</v>
          </cell>
          <cell r="M2539">
            <v>0</v>
          </cell>
          <cell r="N2539">
            <v>0.4</v>
          </cell>
          <cell r="O2539">
            <v>2.2999999999999998</v>
          </cell>
          <cell r="P2539">
            <v>0</v>
          </cell>
          <cell r="Q2539">
            <v>-12.4</v>
          </cell>
          <cell r="R2539">
            <v>6.99</v>
          </cell>
          <cell r="S2539">
            <v>-3.7</v>
          </cell>
          <cell r="T2539">
            <v>-0.5</v>
          </cell>
          <cell r="U2539">
            <v>-186</v>
          </cell>
          <cell r="V2539">
            <v>-134</v>
          </cell>
          <cell r="W2539">
            <v>-195.88</v>
          </cell>
          <cell r="X2539" t="str">
            <v>*</v>
          </cell>
          <cell r="Y2539">
            <v>2.6</v>
          </cell>
          <cell r="Z2539">
            <v>-0.4</v>
          </cell>
          <cell r="AA2539">
            <v>0.9</v>
          </cell>
          <cell r="AB2539">
            <v>3.3</v>
          </cell>
          <cell r="AC2539">
            <v>26.727800000000002</v>
          </cell>
          <cell r="AD2539" t="str">
            <v>Y</v>
          </cell>
          <cell r="AE2539" t="str">
            <v>Y</v>
          </cell>
          <cell r="AF2539" t="str">
            <v>Y</v>
          </cell>
        </row>
        <row r="2540">
          <cell r="A2540">
            <v>68017224</v>
          </cell>
          <cell r="B2540">
            <v>67</v>
          </cell>
          <cell r="C2540" t="str">
            <v>SPRING WALK SHERBERTS MINT</v>
          </cell>
          <cell r="D2540">
            <v>124</v>
          </cell>
          <cell r="E2540">
            <v>96</v>
          </cell>
          <cell r="F2540">
            <v>154</v>
          </cell>
          <cell r="G2540">
            <v>3.5</v>
          </cell>
          <cell r="H2540">
            <v>5.8</v>
          </cell>
          <cell r="I2540">
            <v>-7.0000000000000007E-2</v>
          </cell>
          <cell r="J2540">
            <v>0.01</v>
          </cell>
          <cell r="K2540">
            <v>9.3000000000000007</v>
          </cell>
          <cell r="L2540">
            <v>85.9</v>
          </cell>
          <cell r="M2540">
            <v>-0.8</v>
          </cell>
          <cell r="N2540">
            <v>0.3</v>
          </cell>
          <cell r="O2540">
            <v>0.1</v>
          </cell>
          <cell r="P2540">
            <v>-14</v>
          </cell>
          <cell r="Q2540">
            <v>-4.2</v>
          </cell>
          <cell r="R2540">
            <v>3.12</v>
          </cell>
          <cell r="S2540">
            <v>-0.6</v>
          </cell>
          <cell r="T2540">
            <v>0.1</v>
          </cell>
          <cell r="U2540">
            <v>86</v>
          </cell>
          <cell r="V2540">
            <v>9</v>
          </cell>
          <cell r="W2540">
            <v>-11.429999999999993</v>
          </cell>
          <cell r="X2540">
            <v>-1.3</v>
          </cell>
          <cell r="Y2540">
            <v>-0.2</v>
          </cell>
          <cell r="Z2540">
            <v>-1</v>
          </cell>
          <cell r="AA2540">
            <v>0.4</v>
          </cell>
          <cell r="AB2540">
            <v>0.8</v>
          </cell>
          <cell r="AC2540">
            <v>-10.506</v>
          </cell>
          <cell r="AD2540" t="str">
            <v>Y</v>
          </cell>
          <cell r="AE2540" t="str">
            <v>Y</v>
          </cell>
          <cell r="AF2540" t="str">
            <v>Y</v>
          </cell>
        </row>
        <row r="2541">
          <cell r="A2541">
            <v>68017520</v>
          </cell>
          <cell r="B2541">
            <v>67</v>
          </cell>
          <cell r="C2541" t="str">
            <v>BALMORAL SKIPPER SKYFAME</v>
          </cell>
          <cell r="D2541">
            <v>14</v>
          </cell>
          <cell r="E2541">
            <v>79</v>
          </cell>
          <cell r="F2541">
            <v>272</v>
          </cell>
          <cell r="G2541">
            <v>2.9</v>
          </cell>
          <cell r="H2541">
            <v>3.2</v>
          </cell>
          <cell r="I2541">
            <v>-0.18</v>
          </cell>
          <cell r="J2541">
            <v>-0.1</v>
          </cell>
          <cell r="K2541">
            <v>6.1</v>
          </cell>
          <cell r="L2541">
            <v>-18.700000000000017</v>
          </cell>
          <cell r="M2541">
            <v>-0.5</v>
          </cell>
          <cell r="N2541">
            <v>1.5</v>
          </cell>
          <cell r="O2541">
            <v>1.2</v>
          </cell>
          <cell r="P2541">
            <v>5</v>
          </cell>
          <cell r="Q2541">
            <v>-6.3</v>
          </cell>
          <cell r="R2541">
            <v>3.48</v>
          </cell>
          <cell r="S2541">
            <v>-1.9</v>
          </cell>
          <cell r="T2541">
            <v>-0.4</v>
          </cell>
          <cell r="U2541">
            <v>-208</v>
          </cell>
          <cell r="V2541">
            <v>-116</v>
          </cell>
          <cell r="W2541">
            <v>-148.45000000000002</v>
          </cell>
          <cell r="X2541" t="str">
            <v>*</v>
          </cell>
          <cell r="Y2541">
            <v>2.2000000000000002</v>
          </cell>
          <cell r="Z2541">
            <v>1.5</v>
          </cell>
          <cell r="AA2541">
            <v>1</v>
          </cell>
          <cell r="AB2541">
            <v>0.6</v>
          </cell>
          <cell r="AC2541">
            <v>39.0867</v>
          </cell>
          <cell r="AD2541" t="str">
            <v>Y</v>
          </cell>
          <cell r="AE2541" t="str">
            <v>Y</v>
          </cell>
          <cell r="AF2541" t="str">
            <v>Y</v>
          </cell>
        </row>
        <row r="2542">
          <cell r="A2542">
            <v>68018049</v>
          </cell>
          <cell r="B2542">
            <v>67</v>
          </cell>
          <cell r="C2542" t="str">
            <v>OAK KNOB MAXIE LAREDO</v>
          </cell>
          <cell r="D2542">
            <v>75</v>
          </cell>
          <cell r="E2542">
            <v>94</v>
          </cell>
          <cell r="F2542">
            <v>220</v>
          </cell>
          <cell r="G2542">
            <v>17.7</v>
          </cell>
          <cell r="H2542">
            <v>5</v>
          </cell>
          <cell r="I2542">
            <v>0.12</v>
          </cell>
          <cell r="J2542">
            <v>-0.04</v>
          </cell>
          <cell r="K2542">
            <v>22.7</v>
          </cell>
          <cell r="L2542">
            <v>171.29999999999998</v>
          </cell>
          <cell r="M2542">
            <v>-0.6</v>
          </cell>
          <cell r="N2542">
            <v>2</v>
          </cell>
          <cell r="O2542">
            <v>0.2</v>
          </cell>
          <cell r="P2542">
            <v>8</v>
          </cell>
          <cell r="Q2542">
            <v>-4.5999999999999996</v>
          </cell>
          <cell r="R2542">
            <v>4.6100000000000003</v>
          </cell>
          <cell r="S2542">
            <v>0.4</v>
          </cell>
          <cell r="T2542">
            <v>0.1</v>
          </cell>
          <cell r="U2542">
            <v>68</v>
          </cell>
          <cell r="V2542">
            <v>116</v>
          </cell>
          <cell r="W2542">
            <v>93.160000000000011</v>
          </cell>
          <cell r="X2542">
            <v>-1.3</v>
          </cell>
          <cell r="Y2542">
            <v>0.5</v>
          </cell>
          <cell r="Z2542">
            <v>0.1</v>
          </cell>
          <cell r="AA2542">
            <v>-0.4</v>
          </cell>
          <cell r="AB2542">
            <v>0.5</v>
          </cell>
          <cell r="AC2542">
            <v>6.2132000000000005</v>
          </cell>
          <cell r="AD2542" t="str">
            <v>Y</v>
          </cell>
          <cell r="AE2542" t="str">
            <v>Y</v>
          </cell>
          <cell r="AF2542" t="str">
            <v>Y</v>
          </cell>
        </row>
        <row r="2543">
          <cell r="A2543">
            <v>68018262</v>
          </cell>
          <cell r="B2543">
            <v>67</v>
          </cell>
          <cell r="C2543" t="str">
            <v>RIPLEY FARMS ROYALTY CAESAR</v>
          </cell>
          <cell r="D2543">
            <v>0</v>
          </cell>
          <cell r="E2543">
            <v>62</v>
          </cell>
          <cell r="F2543">
            <v>36</v>
          </cell>
          <cell r="G2543">
            <v>-7.1</v>
          </cell>
          <cell r="H2543">
            <v>-0.9</v>
          </cell>
          <cell r="I2543">
            <v>-0.16</v>
          </cell>
          <cell r="J2543">
            <v>-0.04</v>
          </cell>
          <cell r="K2543">
            <v>-8</v>
          </cell>
          <cell r="L2543">
            <v>-96.3</v>
          </cell>
          <cell r="M2543">
            <v>1.6</v>
          </cell>
          <cell r="N2543">
            <v>0.9</v>
          </cell>
          <cell r="O2543">
            <v>1.2</v>
          </cell>
          <cell r="P2543">
            <v>3</v>
          </cell>
          <cell r="Q2543">
            <v>-8</v>
          </cell>
          <cell r="R2543">
            <v>4.9000000000000004</v>
          </cell>
          <cell r="S2543">
            <v>-2</v>
          </cell>
          <cell r="T2543">
            <v>-0.1</v>
          </cell>
          <cell r="U2543">
            <v>-143</v>
          </cell>
          <cell r="V2543">
            <v>-218</v>
          </cell>
          <cell r="W2543">
            <v>-258.94</v>
          </cell>
          <cell r="X2543" t="str">
            <v>*</v>
          </cell>
          <cell r="Y2543">
            <v>2.2000000000000002</v>
          </cell>
          <cell r="Z2543">
            <v>-0.2</v>
          </cell>
          <cell r="AA2543">
            <v>-0.3</v>
          </cell>
          <cell r="AB2543">
            <v>1.4</v>
          </cell>
          <cell r="AC2543">
            <v>26.646200000000004</v>
          </cell>
          <cell r="AD2543" t="str">
            <v>Y</v>
          </cell>
          <cell r="AE2543" t="str">
            <v>Y</v>
          </cell>
          <cell r="AF2543" t="str">
            <v>Y</v>
          </cell>
        </row>
        <row r="2544">
          <cell r="A2544">
            <v>68019087</v>
          </cell>
          <cell r="B2544">
            <v>67</v>
          </cell>
          <cell r="C2544" t="str">
            <v>MARODORE YOGIS LATTE</v>
          </cell>
          <cell r="D2544">
            <v>0</v>
          </cell>
          <cell r="E2544">
            <v>57</v>
          </cell>
          <cell r="F2544">
            <v>70</v>
          </cell>
          <cell r="G2544">
            <v>4.0999999999999996</v>
          </cell>
          <cell r="H2544">
            <v>2.1</v>
          </cell>
          <cell r="I2544">
            <v>0.01</v>
          </cell>
          <cell r="J2544">
            <v>0</v>
          </cell>
          <cell r="K2544">
            <v>6.1999999999999993</v>
          </cell>
          <cell r="L2544">
            <v>50.9</v>
          </cell>
          <cell r="M2544">
            <v>0.1</v>
          </cell>
          <cell r="N2544">
            <v>1.4</v>
          </cell>
          <cell r="O2544">
            <v>0.1</v>
          </cell>
          <cell r="P2544">
            <v>0</v>
          </cell>
          <cell r="Q2544">
            <v>-1.9</v>
          </cell>
          <cell r="R2544">
            <v>1.1200000000000001</v>
          </cell>
          <cell r="S2544">
            <v>-0.5</v>
          </cell>
          <cell r="T2544">
            <v>0</v>
          </cell>
          <cell r="U2544">
            <v>20</v>
          </cell>
          <cell r="V2544">
            <v>49</v>
          </cell>
          <cell r="W2544">
            <v>38.509999999999991</v>
          </cell>
          <cell r="X2544">
            <v>1.2</v>
          </cell>
          <cell r="Y2544">
            <v>0.9</v>
          </cell>
          <cell r="Z2544">
            <v>1</v>
          </cell>
          <cell r="AA2544">
            <v>0.4</v>
          </cell>
          <cell r="AB2544">
            <v>-0.7</v>
          </cell>
          <cell r="AC2544">
            <v>20.7407</v>
          </cell>
          <cell r="AD2544" t="str">
            <v>Y</v>
          </cell>
          <cell r="AE2544" t="str">
            <v>Y</v>
          </cell>
          <cell r="AF2544" t="str">
            <v>Y</v>
          </cell>
        </row>
        <row r="2545">
          <cell r="A2545">
            <v>68019860</v>
          </cell>
          <cell r="B2545">
            <v>67</v>
          </cell>
          <cell r="C2545" t="str">
            <v>CHUPPS HILLPOINT GDUST KRINGL</v>
          </cell>
          <cell r="D2545">
            <v>0</v>
          </cell>
          <cell r="E2545">
            <v>58</v>
          </cell>
          <cell r="F2545">
            <v>-113</v>
          </cell>
          <cell r="G2545">
            <v>2.1</v>
          </cell>
          <cell r="H2545">
            <v>-3.3</v>
          </cell>
          <cell r="I2545">
            <v>0.14000000000000001</v>
          </cell>
          <cell r="J2545">
            <v>0.01</v>
          </cell>
          <cell r="K2545">
            <v>-1.1999999999999997</v>
          </cell>
          <cell r="L2545">
            <v>-1.8999999999999915</v>
          </cell>
          <cell r="M2545">
            <v>-0.5</v>
          </cell>
          <cell r="N2545">
            <v>0.2</v>
          </cell>
          <cell r="O2545">
            <v>1.6</v>
          </cell>
          <cell r="P2545">
            <v>20</v>
          </cell>
          <cell r="Q2545">
            <v>-10.6</v>
          </cell>
          <cell r="R2545">
            <v>6.59</v>
          </cell>
          <cell r="S2545">
            <v>-2.6</v>
          </cell>
          <cell r="T2545">
            <v>-0.3</v>
          </cell>
          <cell r="U2545">
            <v>-299</v>
          </cell>
          <cell r="V2545">
            <v>-227</v>
          </cell>
          <cell r="W2545">
            <v>-280.49</v>
          </cell>
          <cell r="X2545" t="str">
            <v>*</v>
          </cell>
          <cell r="Y2545">
            <v>1.6</v>
          </cell>
          <cell r="Z2545">
            <v>0.1</v>
          </cell>
          <cell r="AA2545">
            <v>1.6</v>
          </cell>
          <cell r="AB2545">
            <v>2.2000000000000002</v>
          </cell>
          <cell r="AC2545">
            <v>18.475499999999997</v>
          </cell>
          <cell r="AD2545" t="str">
            <v>Y</v>
          </cell>
          <cell r="AE2545" t="str">
            <v>Y</v>
          </cell>
          <cell r="AF2545" t="str">
            <v>Y</v>
          </cell>
        </row>
        <row r="2546">
          <cell r="A2546">
            <v>68019985</v>
          </cell>
          <cell r="B2546">
            <v>67</v>
          </cell>
          <cell r="C2546" t="str">
            <v>COULEE CREST CHALLENGE KAIN</v>
          </cell>
          <cell r="D2546">
            <v>0</v>
          </cell>
          <cell r="E2546">
            <v>56</v>
          </cell>
          <cell r="F2546">
            <v>208</v>
          </cell>
          <cell r="G2546">
            <v>0.3</v>
          </cell>
          <cell r="H2546">
            <v>3.2</v>
          </cell>
          <cell r="I2546">
            <v>-0.17</v>
          </cell>
          <cell r="J2546">
            <v>-0.06</v>
          </cell>
          <cell r="K2546">
            <v>3.5</v>
          </cell>
          <cell r="L2546">
            <v>-16.5</v>
          </cell>
          <cell r="M2546">
            <v>0.8</v>
          </cell>
          <cell r="N2546">
            <v>-0.6</v>
          </cell>
          <cell r="O2546">
            <v>0.4</v>
          </cell>
          <cell r="P2546">
            <v>0</v>
          </cell>
          <cell r="Q2546">
            <v>-8</v>
          </cell>
          <cell r="R2546">
            <v>4.68</v>
          </cell>
          <cell r="S2546">
            <v>-2.2000000000000002</v>
          </cell>
          <cell r="T2546">
            <v>-0.1</v>
          </cell>
          <cell r="U2546">
            <v>-91</v>
          </cell>
          <cell r="V2546">
            <v>-182</v>
          </cell>
          <cell r="W2546">
            <v>-222.36</v>
          </cell>
          <cell r="X2546">
            <v>0.4</v>
          </cell>
          <cell r="Y2546">
            <v>0.2</v>
          </cell>
          <cell r="Z2546">
            <v>-1</v>
          </cell>
          <cell r="AA2546">
            <v>0.4</v>
          </cell>
          <cell r="AB2546">
            <v>1.3</v>
          </cell>
          <cell r="AC2546">
            <v>-6.0961999999999996</v>
          </cell>
          <cell r="AD2546" t="str">
            <v>Y</v>
          </cell>
          <cell r="AE2546" t="str">
            <v>Y</v>
          </cell>
          <cell r="AF2546" t="str">
            <v>Y</v>
          </cell>
        </row>
        <row r="2547">
          <cell r="A2547">
            <v>68020927</v>
          </cell>
          <cell r="B2547">
            <v>67</v>
          </cell>
          <cell r="C2547" t="str">
            <v>FOUR WINDS DYNAMIC - ET</v>
          </cell>
          <cell r="D2547">
            <v>0</v>
          </cell>
          <cell r="E2547">
            <v>55</v>
          </cell>
          <cell r="F2547">
            <v>-100</v>
          </cell>
          <cell r="G2547">
            <v>-4.4000000000000004</v>
          </cell>
          <cell r="H2547">
            <v>-3</v>
          </cell>
          <cell r="I2547">
            <v>0.01</v>
          </cell>
          <cell r="J2547">
            <v>0</v>
          </cell>
          <cell r="K2547">
            <v>-7.4</v>
          </cell>
          <cell r="L2547">
            <v>-59.6</v>
          </cell>
          <cell r="M2547">
            <v>0.7</v>
          </cell>
          <cell r="N2547">
            <v>0.5</v>
          </cell>
          <cell r="O2547">
            <v>1.2</v>
          </cell>
          <cell r="P2547">
            <v>0</v>
          </cell>
          <cell r="Q2547">
            <v>-2.7</v>
          </cell>
          <cell r="R2547">
            <v>1.96</v>
          </cell>
          <cell r="S2547">
            <v>-0.4</v>
          </cell>
          <cell r="T2547">
            <v>-0.1</v>
          </cell>
          <cell r="U2547">
            <v>-111</v>
          </cell>
          <cell r="V2547">
            <v>-93</v>
          </cell>
          <cell r="W2547">
            <v>-107.32</v>
          </cell>
          <cell r="X2547">
            <v>0.4</v>
          </cell>
          <cell r="Y2547">
            <v>1.6</v>
          </cell>
          <cell r="Z2547">
            <v>0.8</v>
          </cell>
          <cell r="AA2547">
            <v>1.4</v>
          </cell>
          <cell r="AB2547">
            <v>1.2</v>
          </cell>
          <cell r="AC2547">
            <v>25.048400000000001</v>
          </cell>
          <cell r="AD2547" t="str">
            <v>Y</v>
          </cell>
          <cell r="AE2547" t="str">
            <v>Y</v>
          </cell>
          <cell r="AF2547" t="str">
            <v>Y</v>
          </cell>
        </row>
        <row r="2548">
          <cell r="A2548">
            <v>68020971</v>
          </cell>
          <cell r="B2548">
            <v>67</v>
          </cell>
          <cell r="C2548" t="str">
            <v>ADAMS CREEK REGAL MOREY</v>
          </cell>
          <cell r="D2548">
            <v>0</v>
          </cell>
          <cell r="E2548">
            <v>66</v>
          </cell>
          <cell r="F2548">
            <v>-30</v>
          </cell>
          <cell r="G2548">
            <v>-3</v>
          </cell>
          <cell r="H2548">
            <v>-1.8</v>
          </cell>
          <cell r="I2548">
            <v>-0.03</v>
          </cell>
          <cell r="J2548">
            <v>-0.01</v>
          </cell>
          <cell r="K2548">
            <v>-4.8</v>
          </cell>
          <cell r="L2548">
            <v>-51</v>
          </cell>
          <cell r="M2548">
            <v>0.4</v>
          </cell>
          <cell r="N2548">
            <v>1.5</v>
          </cell>
          <cell r="O2548">
            <v>0.7</v>
          </cell>
          <cell r="P2548">
            <v>-2</v>
          </cell>
          <cell r="Q2548">
            <v>-4.3</v>
          </cell>
          <cell r="R2548">
            <v>2.62</v>
          </cell>
          <cell r="S2548">
            <v>-1.1000000000000001</v>
          </cell>
          <cell r="T2548">
            <v>0.2</v>
          </cell>
          <cell r="U2548">
            <v>-30</v>
          </cell>
          <cell r="V2548">
            <v>-95</v>
          </cell>
          <cell r="W2548">
            <v>-116.39</v>
          </cell>
          <cell r="X2548" t="str">
            <v>*</v>
          </cell>
          <cell r="Y2548">
            <v>1.2</v>
          </cell>
          <cell r="Z2548">
            <v>1.3</v>
          </cell>
          <cell r="AA2548">
            <v>1.2</v>
          </cell>
          <cell r="AB2548">
            <v>0.2</v>
          </cell>
          <cell r="AC2548">
            <v>24.7211</v>
          </cell>
          <cell r="AD2548" t="str">
            <v>Y</v>
          </cell>
          <cell r="AE2548" t="str">
            <v>Y</v>
          </cell>
          <cell r="AF2548" t="str">
            <v>Y</v>
          </cell>
        </row>
        <row r="2549">
          <cell r="A2549">
            <v>68022992</v>
          </cell>
          <cell r="B2549">
            <v>67</v>
          </cell>
          <cell r="C2549" t="str">
            <v>IDLE GOLD J KING CASPIAN</v>
          </cell>
          <cell r="D2549">
            <v>0</v>
          </cell>
          <cell r="E2549">
            <v>65</v>
          </cell>
          <cell r="F2549">
            <v>323</v>
          </cell>
          <cell r="G2549">
            <v>8.5</v>
          </cell>
          <cell r="H2549">
            <v>9.8000000000000007</v>
          </cell>
          <cell r="I2549">
            <v>-0.12</v>
          </cell>
          <cell r="J2549">
            <v>-0.01</v>
          </cell>
          <cell r="K2549">
            <v>18.3</v>
          </cell>
          <cell r="L2549">
            <v>143.29999999999998</v>
          </cell>
          <cell r="M2549">
            <v>0.8</v>
          </cell>
          <cell r="N2549">
            <v>1.3</v>
          </cell>
          <cell r="O2549">
            <v>1.9</v>
          </cell>
          <cell r="P2549">
            <v>27</v>
          </cell>
          <cell r="Q2549">
            <v>-11.4</v>
          </cell>
          <cell r="R2549">
            <v>6.49</v>
          </cell>
          <cell r="S2549">
            <v>-3.3</v>
          </cell>
          <cell r="T2549">
            <v>-0.2</v>
          </cell>
          <cell r="U2549">
            <v>-138</v>
          </cell>
          <cell r="V2549">
            <v>-61</v>
          </cell>
          <cell r="W2549">
            <v>-118.94000000000003</v>
          </cell>
          <cell r="X2549" t="str">
            <v>*</v>
          </cell>
          <cell r="Y2549">
            <v>2.2000000000000002</v>
          </cell>
          <cell r="Z2549">
            <v>1.4</v>
          </cell>
          <cell r="AA2549">
            <v>1.2</v>
          </cell>
          <cell r="AB2549">
            <v>2.4</v>
          </cell>
          <cell r="AC2549">
            <v>33.724400000000003</v>
          </cell>
          <cell r="AD2549" t="str">
            <v>Y</v>
          </cell>
          <cell r="AE2549" t="str">
            <v>Y</v>
          </cell>
          <cell r="AF2549" t="str">
            <v>Y</v>
          </cell>
        </row>
        <row r="2550">
          <cell r="A2550">
            <v>68023171</v>
          </cell>
          <cell r="B2550">
            <v>67</v>
          </cell>
          <cell r="C2550" t="str">
            <v>FARIA FARMS SELECT NACHO</v>
          </cell>
          <cell r="D2550">
            <v>0</v>
          </cell>
          <cell r="E2550">
            <v>64</v>
          </cell>
          <cell r="F2550">
            <v>44</v>
          </cell>
          <cell r="G2550">
            <v>8.4</v>
          </cell>
          <cell r="H2550">
            <v>3.9</v>
          </cell>
          <cell r="I2550">
            <v>0.11</v>
          </cell>
          <cell r="J2550">
            <v>0.04</v>
          </cell>
          <cell r="K2550">
            <v>12.3</v>
          </cell>
          <cell r="L2550">
            <v>136</v>
          </cell>
          <cell r="M2550">
            <v>0.1</v>
          </cell>
          <cell r="N2550">
            <v>-0.3</v>
          </cell>
          <cell r="O2550">
            <v>0.3</v>
          </cell>
          <cell r="P2550">
            <v>6</v>
          </cell>
          <cell r="Q2550">
            <v>-2.7</v>
          </cell>
          <cell r="R2550">
            <v>2.2200000000000002</v>
          </cell>
          <cell r="S2550">
            <v>-0.2</v>
          </cell>
          <cell r="T2550">
            <v>0</v>
          </cell>
          <cell r="U2550">
            <v>30</v>
          </cell>
          <cell r="V2550">
            <v>72</v>
          </cell>
          <cell r="W2550">
            <v>58.400000000000006</v>
          </cell>
          <cell r="X2550">
            <v>0.4</v>
          </cell>
          <cell r="Y2550">
            <v>0.1</v>
          </cell>
          <cell r="Z2550">
            <v>-0.1</v>
          </cell>
          <cell r="AA2550">
            <v>1.3</v>
          </cell>
          <cell r="AB2550">
            <v>0.6</v>
          </cell>
          <cell r="AC2550">
            <v>-9.220000000000006E-2</v>
          </cell>
          <cell r="AD2550" t="str">
            <v>Y</v>
          </cell>
          <cell r="AE2550" t="str">
            <v>Y</v>
          </cell>
          <cell r="AF2550" t="str">
            <v>Y</v>
          </cell>
        </row>
        <row r="2551">
          <cell r="A2551">
            <v>68023292</v>
          </cell>
          <cell r="B2551">
            <v>67</v>
          </cell>
          <cell r="C2551" t="str">
            <v>FLAMBEAU MANOR S LEGION</v>
          </cell>
          <cell r="D2551">
            <v>0</v>
          </cell>
          <cell r="E2551">
            <v>69</v>
          </cell>
          <cell r="F2551">
            <v>-379</v>
          </cell>
          <cell r="G2551">
            <v>-4.0999999999999996</v>
          </cell>
          <cell r="H2551">
            <v>-11</v>
          </cell>
          <cell r="I2551">
            <v>0.27</v>
          </cell>
          <cell r="J2551">
            <v>0.02</v>
          </cell>
          <cell r="K2551">
            <v>-15.1</v>
          </cell>
          <cell r="L2551">
            <v>-105.30000000000001</v>
          </cell>
          <cell r="M2551">
            <v>-0.5</v>
          </cell>
          <cell r="N2551">
            <v>2.5</v>
          </cell>
          <cell r="O2551">
            <v>0</v>
          </cell>
          <cell r="P2551">
            <v>-5</v>
          </cell>
          <cell r="Q2551">
            <v>-1.7</v>
          </cell>
          <cell r="R2551">
            <v>0.51</v>
          </cell>
          <cell r="S2551">
            <v>-0.9</v>
          </cell>
          <cell r="T2551">
            <v>0</v>
          </cell>
          <cell r="U2551">
            <v>-42</v>
          </cell>
          <cell r="V2551">
            <v>-81</v>
          </cell>
          <cell r="W2551">
            <v>-89.250000000000014</v>
          </cell>
          <cell r="X2551">
            <v>0.30000000000000004</v>
          </cell>
          <cell r="Y2551">
            <v>0.4</v>
          </cell>
          <cell r="Z2551">
            <v>-0.3</v>
          </cell>
          <cell r="AA2551">
            <v>-0.4</v>
          </cell>
          <cell r="AB2551">
            <v>0.3</v>
          </cell>
          <cell r="AC2551">
            <v>3.0561000000000007</v>
          </cell>
          <cell r="AD2551" t="str">
            <v>Y</v>
          </cell>
          <cell r="AE2551" t="str">
            <v>Y</v>
          </cell>
          <cell r="AF2551" t="str">
            <v>Y</v>
          </cell>
        </row>
        <row r="2552">
          <cell r="A2552">
            <v>68023507</v>
          </cell>
          <cell r="B2552">
            <v>67</v>
          </cell>
          <cell r="C2552" t="str">
            <v>IDLE GOLD A CHARLIE</v>
          </cell>
          <cell r="D2552">
            <v>0</v>
          </cell>
          <cell r="E2552">
            <v>55</v>
          </cell>
          <cell r="F2552">
            <v>599</v>
          </cell>
          <cell r="G2552">
            <v>15.1</v>
          </cell>
          <cell r="H2552">
            <v>12.9</v>
          </cell>
          <cell r="I2552">
            <v>-0.23</v>
          </cell>
          <cell r="J2552">
            <v>-0.1</v>
          </cell>
          <cell r="K2552">
            <v>28</v>
          </cell>
          <cell r="L2552">
            <v>154.29999999999998</v>
          </cell>
          <cell r="M2552">
            <v>1.1000000000000001</v>
          </cell>
          <cell r="N2552">
            <v>1.2</v>
          </cell>
          <cell r="O2552">
            <v>2.4</v>
          </cell>
          <cell r="P2552">
            <v>2</v>
          </cell>
          <cell r="Q2552">
            <v>-13.2</v>
          </cell>
          <cell r="R2552">
            <v>7</v>
          </cell>
          <cell r="S2552">
            <v>-4.3</v>
          </cell>
          <cell r="T2552">
            <v>-0.1</v>
          </cell>
          <cell r="U2552">
            <v>-57</v>
          </cell>
          <cell r="V2552">
            <v>-70</v>
          </cell>
          <cell r="W2552">
            <v>-135.85000000000002</v>
          </cell>
          <cell r="X2552">
            <v>1.075</v>
          </cell>
          <cell r="Y2552">
            <v>2.2999999999999998</v>
          </cell>
          <cell r="Z2552">
            <v>1.5</v>
          </cell>
          <cell r="AA2552">
            <v>1.5</v>
          </cell>
          <cell r="AB2552">
            <v>3.4</v>
          </cell>
          <cell r="AC2552">
            <v>33.162800000000004</v>
          </cell>
          <cell r="AD2552" t="str">
            <v>Y</v>
          </cell>
          <cell r="AE2552" t="str">
            <v>Y</v>
          </cell>
          <cell r="AF2552" t="str">
            <v>Y</v>
          </cell>
        </row>
        <row r="2553">
          <cell r="A2553">
            <v>68023679</v>
          </cell>
          <cell r="B2553">
            <v>67</v>
          </cell>
          <cell r="C2553" t="str">
            <v>ABIQUA ACRES C MARKSMAN</v>
          </cell>
          <cell r="D2553">
            <v>95</v>
          </cell>
          <cell r="E2553">
            <v>95</v>
          </cell>
          <cell r="F2553">
            <v>-143</v>
          </cell>
          <cell r="G2553">
            <v>0.9</v>
          </cell>
          <cell r="H2553">
            <v>-0.9</v>
          </cell>
          <cell r="I2553">
            <v>0.14000000000000001</v>
          </cell>
          <cell r="J2553">
            <v>7.0000000000000007E-2</v>
          </cell>
          <cell r="K2553">
            <v>0</v>
          </cell>
          <cell r="L2553">
            <v>47.3</v>
          </cell>
          <cell r="M2553">
            <v>-0.6</v>
          </cell>
          <cell r="N2553">
            <v>-0.6</v>
          </cell>
          <cell r="O2553">
            <v>-1.4</v>
          </cell>
          <cell r="P2553">
            <v>0</v>
          </cell>
          <cell r="Q2553">
            <v>4.4000000000000004</v>
          </cell>
          <cell r="R2553">
            <v>-2.2599999999999998</v>
          </cell>
          <cell r="S2553">
            <v>1.5</v>
          </cell>
          <cell r="T2553">
            <v>0.1</v>
          </cell>
          <cell r="U2553">
            <v>120</v>
          </cell>
          <cell r="V2553">
            <v>114</v>
          </cell>
          <cell r="W2553">
            <v>136.18</v>
          </cell>
          <cell r="X2553">
            <v>-1.2</v>
          </cell>
          <cell r="Y2553">
            <v>-1</v>
          </cell>
          <cell r="Z2553">
            <v>-2.9</v>
          </cell>
          <cell r="AA2553">
            <v>-1.3</v>
          </cell>
          <cell r="AB2553">
            <v>-1.1000000000000001</v>
          </cell>
          <cell r="AC2553">
            <v>-28.472100000000001</v>
          </cell>
          <cell r="AD2553" t="str">
            <v>Y</v>
          </cell>
          <cell r="AE2553" t="str">
            <v>Y</v>
          </cell>
          <cell r="AF2553" t="str">
            <v>Y</v>
          </cell>
        </row>
        <row r="2554">
          <cell r="A2554">
            <v>68024088</v>
          </cell>
          <cell r="B2554">
            <v>67</v>
          </cell>
          <cell r="C2554" t="str">
            <v>INDIAN ACRES PIES</v>
          </cell>
          <cell r="D2554">
            <v>0</v>
          </cell>
          <cell r="E2554">
            <v>62</v>
          </cell>
          <cell r="F2554">
            <v>227</v>
          </cell>
          <cell r="G2554">
            <v>3.1</v>
          </cell>
          <cell r="H2554">
            <v>6.1</v>
          </cell>
          <cell r="I2554">
            <v>-0.14000000000000001</v>
          </cell>
          <cell r="J2554">
            <v>-0.02</v>
          </cell>
          <cell r="K2554">
            <v>9.1999999999999993</v>
          </cell>
          <cell r="L2554">
            <v>59.099999999999994</v>
          </cell>
          <cell r="M2554">
            <v>2</v>
          </cell>
          <cell r="N2554">
            <v>0.9</v>
          </cell>
          <cell r="O2554">
            <v>3.3</v>
          </cell>
          <cell r="P2554">
            <v>9</v>
          </cell>
          <cell r="Q2554">
            <v>-7.3</v>
          </cell>
          <cell r="R2554">
            <v>4.6100000000000003</v>
          </cell>
          <cell r="S2554">
            <v>-1.7</v>
          </cell>
          <cell r="T2554">
            <v>0</v>
          </cell>
          <cell r="U2554">
            <v>-72</v>
          </cell>
          <cell r="V2554">
            <v>-48</v>
          </cell>
          <cell r="W2554">
            <v>-85.58</v>
          </cell>
          <cell r="X2554">
            <v>1</v>
          </cell>
          <cell r="Y2554">
            <v>3.6</v>
          </cell>
          <cell r="Z2554">
            <v>1.9</v>
          </cell>
          <cell r="AA2554">
            <v>3.1</v>
          </cell>
          <cell r="AB2554">
            <v>3.7</v>
          </cell>
          <cell r="AC2554">
            <v>54.176100000000005</v>
          </cell>
          <cell r="AD2554" t="str">
            <v>Y</v>
          </cell>
          <cell r="AE2554" t="str">
            <v>Y</v>
          </cell>
          <cell r="AF2554" t="str">
            <v>Y</v>
          </cell>
        </row>
        <row r="2555">
          <cell r="A2555">
            <v>68024358</v>
          </cell>
          <cell r="B2555">
            <v>67</v>
          </cell>
          <cell r="C2555" t="str">
            <v>IDLE GOLD N CARSON</v>
          </cell>
          <cell r="D2555">
            <v>0</v>
          </cell>
          <cell r="E2555">
            <v>59</v>
          </cell>
          <cell r="F2555">
            <v>628</v>
          </cell>
          <cell r="G2555">
            <v>11.6</v>
          </cell>
          <cell r="H2555">
            <v>12.4</v>
          </cell>
          <cell r="I2555">
            <v>-0.3</v>
          </cell>
          <cell r="J2555">
            <v>-0.13</v>
          </cell>
          <cell r="K2555">
            <v>24</v>
          </cell>
          <cell r="L2555">
            <v>101.19999999999999</v>
          </cell>
          <cell r="M2555">
            <v>0.8</v>
          </cell>
          <cell r="N2555">
            <v>-0.3</v>
          </cell>
          <cell r="O2555">
            <v>2.6</v>
          </cell>
          <cell r="P2555">
            <v>28</v>
          </cell>
          <cell r="Q2555">
            <v>-7.4</v>
          </cell>
          <cell r="R2555">
            <v>4.32</v>
          </cell>
          <cell r="S2555">
            <v>-2.1</v>
          </cell>
          <cell r="T2555">
            <v>-0.3</v>
          </cell>
          <cell r="U2555">
            <v>-164</v>
          </cell>
          <cell r="V2555">
            <v>-64</v>
          </cell>
          <cell r="W2555">
            <v>-100.57000000000002</v>
          </cell>
          <cell r="X2555" t="str">
            <v>*</v>
          </cell>
          <cell r="Y2555">
            <v>2.5</v>
          </cell>
          <cell r="Z2555">
            <v>0.3</v>
          </cell>
          <cell r="AA2555">
            <v>1.3</v>
          </cell>
          <cell r="AB2555">
            <v>3.9</v>
          </cell>
          <cell r="AC2555">
            <v>27.808799999999991</v>
          </cell>
          <cell r="AD2555" t="str">
            <v>Y</v>
          </cell>
          <cell r="AE2555" t="str">
            <v>Y</v>
          </cell>
          <cell r="AF2555" t="str">
            <v>Y</v>
          </cell>
        </row>
        <row r="2556">
          <cell r="A2556">
            <v>68025119</v>
          </cell>
          <cell r="B2556">
            <v>67</v>
          </cell>
          <cell r="C2556" t="str">
            <v>MARODORE AARONS LEVI</v>
          </cell>
          <cell r="D2556">
            <v>21</v>
          </cell>
          <cell r="E2556">
            <v>82</v>
          </cell>
          <cell r="F2556">
            <v>499</v>
          </cell>
          <cell r="G2556">
            <v>13.6</v>
          </cell>
          <cell r="H2556">
            <v>10.5</v>
          </cell>
          <cell r="I2556">
            <v>-0.17</v>
          </cell>
          <cell r="J2556">
            <v>-0.09</v>
          </cell>
          <cell r="K2556">
            <v>24.1</v>
          </cell>
          <cell r="L2556">
            <v>132.79999999999995</v>
          </cell>
          <cell r="M2556">
            <v>0.4</v>
          </cell>
          <cell r="N2556">
            <v>2.1</v>
          </cell>
          <cell r="O2556">
            <v>0.2</v>
          </cell>
          <cell r="P2556">
            <v>-7</v>
          </cell>
          <cell r="Q2556">
            <v>-0.7</v>
          </cell>
          <cell r="R2556">
            <v>0.2</v>
          </cell>
          <cell r="S2556">
            <v>-0.4</v>
          </cell>
          <cell r="T2556">
            <v>-0.1</v>
          </cell>
          <cell r="U2556">
            <v>176</v>
          </cell>
          <cell r="V2556">
            <v>178</v>
          </cell>
          <cell r="W2556">
            <v>175.23999999999998</v>
          </cell>
          <cell r="X2556">
            <v>1.9</v>
          </cell>
          <cell r="Y2556">
            <v>0.3</v>
          </cell>
          <cell r="Z2556">
            <v>0.3</v>
          </cell>
          <cell r="AA2556">
            <v>0.2</v>
          </cell>
          <cell r="AB2556">
            <v>0.8</v>
          </cell>
          <cell r="AC2556">
            <v>3.9466000000000001</v>
          </cell>
          <cell r="AD2556" t="str">
            <v>Y</v>
          </cell>
          <cell r="AE2556" t="str">
            <v>Y</v>
          </cell>
          <cell r="AF2556" t="str">
            <v>Y</v>
          </cell>
        </row>
        <row r="2557">
          <cell r="A2557">
            <v>68025916</v>
          </cell>
          <cell r="B2557">
            <v>67</v>
          </cell>
          <cell r="C2557" t="str">
            <v>SPRING WALK SHERBERTS TORO</v>
          </cell>
          <cell r="D2557">
            <v>0</v>
          </cell>
          <cell r="E2557">
            <v>62</v>
          </cell>
          <cell r="F2557">
            <v>375</v>
          </cell>
          <cell r="G2557">
            <v>19.8</v>
          </cell>
          <cell r="H2557">
            <v>11.6</v>
          </cell>
          <cell r="I2557">
            <v>0.03</v>
          </cell>
          <cell r="J2557">
            <v>-0.01</v>
          </cell>
          <cell r="K2557">
            <v>31.4</v>
          </cell>
          <cell r="L2557">
            <v>260.20000000000005</v>
          </cell>
          <cell r="M2557">
            <v>0.8</v>
          </cell>
          <cell r="N2557">
            <v>0.3</v>
          </cell>
          <cell r="O2557">
            <v>1.6</v>
          </cell>
          <cell r="P2557">
            <v>-8</v>
          </cell>
          <cell r="Q2557">
            <v>-10</v>
          </cell>
          <cell r="R2557">
            <v>5.45</v>
          </cell>
          <cell r="S2557">
            <v>-3.1</v>
          </cell>
          <cell r="T2557">
            <v>-0.1</v>
          </cell>
          <cell r="U2557">
            <v>48</v>
          </cell>
          <cell r="V2557">
            <v>82</v>
          </cell>
          <cell r="W2557">
            <v>31.410000000000082</v>
          </cell>
          <cell r="X2557">
            <v>0.95</v>
          </cell>
          <cell r="Y2557">
            <v>1.7</v>
          </cell>
          <cell r="Z2557">
            <v>0.6</v>
          </cell>
          <cell r="AA2557">
            <v>1.1000000000000001</v>
          </cell>
          <cell r="AB2557">
            <v>2.2000000000000002</v>
          </cell>
          <cell r="AC2557">
            <v>22.486699999999999</v>
          </cell>
          <cell r="AD2557" t="str">
            <v>Y</v>
          </cell>
          <cell r="AE2557" t="str">
            <v>Y</v>
          </cell>
          <cell r="AF2557" t="str">
            <v>Y</v>
          </cell>
        </row>
        <row r="2558">
          <cell r="A2558">
            <v>68026022</v>
          </cell>
          <cell r="B2558">
            <v>67</v>
          </cell>
          <cell r="C2558" t="str">
            <v>INDIAN ACRES PRADA</v>
          </cell>
          <cell r="D2558">
            <v>0</v>
          </cell>
          <cell r="E2558">
            <v>67</v>
          </cell>
          <cell r="F2558">
            <v>238</v>
          </cell>
          <cell r="G2558">
            <v>-1.9</v>
          </cell>
          <cell r="H2558">
            <v>4.3</v>
          </cell>
          <cell r="I2558">
            <v>-0.23</v>
          </cell>
          <cell r="J2558">
            <v>-0.06</v>
          </cell>
          <cell r="K2558">
            <v>2.4</v>
          </cell>
          <cell r="L2558">
            <v>-26.299999999999997</v>
          </cell>
          <cell r="M2558">
            <v>2.1</v>
          </cell>
          <cell r="N2558">
            <v>1.8</v>
          </cell>
          <cell r="O2558">
            <v>1.3</v>
          </cell>
          <cell r="P2558">
            <v>0</v>
          </cell>
          <cell r="Q2558">
            <v>-8.1999999999999993</v>
          </cell>
          <cell r="R2558">
            <v>4.3499999999999996</v>
          </cell>
          <cell r="S2558">
            <v>-2.7</v>
          </cell>
          <cell r="T2558">
            <v>-0.1</v>
          </cell>
          <cell r="U2558">
            <v>-48</v>
          </cell>
          <cell r="V2558">
            <v>-124</v>
          </cell>
          <cell r="W2558">
            <v>-164.66999999999996</v>
          </cell>
          <cell r="X2558">
            <v>1.5499999999999998</v>
          </cell>
          <cell r="Y2558">
            <v>2</v>
          </cell>
          <cell r="Z2558">
            <v>1.3</v>
          </cell>
          <cell r="AA2558">
            <v>1</v>
          </cell>
          <cell r="AB2558">
            <v>1.1000000000000001</v>
          </cell>
          <cell r="AC2558">
            <v>33.710899999999995</v>
          </cell>
          <cell r="AD2558" t="str">
            <v>Y</v>
          </cell>
          <cell r="AE2558" t="str">
            <v>Y</v>
          </cell>
          <cell r="AF2558" t="str">
            <v>Y</v>
          </cell>
        </row>
        <row r="2559">
          <cell r="A2559">
            <v>68027037</v>
          </cell>
          <cell r="B2559">
            <v>67</v>
          </cell>
          <cell r="C2559" t="str">
            <v>JENS GOLD AARON CRUNCH</v>
          </cell>
          <cell r="D2559">
            <v>39</v>
          </cell>
          <cell r="E2559">
            <v>89</v>
          </cell>
          <cell r="F2559">
            <v>115</v>
          </cell>
          <cell r="G2559">
            <v>5.3</v>
          </cell>
          <cell r="H2559">
            <v>2.8</v>
          </cell>
          <cell r="I2559">
            <v>-0.01</v>
          </cell>
          <cell r="J2559">
            <v>-0.02</v>
          </cell>
          <cell r="K2559">
            <v>8.1</v>
          </cell>
          <cell r="L2559">
            <v>57.699999999999996</v>
          </cell>
          <cell r="M2559">
            <v>0.4</v>
          </cell>
          <cell r="N2559">
            <v>1.3</v>
          </cell>
          <cell r="O2559">
            <v>0.6</v>
          </cell>
          <cell r="P2559">
            <v>-5</v>
          </cell>
          <cell r="Q2559">
            <v>-8.6</v>
          </cell>
          <cell r="R2559">
            <v>5</v>
          </cell>
          <cell r="S2559">
            <v>-2.4</v>
          </cell>
          <cell r="T2559">
            <v>0</v>
          </cell>
          <cell r="U2559">
            <v>5</v>
          </cell>
          <cell r="V2559">
            <v>-75</v>
          </cell>
          <cell r="W2559">
            <v>-118.1</v>
          </cell>
          <cell r="X2559">
            <v>-0.7</v>
          </cell>
          <cell r="Y2559">
            <v>0.8</v>
          </cell>
          <cell r="Z2559">
            <v>-1.1000000000000001</v>
          </cell>
          <cell r="AA2559">
            <v>-0.6</v>
          </cell>
          <cell r="AB2559">
            <v>1.6</v>
          </cell>
          <cell r="AC2559">
            <v>0.66870000000000029</v>
          </cell>
          <cell r="AD2559" t="str">
            <v>Y</v>
          </cell>
          <cell r="AE2559" t="str">
            <v>Y</v>
          </cell>
          <cell r="AF2559" t="str">
            <v>Y</v>
          </cell>
        </row>
        <row r="2560">
          <cell r="A2560">
            <v>68027038</v>
          </cell>
          <cell r="B2560">
            <v>67</v>
          </cell>
          <cell r="C2560" t="str">
            <v>JENS GOLD AARON COPPER</v>
          </cell>
          <cell r="D2560">
            <v>0</v>
          </cell>
          <cell r="E2560">
            <v>63</v>
          </cell>
          <cell r="F2560">
            <v>298</v>
          </cell>
          <cell r="G2560">
            <v>15.7</v>
          </cell>
          <cell r="H2560">
            <v>6.6</v>
          </cell>
          <cell r="I2560">
            <v>0.02</v>
          </cell>
          <cell r="J2560">
            <v>-0.05</v>
          </cell>
          <cell r="K2560">
            <v>22.299999999999997</v>
          </cell>
          <cell r="L2560">
            <v>154.09999999999997</v>
          </cell>
          <cell r="M2560">
            <v>0.7</v>
          </cell>
          <cell r="N2560">
            <v>2.4</v>
          </cell>
          <cell r="O2560">
            <v>0.9</v>
          </cell>
          <cell r="P2560">
            <v>-6</v>
          </cell>
          <cell r="Q2560">
            <v>-7.4</v>
          </cell>
          <cell r="R2560">
            <v>4.28</v>
          </cell>
          <cell r="S2560">
            <v>-2.1</v>
          </cell>
          <cell r="T2560">
            <v>0.1</v>
          </cell>
          <cell r="U2560">
            <v>133</v>
          </cell>
          <cell r="V2560">
            <v>76</v>
          </cell>
          <cell r="W2560">
            <v>38.94999999999996</v>
          </cell>
          <cell r="X2560">
            <v>1</v>
          </cell>
          <cell r="Y2560">
            <v>1</v>
          </cell>
          <cell r="Z2560">
            <v>-0.4</v>
          </cell>
          <cell r="AA2560">
            <v>0.1</v>
          </cell>
          <cell r="AB2560">
            <v>1.8</v>
          </cell>
          <cell r="AC2560">
            <v>7.3195999999999986</v>
          </cell>
          <cell r="AD2560" t="str">
            <v>Y</v>
          </cell>
          <cell r="AE2560" t="str">
            <v>Y</v>
          </cell>
          <cell r="AF2560" t="str">
            <v>Y</v>
          </cell>
        </row>
        <row r="2561">
          <cell r="A2561">
            <v>68027067</v>
          </cell>
          <cell r="B2561">
            <v>67</v>
          </cell>
          <cell r="C2561" t="str">
            <v>MOZIERS SPIDER KINGSTON</v>
          </cell>
          <cell r="D2561">
            <v>0</v>
          </cell>
          <cell r="E2561">
            <v>57</v>
          </cell>
          <cell r="F2561">
            <v>442</v>
          </cell>
          <cell r="G2561">
            <v>22.4</v>
          </cell>
          <cell r="H2561">
            <v>14</v>
          </cell>
          <cell r="I2561">
            <v>0.01</v>
          </cell>
          <cell r="J2561">
            <v>0</v>
          </cell>
          <cell r="K2561">
            <v>36.4</v>
          </cell>
          <cell r="L2561">
            <v>304.79999999999995</v>
          </cell>
          <cell r="M2561">
            <v>0.5</v>
          </cell>
          <cell r="N2561">
            <v>0.1</v>
          </cell>
          <cell r="O2561">
            <v>1.6</v>
          </cell>
          <cell r="P2561">
            <v>19</v>
          </cell>
          <cell r="Q2561">
            <v>-7.5</v>
          </cell>
          <cell r="R2561">
            <v>4.74</v>
          </cell>
          <cell r="S2561">
            <v>-1.8</v>
          </cell>
          <cell r="T2561">
            <v>-0.2</v>
          </cell>
          <cell r="U2561">
            <v>6</v>
          </cell>
          <cell r="V2561">
            <v>150</v>
          </cell>
          <cell r="W2561">
            <v>112.82999999999993</v>
          </cell>
          <cell r="X2561" t="str">
            <v>*</v>
          </cell>
          <cell r="Y2561">
            <v>1.5</v>
          </cell>
          <cell r="Z2561">
            <v>0.8</v>
          </cell>
          <cell r="AA2561">
            <v>1.6</v>
          </cell>
          <cell r="AB2561">
            <v>2.2999999999999998</v>
          </cell>
          <cell r="AC2561">
            <v>20.7135</v>
          </cell>
          <cell r="AD2561" t="str">
            <v>Y</v>
          </cell>
          <cell r="AE2561" t="str">
            <v>Y</v>
          </cell>
          <cell r="AF2561" t="str">
            <v>Y</v>
          </cell>
        </row>
        <row r="2562">
          <cell r="A2562">
            <v>68027217</v>
          </cell>
          <cell r="B2562">
            <v>67</v>
          </cell>
          <cell r="C2562" t="str">
            <v>RIPLEY FARMS MR A CARTER</v>
          </cell>
          <cell r="D2562">
            <v>0</v>
          </cell>
          <cell r="E2562">
            <v>61</v>
          </cell>
          <cell r="F2562">
            <v>75</v>
          </cell>
          <cell r="G2562">
            <v>4.8</v>
          </cell>
          <cell r="H2562">
            <v>0.7</v>
          </cell>
          <cell r="I2562">
            <v>0.02</v>
          </cell>
          <cell r="J2562">
            <v>-0.03</v>
          </cell>
          <cell r="K2562">
            <v>5.5</v>
          </cell>
          <cell r="L2562">
            <v>27.199999999999996</v>
          </cell>
          <cell r="M2562">
            <v>0.8</v>
          </cell>
          <cell r="N2562">
            <v>1</v>
          </cell>
          <cell r="O2562">
            <v>1.8</v>
          </cell>
          <cell r="P2562">
            <v>-2</v>
          </cell>
          <cell r="Q2562">
            <v>-5.2</v>
          </cell>
          <cell r="R2562">
            <v>3.78</v>
          </cell>
          <cell r="S2562">
            <v>-0.8</v>
          </cell>
          <cell r="T2562">
            <v>0.1</v>
          </cell>
          <cell r="U2562">
            <v>-46</v>
          </cell>
          <cell r="V2562">
            <v>-43</v>
          </cell>
          <cell r="W2562">
            <v>-68.48</v>
          </cell>
          <cell r="X2562" t="str">
            <v>*</v>
          </cell>
          <cell r="Y2562">
            <v>2.7</v>
          </cell>
          <cell r="Z2562">
            <v>0.2</v>
          </cell>
          <cell r="AA2562">
            <v>0.8</v>
          </cell>
          <cell r="AB2562">
            <v>2</v>
          </cell>
          <cell r="AC2562">
            <v>35.046299999999995</v>
          </cell>
          <cell r="AD2562" t="str">
            <v>Y</v>
          </cell>
          <cell r="AE2562" t="str">
            <v>Y</v>
          </cell>
          <cell r="AF2562" t="str">
            <v>Y</v>
          </cell>
        </row>
        <row r="2563">
          <cell r="A2563">
            <v>68027378</v>
          </cell>
          <cell r="B2563">
            <v>67</v>
          </cell>
          <cell r="C2563" t="str">
            <v>RIPLEY FARMS AARON CORDELL</v>
          </cell>
          <cell r="D2563">
            <v>0</v>
          </cell>
          <cell r="E2563">
            <v>62</v>
          </cell>
          <cell r="F2563">
            <v>366</v>
          </cell>
          <cell r="G2563">
            <v>16.600000000000001</v>
          </cell>
          <cell r="H2563">
            <v>10.5</v>
          </cell>
          <cell r="I2563">
            <v>-0.02</v>
          </cell>
          <cell r="J2563">
            <v>-0.02</v>
          </cell>
          <cell r="K2563">
            <v>27.1</v>
          </cell>
          <cell r="L2563">
            <v>213</v>
          </cell>
          <cell r="M2563">
            <v>-0.2</v>
          </cell>
          <cell r="N2563">
            <v>1</v>
          </cell>
          <cell r="O2563">
            <v>1.8</v>
          </cell>
          <cell r="P2563">
            <v>0</v>
          </cell>
          <cell r="Q2563">
            <v>-6.8</v>
          </cell>
          <cell r="R2563">
            <v>3.83</v>
          </cell>
          <cell r="S2563">
            <v>-2</v>
          </cell>
          <cell r="T2563">
            <v>-0.1</v>
          </cell>
          <cell r="U2563">
            <v>14</v>
          </cell>
          <cell r="V2563">
            <v>100</v>
          </cell>
          <cell r="W2563">
            <v>65.12</v>
          </cell>
          <cell r="X2563">
            <v>0.95</v>
          </cell>
          <cell r="Y2563">
            <v>2.2000000000000002</v>
          </cell>
          <cell r="Z2563">
            <v>1</v>
          </cell>
          <cell r="AA2563">
            <v>1</v>
          </cell>
          <cell r="AB2563">
            <v>2.2999999999999998</v>
          </cell>
          <cell r="AC2563">
            <v>31.6358</v>
          </cell>
          <cell r="AD2563" t="str">
            <v>Y</v>
          </cell>
          <cell r="AE2563" t="str">
            <v>Y</v>
          </cell>
          <cell r="AF2563" t="str">
            <v>Y</v>
          </cell>
        </row>
        <row r="2564">
          <cell r="A2564">
            <v>68028106</v>
          </cell>
          <cell r="B2564">
            <v>67</v>
          </cell>
          <cell r="C2564" t="str">
            <v>VALLEY GEM ROZELYN L DANIEL</v>
          </cell>
          <cell r="D2564">
            <v>0</v>
          </cell>
          <cell r="E2564">
            <v>52</v>
          </cell>
          <cell r="F2564">
            <v>158</v>
          </cell>
          <cell r="G2564">
            <v>8.1999999999999993</v>
          </cell>
          <cell r="H2564">
            <v>4.5</v>
          </cell>
          <cell r="I2564">
            <v>0.01</v>
          </cell>
          <cell r="J2564">
            <v>-0.01</v>
          </cell>
          <cell r="K2564">
            <v>12.7</v>
          </cell>
          <cell r="L2564">
            <v>100.6</v>
          </cell>
          <cell r="M2564">
            <v>0.67708400000000002</v>
          </cell>
          <cell r="N2564">
            <v>1.455268</v>
          </cell>
          <cell r="O2564">
            <v>0.48750000000000004</v>
          </cell>
          <cell r="P2564">
            <v>2</v>
          </cell>
          <cell r="Q2564">
            <v>-7.1</v>
          </cell>
          <cell r="R2564">
            <v>4.68</v>
          </cell>
          <cell r="S2564">
            <v>-1.51</v>
          </cell>
          <cell r="T2564">
            <v>-9.2560000000000003E-2</v>
          </cell>
          <cell r="U2564">
            <v>-63</v>
          </cell>
          <cell r="V2564">
            <v>-33</v>
          </cell>
          <cell r="W2564">
            <v>-35.456772000000001</v>
          </cell>
          <cell r="X2564" t="str">
            <v>*</v>
          </cell>
          <cell r="Y2564">
            <v>0.956955</v>
          </cell>
          <cell r="Z2564">
            <v>1.0932200000000001</v>
          </cell>
          <cell r="AA2564">
            <v>0.83994000000000002</v>
          </cell>
          <cell r="AB2564">
            <v>0.72038000000000002</v>
          </cell>
          <cell r="AC2564">
            <v>18.446898165</v>
          </cell>
          <cell r="AD2564" t="str">
            <v>PI</v>
          </cell>
          <cell r="AE2564" t="str">
            <v>Y</v>
          </cell>
          <cell r="AF2564" t="str">
            <v>Y</v>
          </cell>
        </row>
        <row r="2565">
          <cell r="A2565">
            <v>68028391</v>
          </cell>
          <cell r="B2565">
            <v>67</v>
          </cell>
          <cell r="C2565" t="str">
            <v>WELCOME HILLPOINT N POPEYE</v>
          </cell>
          <cell r="D2565">
            <v>0</v>
          </cell>
          <cell r="E2565">
            <v>52</v>
          </cell>
          <cell r="F2565">
            <v>158</v>
          </cell>
          <cell r="G2565">
            <v>0.4</v>
          </cell>
          <cell r="H2565">
            <v>2.2999999999999998</v>
          </cell>
          <cell r="I2565">
            <v>-0.13</v>
          </cell>
          <cell r="J2565">
            <v>-0.05</v>
          </cell>
          <cell r="K2565">
            <v>2.6999999999999997</v>
          </cell>
          <cell r="L2565">
            <v>-13.600000000000001</v>
          </cell>
          <cell r="M2565">
            <v>-0.4</v>
          </cell>
          <cell r="N2565">
            <v>1.1000000000000001</v>
          </cell>
          <cell r="O2565">
            <v>1.8</v>
          </cell>
          <cell r="P2565">
            <v>10</v>
          </cell>
          <cell r="Q2565">
            <v>-6.3</v>
          </cell>
          <cell r="R2565">
            <v>3.56</v>
          </cell>
          <cell r="S2565">
            <v>-1.9</v>
          </cell>
          <cell r="T2565">
            <v>-0.2</v>
          </cell>
          <cell r="U2565">
            <v>-191</v>
          </cell>
          <cell r="V2565">
            <v>-125</v>
          </cell>
          <cell r="W2565">
            <v>-155.22999999999999</v>
          </cell>
          <cell r="X2565" t="str">
            <v>*</v>
          </cell>
          <cell r="Y2565">
            <v>2.1</v>
          </cell>
          <cell r="Z2565">
            <v>1.9</v>
          </cell>
          <cell r="AA2565">
            <v>2.2999999999999998</v>
          </cell>
          <cell r="AB2565">
            <v>1.5</v>
          </cell>
          <cell r="AC2565">
            <v>38.116000000000007</v>
          </cell>
          <cell r="AD2565" t="str">
            <v>Y</v>
          </cell>
          <cell r="AE2565" t="str">
            <v>Y</v>
          </cell>
          <cell r="AF2565" t="str">
            <v>Y</v>
          </cell>
        </row>
        <row r="2566">
          <cell r="A2566">
            <v>68028896</v>
          </cell>
          <cell r="B2566">
            <v>67</v>
          </cell>
          <cell r="C2566" t="str">
            <v>FLAMBEAU MANOR YB LYNNDELL</v>
          </cell>
          <cell r="D2566">
            <v>85</v>
          </cell>
          <cell r="E2566">
            <v>93</v>
          </cell>
          <cell r="F2566">
            <v>-285</v>
          </cell>
          <cell r="G2566">
            <v>1.3</v>
          </cell>
          <cell r="H2566">
            <v>-3.3</v>
          </cell>
          <cell r="I2566">
            <v>0.28000000000000003</v>
          </cell>
          <cell r="J2566">
            <v>0.11</v>
          </cell>
          <cell r="K2566">
            <v>-1.9999999999999998</v>
          </cell>
          <cell r="L2566">
            <v>59.7</v>
          </cell>
          <cell r="M2566">
            <v>0.1</v>
          </cell>
          <cell r="N2566">
            <v>2.4</v>
          </cell>
          <cell r="O2566">
            <v>-0.5</v>
          </cell>
          <cell r="P2566">
            <v>-10</v>
          </cell>
          <cell r="Q2566">
            <v>-1.2</v>
          </cell>
          <cell r="R2566">
            <v>1.06</v>
          </cell>
          <cell r="S2566">
            <v>0</v>
          </cell>
          <cell r="T2566">
            <v>0.1</v>
          </cell>
          <cell r="U2566">
            <v>145</v>
          </cell>
          <cell r="V2566">
            <v>102</v>
          </cell>
          <cell r="W2566">
            <v>95.610000000000014</v>
          </cell>
          <cell r="X2566">
            <v>1.4</v>
          </cell>
          <cell r="Y2566">
            <v>-0.3</v>
          </cell>
          <cell r="Z2566">
            <v>-0.1</v>
          </cell>
          <cell r="AA2566">
            <v>-0.5</v>
          </cell>
          <cell r="AB2566">
            <v>-0.5</v>
          </cell>
          <cell r="AC2566">
            <v>-3.7868000000000004</v>
          </cell>
          <cell r="AD2566" t="str">
            <v>Y</v>
          </cell>
          <cell r="AE2566" t="str">
            <v>Y</v>
          </cell>
          <cell r="AF2566" t="str">
            <v>Y</v>
          </cell>
        </row>
        <row r="2567">
          <cell r="A2567">
            <v>68029014</v>
          </cell>
          <cell r="B2567">
            <v>67</v>
          </cell>
          <cell r="C2567" t="str">
            <v>COULEE CREST SPIDER LEON</v>
          </cell>
          <cell r="D2567">
            <v>0</v>
          </cell>
          <cell r="E2567">
            <v>58</v>
          </cell>
          <cell r="F2567">
            <v>56</v>
          </cell>
          <cell r="G2567">
            <v>3.2</v>
          </cell>
          <cell r="H2567">
            <v>1.7</v>
          </cell>
          <cell r="I2567">
            <v>0.01</v>
          </cell>
          <cell r="J2567">
            <v>0</v>
          </cell>
          <cell r="K2567">
            <v>4.9000000000000004</v>
          </cell>
          <cell r="L2567">
            <v>40.4</v>
          </cell>
          <cell r="M2567">
            <v>0.2</v>
          </cell>
          <cell r="N2567">
            <v>1.5</v>
          </cell>
          <cell r="O2567">
            <v>1.1000000000000001</v>
          </cell>
          <cell r="P2567">
            <v>11</v>
          </cell>
          <cell r="Q2567">
            <v>-7.6</v>
          </cell>
          <cell r="R2567">
            <v>4.72</v>
          </cell>
          <cell r="S2567">
            <v>-1.9</v>
          </cell>
          <cell r="T2567">
            <v>-0.3</v>
          </cell>
          <cell r="U2567">
            <v>-144</v>
          </cell>
          <cell r="V2567">
            <v>-81</v>
          </cell>
          <cell r="W2567">
            <v>-118.12</v>
          </cell>
          <cell r="X2567" t="str">
            <v>*</v>
          </cell>
          <cell r="Y2567">
            <v>2.1</v>
          </cell>
          <cell r="Z2567">
            <v>0.3</v>
          </cell>
          <cell r="AA2567">
            <v>0.3</v>
          </cell>
          <cell r="AB2567">
            <v>1.1000000000000001</v>
          </cell>
          <cell r="AC2567">
            <v>29.1496</v>
          </cell>
          <cell r="AD2567" t="str">
            <v>Y</v>
          </cell>
          <cell r="AE2567" t="str">
            <v>Y</v>
          </cell>
          <cell r="AF2567" t="str">
            <v>Y</v>
          </cell>
        </row>
        <row r="2568">
          <cell r="A2568">
            <v>68029818</v>
          </cell>
          <cell r="B2568">
            <v>67</v>
          </cell>
          <cell r="C2568" t="str">
            <v>MARODORE T LES LIGHTNING</v>
          </cell>
          <cell r="D2568">
            <v>0</v>
          </cell>
          <cell r="E2568">
            <v>58</v>
          </cell>
          <cell r="F2568">
            <v>214</v>
          </cell>
          <cell r="G2568">
            <v>12.3</v>
          </cell>
          <cell r="H2568">
            <v>6.2</v>
          </cell>
          <cell r="I2568">
            <v>0.03</v>
          </cell>
          <cell r="J2568">
            <v>-0.01</v>
          </cell>
          <cell r="K2568">
            <v>18.5</v>
          </cell>
          <cell r="L2568">
            <v>149.1</v>
          </cell>
          <cell r="M2568">
            <v>0.4</v>
          </cell>
          <cell r="N2568">
            <v>1.2</v>
          </cell>
          <cell r="O2568">
            <v>1.7</v>
          </cell>
          <cell r="P2568">
            <v>16</v>
          </cell>
          <cell r="Q2568">
            <v>-5</v>
          </cell>
          <cell r="R2568">
            <v>3.11</v>
          </cell>
          <cell r="S2568">
            <v>-1.2</v>
          </cell>
          <cell r="T2568">
            <v>0</v>
          </cell>
          <cell r="U2568">
            <v>-34</v>
          </cell>
          <cell r="V2568">
            <v>73</v>
          </cell>
          <cell r="W2568">
            <v>47.22</v>
          </cell>
          <cell r="X2568" t="str">
            <v>*</v>
          </cell>
          <cell r="Y2568">
            <v>2.2000000000000002</v>
          </cell>
          <cell r="Z2568">
            <v>1.6</v>
          </cell>
          <cell r="AA2568">
            <v>1.1000000000000001</v>
          </cell>
          <cell r="AB2568">
            <v>1.8</v>
          </cell>
          <cell r="AC2568">
            <v>36.436000000000007</v>
          </cell>
          <cell r="AD2568" t="str">
            <v>Y</v>
          </cell>
          <cell r="AE2568" t="str">
            <v>Y</v>
          </cell>
          <cell r="AF2568" t="str">
            <v>Y</v>
          </cell>
        </row>
        <row r="2569">
          <cell r="A2569">
            <v>68030403</v>
          </cell>
          <cell r="B2569">
            <v>67</v>
          </cell>
          <cell r="C2569" t="str">
            <v>SPRINGHILL JUDGEMENT</v>
          </cell>
          <cell r="D2569">
            <v>0</v>
          </cell>
          <cell r="E2569">
            <v>70</v>
          </cell>
          <cell r="F2569">
            <v>160</v>
          </cell>
          <cell r="G2569">
            <v>11.1</v>
          </cell>
          <cell r="H2569">
            <v>4.4000000000000004</v>
          </cell>
          <cell r="I2569">
            <v>0.06</v>
          </cell>
          <cell r="J2569">
            <v>-0.01</v>
          </cell>
          <cell r="K2569">
            <v>15.5</v>
          </cell>
          <cell r="L2569">
            <v>123.89999999999999</v>
          </cell>
          <cell r="M2569">
            <v>1.1000000000000001</v>
          </cell>
          <cell r="N2569">
            <v>2.2000000000000002</v>
          </cell>
          <cell r="O2569">
            <v>1</v>
          </cell>
          <cell r="P2569">
            <v>-6</v>
          </cell>
          <cell r="Q2569">
            <v>-8.4</v>
          </cell>
          <cell r="R2569">
            <v>4.28</v>
          </cell>
          <cell r="S2569">
            <v>-2.9</v>
          </cell>
          <cell r="T2569">
            <v>-0.4</v>
          </cell>
          <cell r="U2569">
            <v>8</v>
          </cell>
          <cell r="V2569">
            <v>25</v>
          </cell>
          <cell r="W2569">
            <v>-16.75</v>
          </cell>
          <cell r="X2569">
            <v>0.95</v>
          </cell>
          <cell r="Y2569">
            <v>1.1000000000000001</v>
          </cell>
          <cell r="Z2569">
            <v>0.8</v>
          </cell>
          <cell r="AA2569">
            <v>0.5</v>
          </cell>
          <cell r="AB2569">
            <v>1.7</v>
          </cell>
          <cell r="AC2569">
            <v>16.014900000000004</v>
          </cell>
          <cell r="AD2569" t="str">
            <v>Y</v>
          </cell>
          <cell r="AE2569" t="str">
            <v>Y</v>
          </cell>
          <cell r="AF2569" t="str">
            <v>Y</v>
          </cell>
        </row>
        <row r="2570">
          <cell r="A2570">
            <v>68030404</v>
          </cell>
          <cell r="B2570">
            <v>67</v>
          </cell>
          <cell r="C2570" t="str">
            <v>SPRINGHILL JACKPOT</v>
          </cell>
          <cell r="D2570">
            <v>14</v>
          </cell>
          <cell r="E2570">
            <v>82</v>
          </cell>
          <cell r="F2570">
            <v>88</v>
          </cell>
          <cell r="G2570">
            <v>7.4</v>
          </cell>
          <cell r="H2570">
            <v>2.6</v>
          </cell>
          <cell r="I2570">
            <v>0.05</v>
          </cell>
          <cell r="J2570">
            <v>-0.01</v>
          </cell>
          <cell r="K2570">
            <v>10</v>
          </cell>
          <cell r="L2570">
            <v>83.4</v>
          </cell>
          <cell r="M2570">
            <v>1.5</v>
          </cell>
          <cell r="N2570">
            <v>1.4</v>
          </cell>
          <cell r="O2570">
            <v>1.6</v>
          </cell>
          <cell r="P2570">
            <v>0</v>
          </cell>
          <cell r="Q2570">
            <v>-10.199999999999999</v>
          </cell>
          <cell r="R2570">
            <v>5.66</v>
          </cell>
          <cell r="S2570">
            <v>-3.1</v>
          </cell>
          <cell r="T2570">
            <v>-0.2</v>
          </cell>
          <cell r="U2570">
            <v>-80</v>
          </cell>
          <cell r="V2570">
            <v>-70</v>
          </cell>
          <cell r="W2570">
            <v>-121.22999999999999</v>
          </cell>
          <cell r="X2570">
            <v>0.95</v>
          </cell>
          <cell r="Y2570">
            <v>2.2000000000000002</v>
          </cell>
          <cell r="Z2570">
            <v>0.9</v>
          </cell>
          <cell r="AA2570">
            <v>0.6</v>
          </cell>
          <cell r="AB2570">
            <v>2.2000000000000002</v>
          </cell>
          <cell r="AC2570">
            <v>31.139300000000006</v>
          </cell>
          <cell r="AD2570" t="str">
            <v>Y</v>
          </cell>
          <cell r="AE2570" t="str">
            <v>Y</v>
          </cell>
          <cell r="AF2570" t="str">
            <v>Y</v>
          </cell>
        </row>
        <row r="2571">
          <cell r="A2571">
            <v>68030411</v>
          </cell>
          <cell r="B2571">
            <v>67</v>
          </cell>
          <cell r="C2571" t="str">
            <v>SPRINGHILL J LONE STAR</v>
          </cell>
          <cell r="D2571">
            <v>0</v>
          </cell>
          <cell r="E2571">
            <v>55</v>
          </cell>
          <cell r="F2571">
            <v>292</v>
          </cell>
          <cell r="G2571">
            <v>14.3</v>
          </cell>
          <cell r="H2571">
            <v>11.5</v>
          </cell>
          <cell r="I2571">
            <v>0</v>
          </cell>
          <cell r="J2571">
            <v>0.03</v>
          </cell>
          <cell r="K2571">
            <v>25.8</v>
          </cell>
          <cell r="L2571">
            <v>241.9</v>
          </cell>
          <cell r="M2571">
            <v>1.5</v>
          </cell>
          <cell r="N2571">
            <v>1.7</v>
          </cell>
          <cell r="O2571">
            <v>2.6</v>
          </cell>
          <cell r="P2571">
            <v>5</v>
          </cell>
          <cell r="Q2571">
            <v>-9</v>
          </cell>
          <cell r="R2571">
            <v>5.18</v>
          </cell>
          <cell r="S2571">
            <v>-2.6</v>
          </cell>
          <cell r="T2571">
            <v>-0.2</v>
          </cell>
          <cell r="U2571">
            <v>-4</v>
          </cell>
          <cell r="V2571">
            <v>116</v>
          </cell>
          <cell r="W2571">
            <v>71.31</v>
          </cell>
          <cell r="X2571" t="str">
            <v>*</v>
          </cell>
          <cell r="Y2571">
            <v>3.3</v>
          </cell>
          <cell r="Z2571">
            <v>2.4</v>
          </cell>
          <cell r="AA2571">
            <v>2.2000000000000002</v>
          </cell>
          <cell r="AB2571">
            <v>2.4</v>
          </cell>
          <cell r="AC2571">
            <v>55.751099999999994</v>
          </cell>
          <cell r="AD2571" t="str">
            <v>Y</v>
          </cell>
          <cell r="AE2571" t="str">
            <v>Y</v>
          </cell>
          <cell r="AF2571" t="str">
            <v>Y</v>
          </cell>
        </row>
        <row r="2572">
          <cell r="A2572">
            <v>68031529</v>
          </cell>
          <cell r="B2572"/>
          <cell r="C2572" t="str">
            <v>SPRINGHILL JOKES JAGUAR</v>
          </cell>
          <cell r="D2572">
            <v>0</v>
          </cell>
          <cell r="E2572">
            <v>40.25</v>
          </cell>
          <cell r="F2572">
            <v>269.5</v>
          </cell>
          <cell r="G2572">
            <v>11.45</v>
          </cell>
          <cell r="H2572">
            <v>2.85</v>
          </cell>
          <cell r="I2572">
            <v>-2.5000000000000001E-2</v>
          </cell>
          <cell r="J2572">
            <v>-0.1</v>
          </cell>
          <cell r="K2572">
            <v>14.299999999999999</v>
          </cell>
          <cell r="L2572">
            <v>52.249999999999986</v>
          </cell>
          <cell r="M2572">
            <v>0.56363999999999992</v>
          </cell>
          <cell r="N2572">
            <v>2.109604</v>
          </cell>
          <cell r="O2572">
            <v>0.4</v>
          </cell>
          <cell r="P2572">
            <v>0.40355499999999989</v>
          </cell>
          <cell r="Q2572">
            <v>-4.665</v>
          </cell>
          <cell r="R2572">
            <v>2.2749999999999999</v>
          </cell>
          <cell r="S2572">
            <v>-1.69</v>
          </cell>
          <cell r="T2572">
            <v>0</v>
          </cell>
          <cell r="U2572">
            <v>20</v>
          </cell>
          <cell r="V2572">
            <v>-19</v>
          </cell>
          <cell r="W2572">
            <v>-7.2302575500000188</v>
          </cell>
          <cell r="X2572">
            <v>-0.3</v>
          </cell>
          <cell r="Y2572">
            <v>1.0226199999999999</v>
          </cell>
          <cell r="Z2572">
            <v>0.51238000000000006</v>
          </cell>
          <cell r="AA2572">
            <v>0.38994000000000006</v>
          </cell>
          <cell r="AB2572">
            <v>1.28498</v>
          </cell>
          <cell r="AC2572">
            <v>14.347902439999999</v>
          </cell>
          <cell r="AD2572" t="str">
            <v>N</v>
          </cell>
          <cell r="AE2572" t="str">
            <v>N</v>
          </cell>
          <cell r="AF2572" t="str">
            <v>N</v>
          </cell>
        </row>
        <row r="2573">
          <cell r="A2573">
            <v>68032119</v>
          </cell>
          <cell r="B2573"/>
          <cell r="C2573" t="str">
            <v>JENS GOLD GRUMPY CHANEY−ET</v>
          </cell>
          <cell r="D2573">
            <v>0</v>
          </cell>
          <cell r="E2573">
            <v>38.85</v>
          </cell>
          <cell r="F2573">
            <v>210.26400000000001</v>
          </cell>
          <cell r="G2573">
            <v>10.741499999999998</v>
          </cell>
          <cell r="H2573">
            <v>4.8410000000000002</v>
          </cell>
          <cell r="I2573">
            <v>9.5460949999999992E-3</v>
          </cell>
          <cell r="J2573">
            <v>-3.9328727000000001E-2</v>
          </cell>
          <cell r="K2573">
            <v>15.5825</v>
          </cell>
          <cell r="L2573">
            <v>109.38789999999999</v>
          </cell>
          <cell r="M2573">
            <v>0.60087200000000007</v>
          </cell>
          <cell r="N2573">
            <v>2.2790920000000003</v>
          </cell>
          <cell r="O2573">
            <v>0.16250000000000001</v>
          </cell>
          <cell r="P2573">
            <v>-3.41357</v>
          </cell>
          <cell r="Q2573">
            <v>-1.6701050000000002</v>
          </cell>
          <cell r="R2573">
            <v>0.72875000000000001</v>
          </cell>
          <cell r="S2573">
            <v>-0.2</v>
          </cell>
          <cell r="T2573">
            <v>0.26088</v>
          </cell>
          <cell r="U2573">
            <v>204.5</v>
          </cell>
          <cell r="V2573">
            <v>140</v>
          </cell>
          <cell r="W2573">
            <v>131.78553590000001</v>
          </cell>
          <cell r="X2573">
            <v>0.60000000000000009</v>
          </cell>
          <cell r="Y2573">
            <v>0.69081999999999999</v>
          </cell>
          <cell r="Z2573">
            <v>-1.0696400000000001</v>
          </cell>
          <cell r="AA2573">
            <v>-0.28271999999999997</v>
          </cell>
          <cell r="AB2573">
            <v>1.6862200000000001</v>
          </cell>
          <cell r="AC2573">
            <v>-0.80787498000000202</v>
          </cell>
          <cell r="AD2573" t="str">
            <v>N</v>
          </cell>
          <cell r="AE2573" t="str">
            <v>N</v>
          </cell>
          <cell r="AF2573" t="str">
            <v>N</v>
          </cell>
        </row>
        <row r="2574">
          <cell r="A2574">
            <v>68032122</v>
          </cell>
          <cell r="B2574"/>
          <cell r="C2574" t="str">
            <v>JENS GOLD KAPTAIN CINBAD</v>
          </cell>
          <cell r="D2574">
            <v>0</v>
          </cell>
          <cell r="E2574">
            <v>28.900000000000002</v>
          </cell>
          <cell r="F2574">
            <v>280.45699999999999</v>
          </cell>
          <cell r="G2574">
            <v>11.3195</v>
          </cell>
          <cell r="H2574">
            <v>6.101</v>
          </cell>
          <cell r="I2574">
            <v>-3.9035685000000001E-2</v>
          </cell>
          <cell r="J2574">
            <v>-5.5267249000000004E-2</v>
          </cell>
          <cell r="K2574">
            <v>17.420500000000001</v>
          </cell>
          <cell r="L2574">
            <v>111.7127</v>
          </cell>
          <cell r="M2574">
            <v>-0.32296000000000002</v>
          </cell>
          <cell r="N2574">
            <v>0.42742000000000013</v>
          </cell>
          <cell r="O2574">
            <v>0.82500000000000007</v>
          </cell>
          <cell r="P2574">
            <v>-0.81940500000000005</v>
          </cell>
          <cell r="Q2574">
            <v>-5.6640250000000005</v>
          </cell>
          <cell r="R2574">
            <v>3.4699999999999998</v>
          </cell>
          <cell r="S2574">
            <v>-1.425</v>
          </cell>
          <cell r="T2574">
            <v>0.13208</v>
          </cell>
          <cell r="U2574">
            <v>-1.5</v>
          </cell>
          <cell r="V2574">
            <v>5.5</v>
          </cell>
          <cell r="W2574">
            <v>-22.489269750000005</v>
          </cell>
          <cell r="X2574">
            <v>0.38750000000000001</v>
          </cell>
          <cell r="Y2574">
            <v>1.1849099999999999</v>
          </cell>
          <cell r="Z2574">
            <v>0.39952000000000004</v>
          </cell>
          <cell r="AA2574">
            <v>0.66239499999999996</v>
          </cell>
          <cell r="AB2574">
            <v>1.3618399999999999</v>
          </cell>
          <cell r="AC2574">
            <v>15.981678979999996</v>
          </cell>
          <cell r="AD2574" t="str">
            <v>N</v>
          </cell>
          <cell r="AE2574" t="str">
            <v>N</v>
          </cell>
          <cell r="AF2574" t="str">
            <v>N</v>
          </cell>
        </row>
        <row r="2575">
          <cell r="A2575">
            <v>68032125</v>
          </cell>
          <cell r="B2575"/>
          <cell r="C2575" t="str">
            <v>JENS GOLD DOUBLE L YESMAN</v>
          </cell>
          <cell r="D2575">
            <v>0</v>
          </cell>
          <cell r="E2575">
            <v>36.6</v>
          </cell>
          <cell r="F2575">
            <v>70.748000000000005</v>
          </cell>
          <cell r="G2575">
            <v>10.222000000000001</v>
          </cell>
          <cell r="H2575">
            <v>3.399</v>
          </cell>
          <cell r="I2575">
            <v>0.12101793650000001</v>
          </cell>
          <cell r="J2575">
            <v>1.2761449499999997E-2</v>
          </cell>
          <cell r="K2575">
            <v>13.621000000000002</v>
          </cell>
          <cell r="L2575">
            <v>131.67880000000002</v>
          </cell>
          <cell r="M2575">
            <v>0.55986400000000003</v>
          </cell>
          <cell r="N2575">
            <v>1.586616</v>
          </cell>
          <cell r="O2575">
            <v>0.1875</v>
          </cell>
          <cell r="P2575">
            <v>-2.7945000000000002</v>
          </cell>
          <cell r="Q2575">
            <v>-3.6773350000000002</v>
          </cell>
          <cell r="R2575">
            <v>3.1074999999999999</v>
          </cell>
          <cell r="S2575">
            <v>-1.6549999999999998</v>
          </cell>
          <cell r="T2575">
            <v>0.27448</v>
          </cell>
          <cell r="U2575">
            <v>190.5</v>
          </cell>
          <cell r="V2575">
            <v>104</v>
          </cell>
          <cell r="W2575">
            <v>86.219136400000025</v>
          </cell>
          <cell r="X2575">
            <v>0.57499999999999996</v>
          </cell>
          <cell r="Y2575">
            <v>-4.1450000000000042E-2</v>
          </cell>
          <cell r="Z2575">
            <v>-1.6600599999999999</v>
          </cell>
          <cell r="AA2575">
            <v>-0.48115999999999998</v>
          </cell>
          <cell r="AB2575">
            <v>0.70578000000000007</v>
          </cell>
          <cell r="AC2575">
            <v>-12.138882730000001</v>
          </cell>
          <cell r="AD2575" t="str">
            <v>N</v>
          </cell>
          <cell r="AE2575" t="str">
            <v>N</v>
          </cell>
          <cell r="AF2575" t="str">
            <v>N</v>
          </cell>
        </row>
        <row r="2576">
          <cell r="A2576">
            <v>68032126</v>
          </cell>
          <cell r="B2576"/>
          <cell r="C2576" t="str">
            <v>JENS GOLD B SPRUCE WINSLOW</v>
          </cell>
          <cell r="D2576">
            <v>0</v>
          </cell>
          <cell r="E2576">
            <v>33.649999999999991</v>
          </cell>
          <cell r="F2576">
            <v>329.93200000000002</v>
          </cell>
          <cell r="G2576">
            <v>11.939</v>
          </cell>
          <cell r="H2576">
            <v>8.3109999999999999</v>
          </cell>
          <cell r="I2576">
            <v>-6.5927830500000006E-2</v>
          </cell>
          <cell r="J2576">
            <v>-5.2831301499999997E-2</v>
          </cell>
          <cell r="K2576">
            <v>20.25</v>
          </cell>
          <cell r="L2576">
            <v>141.69819999999999</v>
          </cell>
          <cell r="M2576">
            <v>0.61283200000000004</v>
          </cell>
          <cell r="N2576">
            <v>0.84847600000000001</v>
          </cell>
          <cell r="O2576">
            <v>1.8875000000000002</v>
          </cell>
          <cell r="P2576">
            <v>1.5420750000000001</v>
          </cell>
          <cell r="Q2576">
            <v>-5.407565</v>
          </cell>
          <cell r="R2576">
            <v>3.7625000000000002</v>
          </cell>
          <cell r="S2576">
            <v>-1.6125</v>
          </cell>
          <cell r="T2576">
            <v>-0.13496</v>
          </cell>
          <cell r="U2576">
            <v>-24</v>
          </cell>
          <cell r="V2576">
            <v>59.5</v>
          </cell>
          <cell r="W2576">
            <v>32.804561849999999</v>
          </cell>
          <cell r="X2576">
            <v>0.375</v>
          </cell>
          <cell r="Y2576">
            <v>2.0198999999999998</v>
          </cell>
          <cell r="Z2576">
            <v>1.9486000000000001</v>
          </cell>
          <cell r="AA2576">
            <v>2.4174850000000001</v>
          </cell>
          <cell r="AB2576">
            <v>2.7093600000000002</v>
          </cell>
          <cell r="AC2576">
            <v>34.002880929999996</v>
          </cell>
          <cell r="AD2576" t="str">
            <v>N</v>
          </cell>
          <cell r="AE2576" t="str">
            <v>N</v>
          </cell>
          <cell r="AF2576" t="str">
            <v>N</v>
          </cell>
        </row>
        <row r="2577">
          <cell r="A2577">
            <v>68032698</v>
          </cell>
          <cell r="B2577"/>
          <cell r="C2577" t="str">
            <v>GOLDEN J LAREDO GOTCHA</v>
          </cell>
          <cell r="D2577">
            <v>0</v>
          </cell>
          <cell r="E2577">
            <v>37.1</v>
          </cell>
          <cell r="F2577">
            <v>208.667</v>
          </cell>
          <cell r="G2577">
            <v>12.368499999999999</v>
          </cell>
          <cell r="H2577">
            <v>5.6749999999999998</v>
          </cell>
          <cell r="I2577">
            <v>3.8034363000000002E-2</v>
          </cell>
          <cell r="J2577">
            <v>-2.5467886000000002E-2</v>
          </cell>
          <cell r="K2577">
            <v>18.043499999999998</v>
          </cell>
          <cell r="L2577">
            <v>141.34969999999998</v>
          </cell>
          <cell r="M2577">
            <v>0.20541199999999998</v>
          </cell>
          <cell r="N2577">
            <v>2.0494159999999999</v>
          </cell>
          <cell r="O2577">
            <v>0.63749999999999996</v>
          </cell>
          <cell r="P2577">
            <v>2.2498550000000002</v>
          </cell>
          <cell r="Q2577">
            <v>-4.2490249999999996</v>
          </cell>
          <cell r="R2577">
            <v>3.4350000000000001</v>
          </cell>
          <cell r="S2577">
            <v>-0.65749999999999997</v>
          </cell>
          <cell r="T2577">
            <v>8.992E-2</v>
          </cell>
          <cell r="U2577">
            <v>78.5</v>
          </cell>
          <cell r="V2577">
            <v>107</v>
          </cell>
          <cell r="W2577">
            <v>85.701468850000012</v>
          </cell>
          <cell r="X2577">
            <v>-0.38750000000000001</v>
          </cell>
          <cell r="Y2577">
            <v>1.2919449999999999</v>
          </cell>
          <cell r="Z2577">
            <v>0.25700000000000001</v>
          </cell>
          <cell r="AA2577">
            <v>0.5834950000000001</v>
          </cell>
          <cell r="AB2577">
            <v>1.7581199999999999</v>
          </cell>
          <cell r="AC2577">
            <v>15.602149324999996</v>
          </cell>
          <cell r="AD2577" t="str">
            <v>N</v>
          </cell>
          <cell r="AE2577" t="str">
            <v>N</v>
          </cell>
          <cell r="AF2577" t="str">
            <v>N</v>
          </cell>
        </row>
        <row r="2578">
          <cell r="A2578">
            <v>68034277</v>
          </cell>
          <cell r="B2578"/>
          <cell r="C2578" t="str">
            <v>SPRINGHILL ANARCHY-ET</v>
          </cell>
          <cell r="D2578">
            <v>0</v>
          </cell>
          <cell r="E2578">
            <v>27.700000000000003</v>
          </cell>
          <cell r="F2578">
            <v>282.72199999999998</v>
          </cell>
          <cell r="G2578">
            <v>8.4585000000000008</v>
          </cell>
          <cell r="H2578">
            <v>7.4130000000000003</v>
          </cell>
          <cell r="I2578">
            <v>-9.2099631500000001E-2</v>
          </cell>
          <cell r="J2578">
            <v>-3.7336425999999999E-2</v>
          </cell>
          <cell r="K2578">
            <v>15.871500000000001</v>
          </cell>
          <cell r="L2578">
            <v>111.29770000000001</v>
          </cell>
          <cell r="M2578">
            <v>1.747992</v>
          </cell>
          <cell r="N2578">
            <v>2.2927279999999999</v>
          </cell>
          <cell r="O2578">
            <v>2.2999999999999998</v>
          </cell>
          <cell r="P2578">
            <v>6.7054999999999998</v>
          </cell>
          <cell r="Q2578">
            <v>-6.2652749999999999</v>
          </cell>
          <cell r="R2578">
            <v>5.17</v>
          </cell>
          <cell r="S2578">
            <v>-2.6875</v>
          </cell>
          <cell r="T2578">
            <v>-0.10983999999999999</v>
          </cell>
          <cell r="U2578">
            <v>-20</v>
          </cell>
          <cell r="V2578">
            <v>57</v>
          </cell>
          <cell r="W2578">
            <v>25.073653199999995</v>
          </cell>
          <cell r="X2578">
            <v>0.97499999999999998</v>
          </cell>
          <cell r="Y2578">
            <v>3.3269349999999998</v>
          </cell>
          <cell r="Z2578">
            <v>2.0507</v>
          </cell>
          <cell r="AA2578">
            <v>2.5948250000000002</v>
          </cell>
          <cell r="AB2578">
            <v>3.3166600000000002</v>
          </cell>
          <cell r="AC2578">
            <v>51.873406374999995</v>
          </cell>
          <cell r="AD2578" t="str">
            <v>N</v>
          </cell>
          <cell r="AE2578" t="str">
            <v>N</v>
          </cell>
          <cell r="AF2578" t="str">
            <v>N</v>
          </cell>
        </row>
        <row r="2579">
          <cell r="A2579">
            <v>68039918</v>
          </cell>
          <cell r="B2579"/>
          <cell r="C2579" t="str">
            <v>MARODORE GARY PISTOLL−ET</v>
          </cell>
          <cell r="D2579">
            <v>0</v>
          </cell>
          <cell r="E2579">
            <v>28.8</v>
          </cell>
          <cell r="F2579">
            <v>396.82100000000003</v>
          </cell>
          <cell r="G2579">
            <v>13.106</v>
          </cell>
          <cell r="H2579">
            <v>9.1630000000000003</v>
          </cell>
          <cell r="I2579">
            <v>-0.1029075535</v>
          </cell>
          <cell r="J2579">
            <v>-7.0354483999999995E-2</v>
          </cell>
          <cell r="K2579">
            <v>22.268999999999998</v>
          </cell>
          <cell r="L2579">
            <v>142.48559999999998</v>
          </cell>
          <cell r="M2579">
            <v>0.57110399999999995</v>
          </cell>
          <cell r="N2579">
            <v>1.2976920000000001</v>
          </cell>
          <cell r="O2579">
            <v>1.65</v>
          </cell>
          <cell r="P2579">
            <v>6.5420750000000005</v>
          </cell>
          <cell r="Q2579">
            <v>-5.7340049999999998</v>
          </cell>
          <cell r="R2579">
            <v>2.4212500000000001</v>
          </cell>
          <cell r="S2579">
            <v>-1.35</v>
          </cell>
          <cell r="T2579">
            <v>-0.17527999999999999</v>
          </cell>
          <cell r="U2579">
            <v>-55.5</v>
          </cell>
          <cell r="V2579">
            <v>61.5</v>
          </cell>
          <cell r="W2579">
            <v>32.642075449999965</v>
          </cell>
          <cell r="X2579">
            <v>0.71250000000000002</v>
          </cell>
          <cell r="Y2579">
            <v>2.6328449999999997</v>
          </cell>
          <cell r="Z2579">
            <v>1.90818</v>
          </cell>
          <cell r="AA2579">
            <v>2.1690449999999997</v>
          </cell>
          <cell r="AB2579">
            <v>3.0422799999999999</v>
          </cell>
          <cell r="AC2579">
            <v>41.584674064999994</v>
          </cell>
          <cell r="AD2579" t="str">
            <v>N</v>
          </cell>
          <cell r="AE2579" t="str">
            <v>N</v>
          </cell>
          <cell r="AF2579" t="str">
            <v>N</v>
          </cell>
        </row>
        <row r="2580">
          <cell r="A2580">
            <v>68040118</v>
          </cell>
          <cell r="B2580">
            <v>67</v>
          </cell>
          <cell r="C2580" t="str">
            <v>DAIRYMAN MINT PHONZE</v>
          </cell>
          <cell r="D2580">
            <v>20</v>
          </cell>
          <cell r="E2580">
            <v>82</v>
          </cell>
          <cell r="F2580">
            <v>30</v>
          </cell>
          <cell r="G2580">
            <v>3.8</v>
          </cell>
          <cell r="H2580">
            <v>3.4</v>
          </cell>
          <cell r="I2580">
            <v>0.04</v>
          </cell>
          <cell r="J2580">
            <v>0.04</v>
          </cell>
          <cell r="K2580">
            <v>7.1999999999999993</v>
          </cell>
          <cell r="L2580">
            <v>90.199999999999989</v>
          </cell>
          <cell r="M2580">
            <v>-0.3</v>
          </cell>
          <cell r="N2580">
            <v>-0.3</v>
          </cell>
          <cell r="O2580">
            <v>0.3</v>
          </cell>
          <cell r="P2580">
            <v>2</v>
          </cell>
          <cell r="Q2580">
            <v>-7.3</v>
          </cell>
          <cell r="R2580">
            <v>4.84</v>
          </cell>
          <cell r="S2580">
            <v>-1.5</v>
          </cell>
          <cell r="T2580">
            <v>0</v>
          </cell>
          <cell r="U2580">
            <v>-33</v>
          </cell>
          <cell r="V2580">
            <v>-67</v>
          </cell>
          <cell r="W2580">
            <v>-104.16000000000001</v>
          </cell>
          <cell r="X2580">
            <v>-1.1000000000000001</v>
          </cell>
          <cell r="Y2580">
            <v>0.1</v>
          </cell>
          <cell r="Z2580">
            <v>-0.5</v>
          </cell>
          <cell r="AA2580">
            <v>0.4</v>
          </cell>
          <cell r="AB2580">
            <v>1</v>
          </cell>
          <cell r="AC2580">
            <v>-3.8988</v>
          </cell>
          <cell r="AD2580" t="str">
            <v>Y</v>
          </cell>
          <cell r="AE2580" t="str">
            <v>Y</v>
          </cell>
          <cell r="AF2580" t="str">
            <v>Y</v>
          </cell>
        </row>
        <row r="2581">
          <cell r="A2581">
            <v>68041203</v>
          </cell>
          <cell r="B2581">
            <v>67</v>
          </cell>
          <cell r="C2581" t="str">
            <v>GOLDEN J YOGIBEAR GARRETT</v>
          </cell>
          <cell r="D2581">
            <v>0</v>
          </cell>
          <cell r="E2581">
            <v>59</v>
          </cell>
          <cell r="F2581">
            <v>158</v>
          </cell>
          <cell r="G2581">
            <v>-0.4</v>
          </cell>
          <cell r="H2581">
            <v>0.8</v>
          </cell>
          <cell r="I2581">
            <v>-0.14000000000000001</v>
          </cell>
          <cell r="J2581">
            <v>-0.08</v>
          </cell>
          <cell r="K2581">
            <v>0.4</v>
          </cell>
          <cell r="L2581">
            <v>-50.8</v>
          </cell>
          <cell r="M2581">
            <v>1.5</v>
          </cell>
          <cell r="N2581">
            <v>2.2999999999999998</v>
          </cell>
          <cell r="O2581">
            <v>2.4</v>
          </cell>
          <cell r="P2581">
            <v>-1</v>
          </cell>
          <cell r="Q2581">
            <v>-8.1999999999999993</v>
          </cell>
          <cell r="R2581">
            <v>4.46</v>
          </cell>
          <cell r="S2581">
            <v>-2.6</v>
          </cell>
          <cell r="T2581">
            <v>-0.1</v>
          </cell>
          <cell r="U2581">
            <v>-88</v>
          </cell>
          <cell r="V2581">
            <v>-143</v>
          </cell>
          <cell r="W2581">
            <v>-182.90999999999997</v>
          </cell>
          <cell r="X2581">
            <v>1.4624999999999999</v>
          </cell>
          <cell r="Y2581">
            <v>2.2999999999999998</v>
          </cell>
          <cell r="Z2581">
            <v>1.9</v>
          </cell>
          <cell r="AA2581">
            <v>2.6</v>
          </cell>
          <cell r="AB2581">
            <v>2.9</v>
          </cell>
          <cell r="AC2581">
            <v>37.343600000000002</v>
          </cell>
          <cell r="AD2581" t="str">
            <v>Y</v>
          </cell>
          <cell r="AE2581" t="str">
            <v>Y</v>
          </cell>
          <cell r="AF2581" t="str">
            <v>Y</v>
          </cell>
        </row>
        <row r="2582">
          <cell r="A2582">
            <v>68041439</v>
          </cell>
          <cell r="B2582">
            <v>67</v>
          </cell>
          <cell r="C2582" t="str">
            <v>SNIDERS GOLDUST ACHIEVE</v>
          </cell>
          <cell r="D2582">
            <v>0</v>
          </cell>
          <cell r="E2582">
            <v>55</v>
          </cell>
          <cell r="F2582">
            <v>246</v>
          </cell>
          <cell r="G2582">
            <v>5.6</v>
          </cell>
          <cell r="H2582">
            <v>3.8</v>
          </cell>
          <cell r="I2582">
            <v>-0.11</v>
          </cell>
          <cell r="J2582">
            <v>-7.0000000000000007E-2</v>
          </cell>
          <cell r="K2582">
            <v>9.3999999999999986</v>
          </cell>
          <cell r="L2582">
            <v>27.999999999999993</v>
          </cell>
          <cell r="M2582">
            <v>0.8</v>
          </cell>
          <cell r="N2582">
            <v>0.6</v>
          </cell>
          <cell r="O2582">
            <v>1.3</v>
          </cell>
          <cell r="P2582">
            <v>11</v>
          </cell>
          <cell r="Q2582">
            <v>-8.4</v>
          </cell>
          <cell r="R2582">
            <v>5.08</v>
          </cell>
          <cell r="S2582">
            <v>-2.2000000000000002</v>
          </cell>
          <cell r="T2582">
            <v>-0.3</v>
          </cell>
          <cell r="U2582">
            <v>-166</v>
          </cell>
          <cell r="V2582">
            <v>-124</v>
          </cell>
          <cell r="W2582">
            <v>-165.85000000000002</v>
          </cell>
          <cell r="X2582" t="str">
            <v>*</v>
          </cell>
          <cell r="Y2582">
            <v>1.3</v>
          </cell>
          <cell r="Z2582">
            <v>2.1</v>
          </cell>
          <cell r="AA2582">
            <v>1.9</v>
          </cell>
          <cell r="AB2582">
            <v>1.4</v>
          </cell>
          <cell r="AC2582">
            <v>27.771999999999998</v>
          </cell>
          <cell r="AD2582" t="str">
            <v>Y</v>
          </cell>
          <cell r="AE2582" t="str">
            <v>Y</v>
          </cell>
          <cell r="AF2582" t="str">
            <v>Y</v>
          </cell>
        </row>
        <row r="2583">
          <cell r="A2583">
            <v>68042114</v>
          </cell>
          <cell r="B2583"/>
          <cell r="C2583" t="str">
            <v>DIX LEE GRUMPY VAMPIRE</v>
          </cell>
          <cell r="D2583">
            <v>0</v>
          </cell>
          <cell r="E2583">
            <v>35.25</v>
          </cell>
          <cell r="F2583">
            <v>211.49700000000001</v>
          </cell>
          <cell r="G2583">
            <v>8.1989999999999998</v>
          </cell>
          <cell r="H2583">
            <v>5.3689999999999998</v>
          </cell>
          <cell r="I2583">
            <v>-3.5042938000000003E-2</v>
          </cell>
          <cell r="J2583">
            <v>-3.10141455E-2</v>
          </cell>
          <cell r="K2583">
            <v>13.568</v>
          </cell>
          <cell r="L2583">
            <v>96.572199999999981</v>
          </cell>
          <cell r="M2583">
            <v>0.74268800000000001</v>
          </cell>
          <cell r="N2583">
            <v>1.4781520000000001</v>
          </cell>
          <cell r="O2583">
            <v>0.85000000000000009</v>
          </cell>
          <cell r="P2583">
            <v>5.6611450000000003</v>
          </cell>
          <cell r="Q2583">
            <v>-1.5437299999999998</v>
          </cell>
          <cell r="R2583">
            <v>1.7350000000000001</v>
          </cell>
          <cell r="S2583">
            <v>-1.2250000000000001</v>
          </cell>
          <cell r="T2583">
            <v>-2.7120000000000005E-2</v>
          </cell>
          <cell r="U2583">
            <v>69.5</v>
          </cell>
          <cell r="V2583">
            <v>106</v>
          </cell>
          <cell r="W2583">
            <v>98.31359854999998</v>
          </cell>
          <cell r="X2583">
            <v>0.55000000000000004</v>
          </cell>
          <cell r="Y2583">
            <v>1.17581</v>
          </cell>
          <cell r="Z2583">
            <v>2.7999999999999137E-3</v>
          </cell>
          <cell r="AA2583">
            <v>0.28349500000000005</v>
          </cell>
          <cell r="AB2583">
            <v>1.6862200000000001</v>
          </cell>
          <cell r="AC2583">
            <v>12.533914080000002</v>
          </cell>
          <cell r="AD2583" t="str">
            <v>N</v>
          </cell>
          <cell r="AE2583" t="str">
            <v>N</v>
          </cell>
          <cell r="AF2583" t="str">
            <v>N</v>
          </cell>
        </row>
        <row r="2584">
          <cell r="A2584">
            <v>68042542</v>
          </cell>
          <cell r="B2584">
            <v>67</v>
          </cell>
          <cell r="C2584" t="str">
            <v>LANG HAVEN GRUMPY NOVAK</v>
          </cell>
          <cell r="D2584">
            <v>38</v>
          </cell>
          <cell r="E2584">
            <v>86</v>
          </cell>
          <cell r="F2584">
            <v>210</v>
          </cell>
          <cell r="G2584">
            <v>6.8</v>
          </cell>
          <cell r="H2584">
            <v>4.5999999999999996</v>
          </cell>
          <cell r="I2584">
            <v>-0.06</v>
          </cell>
          <cell r="J2584">
            <v>-0.04</v>
          </cell>
          <cell r="K2584">
            <v>11.399999999999999</v>
          </cell>
          <cell r="L2584">
            <v>69.199999999999989</v>
          </cell>
          <cell r="M2584">
            <v>0.9</v>
          </cell>
          <cell r="N2584">
            <v>1</v>
          </cell>
          <cell r="O2584">
            <v>1.4</v>
          </cell>
          <cell r="P2584">
            <v>1</v>
          </cell>
          <cell r="Q2584">
            <v>-2.2000000000000002</v>
          </cell>
          <cell r="R2584">
            <v>0.81</v>
          </cell>
          <cell r="S2584">
            <v>-1</v>
          </cell>
          <cell r="T2584">
            <v>0.3</v>
          </cell>
          <cell r="U2584">
            <v>105</v>
          </cell>
          <cell r="V2584">
            <v>59</v>
          </cell>
          <cell r="W2584">
            <v>47.659999999999975</v>
          </cell>
          <cell r="X2584">
            <v>1.8</v>
          </cell>
          <cell r="Y2584">
            <v>1.5</v>
          </cell>
          <cell r="Z2584">
            <v>0</v>
          </cell>
          <cell r="AA2584">
            <v>0.5</v>
          </cell>
          <cell r="AB2584">
            <v>2.4</v>
          </cell>
          <cell r="AC2584">
            <v>15.362699999999998</v>
          </cell>
          <cell r="AD2584" t="str">
            <v>Y</v>
          </cell>
          <cell r="AE2584" t="str">
            <v>Y</v>
          </cell>
          <cell r="AF2584" t="str">
            <v>Y</v>
          </cell>
        </row>
        <row r="2585">
          <cell r="A2585">
            <v>68042602</v>
          </cell>
          <cell r="B2585"/>
          <cell r="C2585" t="str">
            <v>COULEE CREST GEO HAYDEN</v>
          </cell>
          <cell r="D2585">
            <v>0</v>
          </cell>
          <cell r="E2585">
            <v>30.9</v>
          </cell>
          <cell r="F2585">
            <v>267.73400000000004</v>
          </cell>
          <cell r="G2585">
            <v>9.8294999999999995</v>
          </cell>
          <cell r="H2585">
            <v>6.2710000000000008</v>
          </cell>
          <cell r="I2585">
            <v>-5.6274519999999995E-2</v>
          </cell>
          <cell r="J2585">
            <v>-5.0713631500000002E-2</v>
          </cell>
          <cell r="K2585">
            <v>16.1005</v>
          </cell>
          <cell r="L2585">
            <v>106.79189999999998</v>
          </cell>
          <cell r="M2585">
            <v>0.12623200000000001</v>
          </cell>
          <cell r="N2585">
            <v>0.98321999999999998</v>
          </cell>
          <cell r="O2585">
            <v>1.4249999999999998</v>
          </cell>
          <cell r="P2585">
            <v>3.1708699999999999</v>
          </cell>
          <cell r="Q2585">
            <v>-5.1651950000000006</v>
          </cell>
          <cell r="R2585">
            <v>3.9412500000000001</v>
          </cell>
          <cell r="S2585">
            <v>-2.1375000000000002</v>
          </cell>
          <cell r="T2585">
            <v>-0.17896000000000001</v>
          </cell>
          <cell r="U2585">
            <v>-52.5</v>
          </cell>
          <cell r="V2585">
            <v>27</v>
          </cell>
          <cell r="W2585">
            <v>0.86913429999995628</v>
          </cell>
          <cell r="X2585">
            <v>6.25E-2</v>
          </cell>
          <cell r="Y2585">
            <v>1.71671</v>
          </cell>
          <cell r="Z2585">
            <v>1.1986000000000001</v>
          </cell>
          <cell r="AA2585">
            <v>1.7481500000000001</v>
          </cell>
          <cell r="AB2585">
            <v>2.5325000000000002</v>
          </cell>
          <cell r="AC2585">
            <v>25.533560870000002</v>
          </cell>
          <cell r="AD2585" t="str">
            <v>N</v>
          </cell>
          <cell r="AE2585" t="str">
            <v>N</v>
          </cell>
          <cell r="AF2585" t="str">
            <v>N</v>
          </cell>
        </row>
        <row r="2586">
          <cell r="A2586">
            <v>68042650</v>
          </cell>
          <cell r="B2586">
            <v>67</v>
          </cell>
          <cell r="C2586" t="str">
            <v>ABIQUA ACRES ALSTAR V I P</v>
          </cell>
          <cell r="D2586">
            <v>32</v>
          </cell>
          <cell r="E2586">
            <v>82</v>
          </cell>
          <cell r="F2586">
            <v>-161</v>
          </cell>
          <cell r="G2586">
            <v>-3.7</v>
          </cell>
          <cell r="H2586">
            <v>-4.8</v>
          </cell>
          <cell r="I2586">
            <v>0.08</v>
          </cell>
          <cell r="J2586">
            <v>0.01</v>
          </cell>
          <cell r="K2586">
            <v>-8.5</v>
          </cell>
          <cell r="L2586">
            <v>-64.900000000000006</v>
          </cell>
          <cell r="M2586">
            <v>6.7639999999999922E-3</v>
          </cell>
          <cell r="N2586">
            <v>0.65949999999999998</v>
          </cell>
          <cell r="O2586">
            <v>-6.2499999999999972E-2</v>
          </cell>
          <cell r="P2586">
            <v>-8</v>
          </cell>
          <cell r="Q2586">
            <v>4</v>
          </cell>
          <cell r="R2586">
            <v>-1.45</v>
          </cell>
          <cell r="S2586">
            <v>1.9</v>
          </cell>
          <cell r="T2586">
            <v>0</v>
          </cell>
          <cell r="U2586">
            <v>38</v>
          </cell>
          <cell r="V2586">
            <v>30</v>
          </cell>
          <cell r="W2586">
            <v>56.399577599999994</v>
          </cell>
          <cell r="X2586">
            <v>-0.05</v>
          </cell>
          <cell r="Y2586">
            <v>-0.154395</v>
          </cell>
          <cell r="Z2586">
            <v>-0.73670000000000002</v>
          </cell>
          <cell r="AA2586">
            <v>-0.21826999999999999</v>
          </cell>
          <cell r="AB2586">
            <v>0.58264000000000005</v>
          </cell>
          <cell r="AC2586">
            <v>-8.0848653450000008</v>
          </cell>
          <cell r="AD2586" t="str">
            <v>PI</v>
          </cell>
          <cell r="AE2586" t="str">
            <v>Y</v>
          </cell>
          <cell r="AF2586" t="str">
            <v>Y</v>
          </cell>
        </row>
        <row r="2587">
          <cell r="A2587">
            <v>68042779</v>
          </cell>
          <cell r="B2587"/>
          <cell r="C2587" t="str">
            <v>TROTACRE LEGION FITZ</v>
          </cell>
          <cell r="D2587">
            <v>0</v>
          </cell>
          <cell r="E2587">
            <v>19.05</v>
          </cell>
          <cell r="F2587">
            <v>-51.925000000000011</v>
          </cell>
          <cell r="G2587">
            <v>-0.56549999999999989</v>
          </cell>
          <cell r="H2587">
            <v>-2.3250000000000002</v>
          </cell>
          <cell r="I2587">
            <v>4.6689091000000002E-2</v>
          </cell>
          <cell r="J2587">
            <v>-1.8779487999999997E-2</v>
          </cell>
          <cell r="K2587">
            <v>-2.8905000000000003</v>
          </cell>
          <cell r="L2587">
            <v>-30.819499999999991</v>
          </cell>
          <cell r="M2587">
            <v>-0.26706799999999997</v>
          </cell>
          <cell r="N2587">
            <v>1.9180160000000002</v>
          </cell>
          <cell r="O2587">
            <v>0.13750000000000001</v>
          </cell>
          <cell r="P2587">
            <v>-0.29450000000000021</v>
          </cell>
          <cell r="Q2587">
            <v>-3.0357000000000003</v>
          </cell>
          <cell r="R2587">
            <v>-0.13749999999999996</v>
          </cell>
          <cell r="S2587">
            <v>-6.25E-2</v>
          </cell>
          <cell r="T2587">
            <v>3.4160000000000003E-2</v>
          </cell>
          <cell r="U2587">
            <v>-7</v>
          </cell>
          <cell r="V2587">
            <v>-48</v>
          </cell>
          <cell r="W2587">
            <v>-62.823827399999992</v>
          </cell>
          <cell r="X2587">
            <v>0.17500000000000002</v>
          </cell>
          <cell r="Y2587">
            <v>0.31605500000000003</v>
          </cell>
          <cell r="Z2587">
            <v>-6.2159999999999993E-2</v>
          </cell>
          <cell r="AA2587">
            <v>1.727999999999999E-2</v>
          </cell>
          <cell r="AB2587">
            <v>0.49724000000000002</v>
          </cell>
          <cell r="AC2587">
            <v>2.8640334850000007</v>
          </cell>
          <cell r="AD2587" t="str">
            <v>N</v>
          </cell>
          <cell r="AE2587" t="str">
            <v>N</v>
          </cell>
          <cell r="AF2587" t="str">
            <v>N</v>
          </cell>
        </row>
        <row r="2588">
          <cell r="A2588">
            <v>68042805</v>
          </cell>
          <cell r="B2588"/>
          <cell r="C2588" t="str">
            <v>FLAMBEAU MANOR YB LON</v>
          </cell>
          <cell r="D2588">
            <v>0</v>
          </cell>
          <cell r="E2588">
            <v>39.5</v>
          </cell>
          <cell r="F2588">
            <v>95.5</v>
          </cell>
          <cell r="G2588">
            <v>6.6</v>
          </cell>
          <cell r="H2588">
            <v>3.15</v>
          </cell>
          <cell r="I2588">
            <v>3.5000000000000003E-2</v>
          </cell>
          <cell r="J2588">
            <v>0</v>
          </cell>
          <cell r="K2588">
            <v>9.75</v>
          </cell>
          <cell r="L2588">
            <v>84.199999999999989</v>
          </cell>
          <cell r="M2588">
            <v>0.43810399999999999</v>
          </cell>
          <cell r="N2588">
            <v>2.506208</v>
          </cell>
          <cell r="O2588">
            <v>0.86250000000000004</v>
          </cell>
          <cell r="P2588">
            <v>0</v>
          </cell>
          <cell r="Q2588">
            <v>0.25499999999999989</v>
          </cell>
          <cell r="R2588">
            <v>-0.31999999999999984</v>
          </cell>
          <cell r="S2588">
            <v>-9.4999999999999973E-2</v>
          </cell>
          <cell r="T2588">
            <v>0</v>
          </cell>
          <cell r="U2588">
            <v>86</v>
          </cell>
          <cell r="V2588">
            <v>131</v>
          </cell>
          <cell r="W2588">
            <v>156.25118799999998</v>
          </cell>
          <cell r="X2588">
            <v>1.05</v>
          </cell>
          <cell r="Y2588">
            <v>0.98809999999999998</v>
          </cell>
          <cell r="Z2588">
            <v>0.55371999999999999</v>
          </cell>
          <cell r="AA2588">
            <v>0.3155150000000001</v>
          </cell>
          <cell r="AB2588">
            <v>0.67409999999999992</v>
          </cell>
          <cell r="AC2588">
            <v>15.708187989999999</v>
          </cell>
          <cell r="AD2588" t="str">
            <v>N</v>
          </cell>
          <cell r="AE2588" t="str">
            <v>N</v>
          </cell>
          <cell r="AF2588" t="str">
            <v>N</v>
          </cell>
        </row>
        <row r="2589">
          <cell r="A2589">
            <v>68042860</v>
          </cell>
          <cell r="B2589"/>
          <cell r="C2589" t="str">
            <v>WEE ACRES YOGIBEAR DALTON</v>
          </cell>
          <cell r="D2589">
            <v>0</v>
          </cell>
          <cell r="E2589">
            <v>36.45000000000001</v>
          </cell>
          <cell r="F2589">
            <v>174.04399999999998</v>
          </cell>
          <cell r="G2589">
            <v>7.6184999999999992</v>
          </cell>
          <cell r="H2589">
            <v>5.0329999999999995</v>
          </cell>
          <cell r="I2589">
            <v>-1.43471465E-2</v>
          </cell>
          <cell r="J2589">
            <v>-1.5825700999999998E-2</v>
          </cell>
          <cell r="K2589">
            <v>12.651499999999999</v>
          </cell>
          <cell r="L2589">
            <v>99.608899999999991</v>
          </cell>
          <cell r="M2589">
            <v>1.427084</v>
          </cell>
          <cell r="N2589">
            <v>1.705268</v>
          </cell>
          <cell r="O2589">
            <v>1.1375</v>
          </cell>
          <cell r="P2589">
            <v>-2.0174599999999998</v>
          </cell>
          <cell r="Q2589">
            <v>-4.1099500000000004</v>
          </cell>
          <cell r="R2589">
            <v>3.7012499999999999</v>
          </cell>
          <cell r="S2589">
            <v>-2.0249999999999999</v>
          </cell>
          <cell r="T2589">
            <v>-4.2560000000000001E-2</v>
          </cell>
          <cell r="U2589">
            <v>53</v>
          </cell>
          <cell r="V2589">
            <v>75.5</v>
          </cell>
          <cell r="W2589">
            <v>55.164726999999985</v>
          </cell>
          <cell r="X2589">
            <v>1.6749999999999998</v>
          </cell>
          <cell r="Y2589">
            <v>1.406955</v>
          </cell>
          <cell r="Z2589">
            <v>2.0432199999999998</v>
          </cell>
          <cell r="AA2589">
            <v>1.8399400000000001</v>
          </cell>
          <cell r="AB2589">
            <v>1.42038</v>
          </cell>
          <cell r="AC2589">
            <v>28.908298164999998</v>
          </cell>
          <cell r="AD2589" t="str">
            <v>N</v>
          </cell>
          <cell r="AE2589" t="str">
            <v>N</v>
          </cell>
          <cell r="AF2589" t="str">
            <v>N</v>
          </cell>
        </row>
        <row r="2590">
          <cell r="A2590">
            <v>68043144</v>
          </cell>
          <cell r="B2590"/>
          <cell r="C2590" t="str">
            <v>FOUR WINDS DANDY BOY</v>
          </cell>
          <cell r="D2590">
            <v>0</v>
          </cell>
          <cell r="E2590">
            <v>27.900000000000002</v>
          </cell>
          <cell r="F2590">
            <v>168.566</v>
          </cell>
          <cell r="G2590">
            <v>1.3844999999999998</v>
          </cell>
          <cell r="H2590">
            <v>4.3469999999999995</v>
          </cell>
          <cell r="I2590">
            <v>-0.1144866635</v>
          </cell>
          <cell r="J2590">
            <v>-2.3132376E-2</v>
          </cell>
          <cell r="K2590">
            <v>5.7314999999999996</v>
          </cell>
          <cell r="L2590">
            <v>31.974099999999993</v>
          </cell>
          <cell r="M2590">
            <v>0.68513599999999997</v>
          </cell>
          <cell r="N2590">
            <v>0.60861200000000004</v>
          </cell>
          <cell r="O2590">
            <v>0.8</v>
          </cell>
          <cell r="P2590">
            <v>0.50744499999999992</v>
          </cell>
          <cell r="Q2590">
            <v>-4.0991850000000003</v>
          </cell>
          <cell r="R2590">
            <v>3.6812500000000004</v>
          </cell>
          <cell r="S2590">
            <v>-1.7249999999999999</v>
          </cell>
          <cell r="T2590">
            <v>-0.14415999999999998</v>
          </cell>
          <cell r="U2590">
            <v>-65.5</v>
          </cell>
          <cell r="V2590">
            <v>-28.5</v>
          </cell>
          <cell r="W2590">
            <v>-48.578110250000023</v>
          </cell>
          <cell r="X2590">
            <v>0.5</v>
          </cell>
          <cell r="Y2590">
            <v>1.58172</v>
          </cell>
          <cell r="Z2590">
            <v>1.2007000000000001</v>
          </cell>
          <cell r="AA2590">
            <v>1.22549</v>
          </cell>
          <cell r="AB2590">
            <v>0.996</v>
          </cell>
          <cell r="AC2590">
            <v>27.51371524</v>
          </cell>
          <cell r="AD2590" t="str">
            <v>N</v>
          </cell>
          <cell r="AE2590" t="str">
            <v>N</v>
          </cell>
          <cell r="AF2590" t="str">
            <v>N</v>
          </cell>
        </row>
        <row r="2591">
          <cell r="A2591">
            <v>68043302</v>
          </cell>
          <cell r="B2591"/>
          <cell r="C2591" t="str">
            <v>MISTY MEADOWS ADACKA LOVERBOY−ET</v>
          </cell>
          <cell r="D2591">
            <v>0</v>
          </cell>
          <cell r="E2591">
            <v>30.150000000000002</v>
          </cell>
          <cell r="F2591">
            <v>313.86500000000001</v>
          </cell>
          <cell r="G2591">
            <v>5.3650000000000002</v>
          </cell>
          <cell r="H2591">
            <v>6.8890000000000002</v>
          </cell>
          <cell r="I2591">
            <v>-0.16453907300000001</v>
          </cell>
          <cell r="J2591">
            <v>-6.2994333499999999E-2</v>
          </cell>
          <cell r="K2591">
            <v>12.254000000000001</v>
          </cell>
          <cell r="L2591">
            <v>60.519000000000005</v>
          </cell>
          <cell r="M2591">
            <v>0.90613200000000005</v>
          </cell>
          <cell r="N2591">
            <v>0.94424400000000008</v>
          </cell>
          <cell r="O2591">
            <v>1.8125</v>
          </cell>
          <cell r="P2591">
            <v>21.314844999999998</v>
          </cell>
          <cell r="Q2591">
            <v>-8.0295900000000007</v>
          </cell>
          <cell r="R2591">
            <v>4.0449999999999999</v>
          </cell>
          <cell r="S2591">
            <v>-1.9874999999999998</v>
          </cell>
          <cell r="T2591">
            <v>-0.14648</v>
          </cell>
          <cell r="U2591">
            <v>-148</v>
          </cell>
          <cell r="V2591">
            <v>-81.5</v>
          </cell>
          <cell r="W2591">
            <v>-121.25343125000001</v>
          </cell>
          <cell r="X2591">
            <v>6.25E-2</v>
          </cell>
          <cell r="Y2591">
            <v>2.4817200000000001</v>
          </cell>
          <cell r="Z2591">
            <v>1.02078</v>
          </cell>
          <cell r="AA2591">
            <v>1.6672799999999999</v>
          </cell>
          <cell r="AB2591">
            <v>2.5106000000000002</v>
          </cell>
          <cell r="AC2591">
            <v>35.584578699999994</v>
          </cell>
          <cell r="AD2591" t="str">
            <v>N</v>
          </cell>
          <cell r="AE2591" t="str">
            <v>N</v>
          </cell>
          <cell r="AF2591" t="str">
            <v>N</v>
          </cell>
        </row>
        <row r="2592">
          <cell r="A2592">
            <v>68044557</v>
          </cell>
          <cell r="B2592"/>
          <cell r="C2592" t="str">
            <v>WESGRAY CHARLIE BOOMER</v>
          </cell>
          <cell r="D2592">
            <v>0</v>
          </cell>
          <cell r="E2592">
            <v>23.150000000000002</v>
          </cell>
          <cell r="F2592">
            <v>347.20299999999997</v>
          </cell>
          <cell r="G2592">
            <v>9.8819999999999997</v>
          </cell>
          <cell r="H2592">
            <v>8.3049999999999997</v>
          </cell>
          <cell r="I2592">
            <v>-0.1147612395</v>
          </cell>
          <cell r="J2592">
            <v>-4.7087531000000002E-2</v>
          </cell>
          <cell r="K2592">
            <v>18.186999999999998</v>
          </cell>
          <cell r="L2592">
            <v>116.15679999999999</v>
          </cell>
          <cell r="M2592">
            <v>0.69714000000000009</v>
          </cell>
          <cell r="N2592">
            <v>1.2603879999999998</v>
          </cell>
          <cell r="O2592">
            <v>1.5874999999999999</v>
          </cell>
          <cell r="P2592">
            <v>1.111335</v>
          </cell>
          <cell r="Q2592">
            <v>-8.5168749999999989</v>
          </cell>
          <cell r="R2592">
            <v>4.4537500000000003</v>
          </cell>
          <cell r="S2592">
            <v>-2.2624999999999997</v>
          </cell>
          <cell r="T2592">
            <v>-3.3120000000000004E-2</v>
          </cell>
          <cell r="U2592">
            <v>-13.5</v>
          </cell>
          <cell r="V2592">
            <v>-17</v>
          </cell>
          <cell r="W2592">
            <v>-59.261188349999969</v>
          </cell>
          <cell r="X2592">
            <v>0.73750000000000004</v>
          </cell>
          <cell r="Y2592">
            <v>1.81718</v>
          </cell>
          <cell r="Z2592">
            <v>0.77825999999999995</v>
          </cell>
          <cell r="AA2592">
            <v>1.359275</v>
          </cell>
          <cell r="AB2592">
            <v>2.8764399999999997</v>
          </cell>
          <cell r="AC2592">
            <v>23.47485065</v>
          </cell>
          <cell r="AD2592" t="str">
            <v>N</v>
          </cell>
          <cell r="AE2592" t="str">
            <v>N</v>
          </cell>
          <cell r="AF2592" t="str">
            <v>N</v>
          </cell>
        </row>
        <row r="2593">
          <cell r="A2593">
            <v>68045040</v>
          </cell>
          <cell r="B2593"/>
          <cell r="C2593" t="str">
            <v>COULEE CREST GRUMPY LEGEND−ET</v>
          </cell>
          <cell r="D2593">
            <v>0</v>
          </cell>
          <cell r="E2593">
            <v>38.450000000000003</v>
          </cell>
          <cell r="F2593">
            <v>382.47300000000001</v>
          </cell>
          <cell r="G2593">
            <v>16.673999999999999</v>
          </cell>
          <cell r="H2593">
            <v>10.780999999999999</v>
          </cell>
          <cell r="I2593">
            <v>-3.04240855E-2</v>
          </cell>
          <cell r="J2593">
            <v>-3.9664438000000003E-2</v>
          </cell>
          <cell r="K2593">
            <v>27.454999999999998</v>
          </cell>
          <cell r="L2593">
            <v>212.69679999999997</v>
          </cell>
          <cell r="M2593">
            <v>0.84345200000000009</v>
          </cell>
          <cell r="N2593">
            <v>1.5696880000000002</v>
          </cell>
          <cell r="O2593">
            <v>1.2124999999999999</v>
          </cell>
          <cell r="P2593">
            <v>5.1957750000000003</v>
          </cell>
          <cell r="Q2593">
            <v>-0.91098999999999997</v>
          </cell>
          <cell r="R2593">
            <v>2.1362499999999995</v>
          </cell>
          <cell r="S2593">
            <v>-1.1512499999999999</v>
          </cell>
          <cell r="T2593">
            <v>-0.13655999999999999</v>
          </cell>
          <cell r="U2593">
            <v>131.5</v>
          </cell>
          <cell r="V2593">
            <v>238.5</v>
          </cell>
          <cell r="W2593">
            <v>233.88184144999997</v>
          </cell>
          <cell r="X2593">
            <v>0.55000000000000004</v>
          </cell>
          <cell r="Y2593">
            <v>1.286035</v>
          </cell>
          <cell r="Z2593">
            <v>0.59860000000000002</v>
          </cell>
          <cell r="AA2593">
            <v>0.980375</v>
          </cell>
          <cell r="AB2593">
            <v>2.0179</v>
          </cell>
          <cell r="AC2593">
            <v>16.941188595000003</v>
          </cell>
          <cell r="AD2593" t="str">
            <v>N</v>
          </cell>
          <cell r="AE2593" t="str">
            <v>N</v>
          </cell>
          <cell r="AF2593" t="str">
            <v>N</v>
          </cell>
        </row>
        <row r="2594">
          <cell r="A2594">
            <v>68045133</v>
          </cell>
          <cell r="B2594"/>
          <cell r="C2594" t="str">
            <v>SNIDERS GRUMPY ASSAULT−ET</v>
          </cell>
          <cell r="D2594">
            <v>0</v>
          </cell>
          <cell r="E2594">
            <v>35.850000000000009</v>
          </cell>
          <cell r="F2594">
            <v>208.75700000000001</v>
          </cell>
          <cell r="G2594">
            <v>7.6905000000000001</v>
          </cell>
          <cell r="H2594">
            <v>3.7850000000000001</v>
          </cell>
          <cell r="I2594">
            <v>-4.1512207500000002E-2</v>
          </cell>
          <cell r="J2594">
            <v>-5.6542740000000001E-2</v>
          </cell>
          <cell r="K2594">
            <v>11.4755</v>
          </cell>
          <cell r="L2594">
            <v>61.411699999999996</v>
          </cell>
          <cell r="M2594">
            <v>1.04498</v>
          </cell>
          <cell r="N2594">
            <v>2.4774200000000004</v>
          </cell>
          <cell r="O2594">
            <v>0.45</v>
          </cell>
          <cell r="P2594">
            <v>4.4977200000000002</v>
          </cell>
          <cell r="Q2594">
            <v>-1.6990399999999999</v>
          </cell>
          <cell r="R2594">
            <v>0.52249999999999996</v>
          </cell>
          <cell r="S2594">
            <v>-0.37999999999999995</v>
          </cell>
          <cell r="T2594">
            <v>4.2000000000000003E-2</v>
          </cell>
          <cell r="U2594">
            <v>129</v>
          </cell>
          <cell r="V2594">
            <v>96</v>
          </cell>
          <cell r="W2594">
            <v>87.603769999999997</v>
          </cell>
          <cell r="X2594">
            <v>0.55000000000000004</v>
          </cell>
          <cell r="Y2594">
            <v>0.44832499999999997</v>
          </cell>
          <cell r="Z2594">
            <v>-0.35468000000000005</v>
          </cell>
          <cell r="AA2594">
            <v>-6.4944999999999975E-2</v>
          </cell>
          <cell r="AB2594">
            <v>1.3545400000000001</v>
          </cell>
          <cell r="AC2594">
            <v>0.74492698499999932</v>
          </cell>
          <cell r="AD2594" t="str">
            <v>N</v>
          </cell>
          <cell r="AE2594" t="str">
            <v>N</v>
          </cell>
          <cell r="AF2594" t="str">
            <v>N</v>
          </cell>
        </row>
        <row r="2595">
          <cell r="A2595">
            <v>68045437</v>
          </cell>
          <cell r="B2595"/>
          <cell r="C2595" t="str">
            <v>MARODORE NORMANS LAREDO</v>
          </cell>
          <cell r="D2595">
            <v>0</v>
          </cell>
          <cell r="E2595">
            <v>25.8125</v>
          </cell>
          <cell r="F2595">
            <v>158.75</v>
          </cell>
          <cell r="G2595">
            <v>3.2750000000000004</v>
          </cell>
          <cell r="H2595">
            <v>4.4000000000000004</v>
          </cell>
          <cell r="I2595">
            <v>-7.7500000000000013E-2</v>
          </cell>
          <cell r="J2595">
            <v>-1.4999999999999999E-2</v>
          </cell>
          <cell r="K2595">
            <v>7.6750000000000007</v>
          </cell>
          <cell r="L2595">
            <v>53.975000000000001</v>
          </cell>
          <cell r="M2595">
            <v>0.44197799999999998</v>
          </cell>
          <cell r="N2595">
            <v>0.82997599999999994</v>
          </cell>
          <cell r="O2595">
            <v>1.2124999999999999</v>
          </cell>
          <cell r="P2595">
            <v>5.75</v>
          </cell>
          <cell r="Q2595">
            <v>-3.6725000000000003</v>
          </cell>
          <cell r="R2595">
            <v>1.6850000000000001</v>
          </cell>
          <cell r="S2595">
            <v>-1.4175</v>
          </cell>
          <cell r="T2595">
            <v>-0.125</v>
          </cell>
          <cell r="U2595">
            <v>-30.050139078400001</v>
          </cell>
          <cell r="V2595">
            <v>-16.589023000000012</v>
          </cell>
          <cell r="W2595">
            <v>-16.589023000000012</v>
          </cell>
          <cell r="X2595">
            <v>0.17500000000000002</v>
          </cell>
          <cell r="Y2595">
            <v>0.95236499999999991</v>
          </cell>
          <cell r="Z2595">
            <v>0.31214000000000008</v>
          </cell>
          <cell r="AA2595">
            <v>1.1566875000000001</v>
          </cell>
          <cell r="AB2595">
            <v>1.42265</v>
          </cell>
          <cell r="AC2595">
            <v>12.21988176</v>
          </cell>
          <cell r="AD2595" t="str">
            <v>N</v>
          </cell>
          <cell r="AE2595" t="str">
            <v>N</v>
          </cell>
          <cell r="AF2595" t="str">
            <v>N</v>
          </cell>
        </row>
        <row r="2596">
          <cell r="A2596">
            <v>68045525</v>
          </cell>
          <cell r="B2596"/>
          <cell r="C2596" t="str">
            <v>SNIDERS REBEL ARISTOCRAT</v>
          </cell>
          <cell r="D2596">
            <v>0</v>
          </cell>
          <cell r="E2596">
            <v>21.200000000000003</v>
          </cell>
          <cell r="F2596">
            <v>131.6515</v>
          </cell>
          <cell r="G2596">
            <v>3.4390000000000001</v>
          </cell>
          <cell r="H2596">
            <v>1.4544999999999999</v>
          </cell>
          <cell r="I2596">
            <v>-5.0813214500000002E-2</v>
          </cell>
          <cell r="J2596">
            <v>-5.3229164250000002E-2</v>
          </cell>
          <cell r="K2596">
            <v>4.8934999999999995</v>
          </cell>
          <cell r="L2596">
            <v>7.3803999999999945</v>
          </cell>
          <cell r="M2596">
            <v>1.1212019999999998</v>
          </cell>
          <cell r="N2596">
            <v>1.8101740000000002</v>
          </cell>
          <cell r="O2596">
            <v>0.6</v>
          </cell>
          <cell r="P2596">
            <v>4.6004699999999996</v>
          </cell>
          <cell r="Q2596">
            <v>-4.2464325000000001</v>
          </cell>
          <cell r="R2596">
            <v>1.8574999999999999</v>
          </cell>
          <cell r="S2596">
            <v>-0.84250000000000003</v>
          </cell>
          <cell r="T2596">
            <v>2.1520000000000004E-2</v>
          </cell>
          <cell r="U2596">
            <v>20.85126959965001</v>
          </cell>
          <cell r="V2596">
            <v>-45.562388000000006</v>
          </cell>
          <cell r="W2596">
            <v>-45.562388000000006</v>
          </cell>
          <cell r="X2596">
            <v>0.2</v>
          </cell>
          <cell r="Y2596">
            <v>0.75395999999999996</v>
          </cell>
          <cell r="Z2596">
            <v>0.49088000000000004</v>
          </cell>
          <cell r="AA2596">
            <v>0.89535750000000003</v>
          </cell>
          <cell r="AB2596">
            <v>0.88366999999999996</v>
          </cell>
          <cell r="AC2596">
            <v>11.700662864999998</v>
          </cell>
          <cell r="AD2596" t="str">
            <v>N</v>
          </cell>
          <cell r="AE2596" t="str">
            <v>N</v>
          </cell>
          <cell r="AF2596" t="str">
            <v>N</v>
          </cell>
        </row>
        <row r="2597">
          <cell r="A2597">
            <v>68045532</v>
          </cell>
          <cell r="B2597"/>
          <cell r="C2597" t="str">
            <v>SNIDERS PRADA ALBERT</v>
          </cell>
          <cell r="D2597">
            <v>0</v>
          </cell>
          <cell r="E2597">
            <v>28.549999999999997</v>
          </cell>
          <cell r="F2597">
            <v>146.15299999999999</v>
          </cell>
          <cell r="G2597">
            <v>-3.3639999999999999</v>
          </cell>
          <cell r="H2597">
            <v>2.4209999999999998</v>
          </cell>
          <cell r="I2597">
            <v>-0.18085701650000002</v>
          </cell>
          <cell r="J2597">
            <v>-4.2174615499999998E-2</v>
          </cell>
          <cell r="K2597">
            <v>-0.94300000000000006</v>
          </cell>
          <cell r="L2597">
            <v>-40.317200000000007</v>
          </cell>
          <cell r="M2597">
            <v>1.372544</v>
          </cell>
          <cell r="N2597">
            <v>1.278152</v>
          </cell>
          <cell r="O2597">
            <v>0.85000000000000009</v>
          </cell>
          <cell r="P2597">
            <v>-3.8443100000000001</v>
          </cell>
          <cell r="Q2597">
            <v>-6.6721199999999996</v>
          </cell>
          <cell r="R2597">
            <v>2.1749999999999998</v>
          </cell>
          <cell r="S2597">
            <v>-1.35</v>
          </cell>
          <cell r="T2597">
            <v>8.208E-2</v>
          </cell>
          <cell r="U2597">
            <v>-11</v>
          </cell>
          <cell r="V2597">
            <v>-125.5</v>
          </cell>
          <cell r="W2597">
            <v>-158.60157530000001</v>
          </cell>
          <cell r="X2597">
            <v>0.77499999999999991</v>
          </cell>
          <cell r="Y2597">
            <v>1.1381000000000001</v>
          </cell>
          <cell r="Z2597">
            <v>0.43994</v>
          </cell>
          <cell r="AA2597">
            <v>0.49950499999999998</v>
          </cell>
          <cell r="AB2597">
            <v>0.89724000000000004</v>
          </cell>
          <cell r="AC2597">
            <v>16.716170150000004</v>
          </cell>
          <cell r="AD2597" t="str">
            <v>N</v>
          </cell>
          <cell r="AE2597" t="str">
            <v>N</v>
          </cell>
          <cell r="AF2597" t="str">
            <v>N</v>
          </cell>
        </row>
        <row r="2598">
          <cell r="A2598">
            <v>68045564</v>
          </cell>
          <cell r="B2598"/>
          <cell r="C2598" t="str">
            <v>ADAMS CREEK VIGILANT MARIO−ET</v>
          </cell>
          <cell r="D2598">
            <v>0</v>
          </cell>
          <cell r="E2598">
            <v>23.137499999999996</v>
          </cell>
          <cell r="F2598">
            <v>146.33950000000002</v>
          </cell>
          <cell r="G2598">
            <v>5.2115</v>
          </cell>
          <cell r="H2598">
            <v>3.6515000000000004</v>
          </cell>
          <cell r="I2598">
            <v>-3.2469067500000004E-2</v>
          </cell>
          <cell r="J2598">
            <v>-1.9974126000000002E-2</v>
          </cell>
          <cell r="K2598">
            <v>8.8629999999999995</v>
          </cell>
          <cell r="L2598">
            <v>61.397699999999993</v>
          </cell>
          <cell r="M2598">
            <v>0.24535000000000001</v>
          </cell>
          <cell r="N2598">
            <v>1.049882</v>
          </cell>
          <cell r="O2598">
            <v>0.88749999999999996</v>
          </cell>
          <cell r="P2598">
            <v>8.0778449999999999</v>
          </cell>
          <cell r="Q2598">
            <v>-3.5386549999999999</v>
          </cell>
          <cell r="R2598">
            <v>1.4200000000000002</v>
          </cell>
          <cell r="S2598">
            <v>-0.67500000000000004</v>
          </cell>
          <cell r="T2598">
            <v>-0.19352</v>
          </cell>
          <cell r="U2598">
            <v>-71.62780048567501</v>
          </cell>
          <cell r="V2598">
            <v>-4.1328266499999984</v>
          </cell>
          <cell r="W2598">
            <v>-4.1328266499999984</v>
          </cell>
          <cell r="X2598">
            <v>0.6</v>
          </cell>
          <cell r="Y2598">
            <v>1.7540525</v>
          </cell>
          <cell r="Z2598">
            <v>0.79461999999999999</v>
          </cell>
          <cell r="AA2598">
            <v>1.1937975000000001</v>
          </cell>
          <cell r="AB2598">
            <v>1.1367</v>
          </cell>
          <cell r="AC2598">
            <v>27.307673882500001</v>
          </cell>
          <cell r="AD2598" t="str">
            <v>N</v>
          </cell>
          <cell r="AE2598" t="str">
            <v>N</v>
          </cell>
          <cell r="AF2598" t="str">
            <v>N</v>
          </cell>
        </row>
        <row r="2599">
          <cell r="A2599">
            <v>68045604</v>
          </cell>
          <cell r="B2599"/>
          <cell r="C2599" t="str">
            <v>COULEE CREST BLUE SPRUCE LAKODA</v>
          </cell>
          <cell r="D2599">
            <v>0</v>
          </cell>
          <cell r="E2599">
            <v>37.45000000000001</v>
          </cell>
          <cell r="F2599">
            <v>397.47300000000001</v>
          </cell>
          <cell r="G2599">
            <v>17.024000000000001</v>
          </cell>
          <cell r="H2599">
            <v>9.6310000000000002</v>
          </cell>
          <cell r="I2599">
            <v>-3.5424085500000001E-2</v>
          </cell>
          <cell r="J2599">
            <v>-6.9664437999999995E-2</v>
          </cell>
          <cell r="K2599">
            <v>26.655000000000001</v>
          </cell>
          <cell r="L2599">
            <v>186.8468</v>
          </cell>
          <cell r="M2599">
            <v>0.743452</v>
          </cell>
          <cell r="N2599">
            <v>1.069688</v>
          </cell>
          <cell r="O2599">
            <v>2.0625</v>
          </cell>
          <cell r="P2599">
            <v>6.1957750000000003</v>
          </cell>
          <cell r="Q2599">
            <v>-4.4609899999999998</v>
          </cell>
          <cell r="R2599">
            <v>4.5412499999999998</v>
          </cell>
          <cell r="S2599">
            <v>-1.8512499999999998</v>
          </cell>
          <cell r="T2599">
            <v>-0.33655999999999997</v>
          </cell>
          <cell r="U2599">
            <v>-27</v>
          </cell>
          <cell r="V2599">
            <v>127.5</v>
          </cell>
          <cell r="W2599">
            <v>105.39184145</v>
          </cell>
          <cell r="X2599">
            <v>0.35</v>
          </cell>
          <cell r="Y2599">
            <v>2.0860349999999999</v>
          </cell>
          <cell r="Z2599">
            <v>1.9486000000000001</v>
          </cell>
          <cell r="AA2599">
            <v>2.3303750000000001</v>
          </cell>
          <cell r="AB2599">
            <v>2.6678999999999999</v>
          </cell>
          <cell r="AC2599">
            <v>35.025438594999997</v>
          </cell>
          <cell r="AD2599" t="str">
            <v>N</v>
          </cell>
          <cell r="AE2599" t="str">
            <v>N</v>
          </cell>
          <cell r="AF2599" t="str">
            <v>N</v>
          </cell>
        </row>
        <row r="2600">
          <cell r="A2600">
            <v>68045742</v>
          </cell>
          <cell r="B2600"/>
          <cell r="C2600" t="str">
            <v>J Ellens A Jethro</v>
          </cell>
          <cell r="D2600">
            <v>0</v>
          </cell>
          <cell r="E2600">
            <v>22.649999999999995</v>
          </cell>
          <cell r="F2600">
            <v>141.309</v>
          </cell>
          <cell r="G2600">
            <v>3.0709999999999997</v>
          </cell>
          <cell r="H2600">
            <v>1.905</v>
          </cell>
          <cell r="I2600">
            <v>-6.6331351999999996E-2</v>
          </cell>
          <cell r="J2600">
            <v>-5.2105331500000004E-2</v>
          </cell>
          <cell r="K2600">
            <v>4.976</v>
          </cell>
          <cell r="L2600">
            <v>9.2153999999999954</v>
          </cell>
          <cell r="M2600">
            <v>0.419576</v>
          </cell>
          <cell r="N2600">
            <v>1.9138360000000001</v>
          </cell>
          <cell r="O2600">
            <v>0.42499999999999999</v>
          </cell>
          <cell r="P2600">
            <v>0.17086999999999986</v>
          </cell>
          <cell r="Q2600">
            <v>-2.4340999999999999</v>
          </cell>
          <cell r="R2600">
            <v>0.91999999999999993</v>
          </cell>
          <cell r="S2600">
            <v>0.53750000000000009</v>
          </cell>
          <cell r="T2600">
            <v>-0.2732</v>
          </cell>
          <cell r="U2600">
            <v>-60.5</v>
          </cell>
          <cell r="V2600">
            <v>12</v>
          </cell>
          <cell r="W2600">
            <v>-0.66857230000000811</v>
          </cell>
          <cell r="X2600">
            <v>0</v>
          </cell>
          <cell r="Y2600">
            <v>2.0048900000000001</v>
          </cell>
          <cell r="Z2600">
            <v>0.31028</v>
          </cell>
          <cell r="AA2600">
            <v>0.83037499999999997</v>
          </cell>
          <cell r="AB2600">
            <v>1.4008200000000002</v>
          </cell>
          <cell r="AC2600">
            <v>27.287158400000003</v>
          </cell>
          <cell r="AD2600" t="str">
            <v>N</v>
          </cell>
          <cell r="AE2600" t="str">
            <v>N</v>
          </cell>
          <cell r="AF2600" t="str">
            <v>N</v>
          </cell>
        </row>
        <row r="2601">
          <cell r="A2601">
            <v>68045873</v>
          </cell>
          <cell r="B2601"/>
          <cell r="C2601" t="str">
            <v>Dairyman Double Dawson</v>
          </cell>
          <cell r="D2601">
            <v>0</v>
          </cell>
          <cell r="E2601">
            <v>36.6</v>
          </cell>
          <cell r="F2601">
            <v>45.402999999999999</v>
          </cell>
          <cell r="G2601">
            <v>11.239000000000001</v>
          </cell>
          <cell r="H2601">
            <v>2.343</v>
          </cell>
          <cell r="I2601">
            <v>0.16043989450000001</v>
          </cell>
          <cell r="J2601">
            <v>1.0150979500000001E-2</v>
          </cell>
          <cell r="K2601">
            <v>13.582000000000001</v>
          </cell>
          <cell r="L2601">
            <v>129.84980000000002</v>
          </cell>
          <cell r="M2601">
            <v>0.806176</v>
          </cell>
          <cell r="N2601">
            <v>1.5789880000000001</v>
          </cell>
          <cell r="O2601">
            <v>0.33749999999999997</v>
          </cell>
          <cell r="P2601">
            <v>-7.680885</v>
          </cell>
          <cell r="Q2601">
            <v>-4.0881150000000002</v>
          </cell>
          <cell r="R2601">
            <v>2.4537499999999999</v>
          </cell>
          <cell r="S2601">
            <v>-1.075</v>
          </cell>
          <cell r="T2601">
            <v>0.36664000000000002</v>
          </cell>
          <cell r="U2601">
            <v>213</v>
          </cell>
          <cell r="V2601">
            <v>100</v>
          </cell>
          <cell r="W2601">
            <v>79.796227049999999</v>
          </cell>
          <cell r="X2601">
            <v>0.36250000000000004</v>
          </cell>
          <cell r="Y2601">
            <v>0.22309000000000001</v>
          </cell>
          <cell r="Z2601">
            <v>-1.77922</v>
          </cell>
          <cell r="AA2601">
            <v>-0.17627499999999999</v>
          </cell>
          <cell r="AB2601">
            <v>1.2862200000000001</v>
          </cell>
          <cell r="AC2601">
            <v>-10.419727000000002</v>
          </cell>
          <cell r="AD2601" t="str">
            <v>N</v>
          </cell>
          <cell r="AE2601" t="str">
            <v>N</v>
          </cell>
          <cell r="AF2601" t="str">
            <v>N</v>
          </cell>
        </row>
        <row r="2602">
          <cell r="A2602">
            <v>68045933</v>
          </cell>
          <cell r="B2602"/>
          <cell r="C2602" t="str">
            <v>LANG HAVEN PRADA NICO−ET</v>
          </cell>
          <cell r="D2602">
            <v>0</v>
          </cell>
          <cell r="E2602">
            <v>30.550000000000004</v>
          </cell>
          <cell r="F2602">
            <v>333.56899999999996</v>
          </cell>
          <cell r="G2602">
            <v>11.891</v>
          </cell>
          <cell r="H2602">
            <v>9.2850000000000001</v>
          </cell>
          <cell r="I2602">
            <v>-7.5077903500000015E-2</v>
          </cell>
          <cell r="J2602">
            <v>-3.76229665E-2</v>
          </cell>
          <cell r="K2602">
            <v>21.176000000000002</v>
          </cell>
          <cell r="L2602">
            <v>159.29140000000001</v>
          </cell>
          <cell r="M2602">
            <v>1.809188</v>
          </cell>
          <cell r="N2602">
            <v>1.796856</v>
          </cell>
          <cell r="O2602">
            <v>0.9375</v>
          </cell>
          <cell r="P2602">
            <v>4.06698</v>
          </cell>
          <cell r="Q2602">
            <v>-6.2544149999999998</v>
          </cell>
          <cell r="R2602">
            <v>4.0412499999999998</v>
          </cell>
          <cell r="S2602">
            <v>-2.2225000000000001</v>
          </cell>
          <cell r="T2602">
            <v>-5.04E-2</v>
          </cell>
          <cell r="U2602">
            <v>42</v>
          </cell>
          <cell r="V2602">
            <v>95</v>
          </cell>
          <cell r="W2602">
            <v>63.671238000000017</v>
          </cell>
          <cell r="X2602">
            <v>0.77499999999999991</v>
          </cell>
          <cell r="Y2602">
            <v>2.1521699999999999</v>
          </cell>
          <cell r="Z2602">
            <v>2.2273399999999999</v>
          </cell>
          <cell r="AA2602">
            <v>1.84971</v>
          </cell>
          <cell r="AB2602">
            <v>1.39476</v>
          </cell>
          <cell r="AC2602">
            <v>40.773960949999996</v>
          </cell>
          <cell r="AD2602" t="str">
            <v>N</v>
          </cell>
          <cell r="AE2602" t="str">
            <v>N</v>
          </cell>
          <cell r="AF2602" t="str">
            <v>N</v>
          </cell>
        </row>
        <row r="2603">
          <cell r="A2603">
            <v>68046003</v>
          </cell>
          <cell r="B2603"/>
          <cell r="C2603" t="str">
            <v>ROLLING PRAIRIE BD HOGAN</v>
          </cell>
          <cell r="D2603">
            <v>0</v>
          </cell>
          <cell r="E2603">
            <v>15.537499999999998</v>
          </cell>
          <cell r="F2603">
            <v>90.844000000000008</v>
          </cell>
          <cell r="G2603">
            <v>0.94524999999999992</v>
          </cell>
          <cell r="H2603">
            <v>2.3222499999999999</v>
          </cell>
          <cell r="I2603">
            <v>-5.9908800999999998E-2</v>
          </cell>
          <cell r="J2603">
            <v>-1.5412476249999999E-2</v>
          </cell>
          <cell r="K2603">
            <v>3.2675000000000001</v>
          </cell>
          <cell r="L2603">
            <v>18.614649999999997</v>
          </cell>
          <cell r="M2603">
            <v>1.109324</v>
          </cell>
          <cell r="N2603">
            <v>1.0527009999999999</v>
          </cell>
          <cell r="O2603">
            <v>0.9375</v>
          </cell>
          <cell r="P2603">
            <v>1.0674049999999999</v>
          </cell>
          <cell r="Q2603">
            <v>-3.2157225</v>
          </cell>
          <cell r="R2603">
            <v>2.3650000000000002</v>
          </cell>
          <cell r="S2603">
            <v>-1.5387499999999998</v>
          </cell>
          <cell r="T2603">
            <v>9.9220000000000003E-2</v>
          </cell>
          <cell r="U2603">
            <v>-12.25015089987501</v>
          </cell>
          <cell r="V2603">
            <v>-24.79995985</v>
          </cell>
          <cell r="W2603">
            <v>-24.79995985</v>
          </cell>
          <cell r="X2603">
            <v>0</v>
          </cell>
          <cell r="Y2603">
            <v>1.432105</v>
          </cell>
          <cell r="Z2603">
            <v>0.70483499999999999</v>
          </cell>
          <cell r="AA2603">
            <v>1.26222875</v>
          </cell>
          <cell r="AB2603">
            <v>1.2088399999999999</v>
          </cell>
          <cell r="AC2603">
            <v>21.994456262500002</v>
          </cell>
          <cell r="AD2603" t="str">
            <v>N</v>
          </cell>
          <cell r="AE2603" t="str">
            <v>N</v>
          </cell>
          <cell r="AF2603" t="str">
            <v>N</v>
          </cell>
        </row>
        <row r="2604">
          <cell r="A2604">
            <v>68046031</v>
          </cell>
          <cell r="B2604"/>
          <cell r="C2604" t="str">
            <v>ROLLING PRAIRIE K WIKNER</v>
          </cell>
          <cell r="D2604">
            <v>0</v>
          </cell>
          <cell r="E2604">
            <v>17.825000000000003</v>
          </cell>
          <cell r="F2604">
            <v>280.05200000000002</v>
          </cell>
          <cell r="G2604">
            <v>8.6074999999999999</v>
          </cell>
          <cell r="H2604">
            <v>7.6434999999999995</v>
          </cell>
          <cell r="I2604">
            <v>-8.4375558249999996E-2</v>
          </cell>
          <cell r="J2604">
            <v>-3.3940192000000001E-2</v>
          </cell>
          <cell r="K2604">
            <v>16.250999999999998</v>
          </cell>
          <cell r="L2604">
            <v>118.3167</v>
          </cell>
          <cell r="M2604">
            <v>0.301014</v>
          </cell>
          <cell r="N2604">
            <v>0.9104620000000001</v>
          </cell>
          <cell r="O2604">
            <v>0.66250000000000009</v>
          </cell>
          <cell r="P2604">
            <v>8.7341274999999996</v>
          </cell>
          <cell r="Q2604">
            <v>-6.614650000000001</v>
          </cell>
          <cell r="R2604">
            <v>2.8637499999999996</v>
          </cell>
          <cell r="S2604">
            <v>-1.2874999999999999</v>
          </cell>
          <cell r="T2604">
            <v>-6.5000000000000002E-2</v>
          </cell>
          <cell r="U2604">
            <v>-12.154383635624976</v>
          </cell>
          <cell r="V2604">
            <v>-27.321453675000043</v>
          </cell>
          <cell r="W2604">
            <v>-27.321453675000043</v>
          </cell>
          <cell r="X2604">
            <v>0.4375</v>
          </cell>
          <cell r="Y2604">
            <v>1.3970175</v>
          </cell>
          <cell r="Z2604">
            <v>0.41633999999999999</v>
          </cell>
          <cell r="AA2604">
            <v>1.2518025000000002</v>
          </cell>
          <cell r="AB2604">
            <v>2.0238199999999997</v>
          </cell>
          <cell r="AC2604">
            <v>17.635424687499999</v>
          </cell>
          <cell r="AD2604" t="str">
            <v>N</v>
          </cell>
          <cell r="AE2604" t="str">
            <v>N</v>
          </cell>
          <cell r="AF2604" t="str">
            <v>N</v>
          </cell>
        </row>
        <row r="2605">
          <cell r="A2605">
            <v>68046971</v>
          </cell>
          <cell r="B2605"/>
          <cell r="C2605" t="str">
            <v>BAY MEADOW ALSTAR SLAMMIN SAMMY−TW</v>
          </cell>
          <cell r="D2605">
            <v>0</v>
          </cell>
          <cell r="E2605">
            <v>33.399999999999991</v>
          </cell>
          <cell r="F2605">
            <v>381.28499999999997</v>
          </cell>
          <cell r="G2605">
            <v>12.5525</v>
          </cell>
          <cell r="H2605">
            <v>10.045</v>
          </cell>
          <cell r="I2605">
            <v>-9.5029964549999998E-2</v>
          </cell>
          <cell r="J2605">
            <v>-4.2311019000000005E-2</v>
          </cell>
          <cell r="K2605">
            <v>22.5975</v>
          </cell>
          <cell r="L2605">
            <v>161.35850000000002</v>
          </cell>
          <cell r="M2605">
            <v>0.84273200000000004</v>
          </cell>
          <cell r="N2605">
            <v>1.2621120000000001</v>
          </cell>
          <cell r="O2605">
            <v>0.6</v>
          </cell>
          <cell r="P2605">
            <v>-0.81940500000000005</v>
          </cell>
          <cell r="Q2605">
            <v>-2.7711749999999999</v>
          </cell>
          <cell r="R2605">
            <v>0.91625000000000001</v>
          </cell>
          <cell r="S2605">
            <v>-0.35</v>
          </cell>
          <cell r="T2605">
            <v>0.19752</v>
          </cell>
          <cell r="U2605">
            <v>160.5</v>
          </cell>
          <cell r="V2605">
            <v>147</v>
          </cell>
          <cell r="W2605">
            <v>132.46683865</v>
          </cell>
          <cell r="X2605">
            <v>-0.1</v>
          </cell>
          <cell r="Y2605">
            <v>0.77149499999999993</v>
          </cell>
          <cell r="Z2605">
            <v>0.63363999999999998</v>
          </cell>
          <cell r="AA2605">
            <v>0.47860999999999998</v>
          </cell>
          <cell r="AB2605">
            <v>1.1630799999999999</v>
          </cell>
          <cell r="AC2605">
            <v>11.786710785</v>
          </cell>
          <cell r="AD2605" t="str">
            <v>N</v>
          </cell>
          <cell r="AE2605" t="str">
            <v>N</v>
          </cell>
          <cell r="AF2605" t="str">
            <v>N</v>
          </cell>
        </row>
        <row r="2606">
          <cell r="A2606">
            <v>68046984</v>
          </cell>
          <cell r="B2606"/>
          <cell r="C2606" t="str">
            <v>UP THE CREEK CRUNCH PAYDAY</v>
          </cell>
          <cell r="D2606">
            <v>0</v>
          </cell>
          <cell r="E2606">
            <v>33.85</v>
          </cell>
          <cell r="F2606">
            <v>243.02500000000001</v>
          </cell>
          <cell r="G2606">
            <v>8.0329999999999995</v>
          </cell>
          <cell r="H2606">
            <v>5.8949999999999996</v>
          </cell>
          <cell r="I2606">
            <v>-6.5699709999999995E-2</v>
          </cell>
          <cell r="J2606">
            <v>-4.4623583000000001E-2</v>
          </cell>
          <cell r="K2606">
            <v>13.927999999999999</v>
          </cell>
          <cell r="L2606">
            <v>92.986999999999981</v>
          </cell>
          <cell r="M2606">
            <v>1.1532519999999999</v>
          </cell>
          <cell r="N2606">
            <v>0.82982400000000001</v>
          </cell>
          <cell r="O2606">
            <v>0.64999999999999991</v>
          </cell>
          <cell r="P2606">
            <v>5.0572549999999996</v>
          </cell>
          <cell r="Q2606">
            <v>-5.97377</v>
          </cell>
          <cell r="R2606">
            <v>4.0625</v>
          </cell>
          <cell r="S2606">
            <v>-1.9750000000000001</v>
          </cell>
          <cell r="T2606">
            <v>-0.23655999999999999</v>
          </cell>
          <cell r="U2606">
            <v>-44.5</v>
          </cell>
          <cell r="V2606">
            <v>3</v>
          </cell>
          <cell r="W2606">
            <v>-26.909295750000013</v>
          </cell>
          <cell r="X2606">
            <v>-0.28749999999999998</v>
          </cell>
          <cell r="Y2606">
            <v>1.37581</v>
          </cell>
          <cell r="Z2606">
            <v>0.61027999999999993</v>
          </cell>
          <cell r="AA2606">
            <v>0.91904499999999989</v>
          </cell>
          <cell r="AB2606">
            <v>2.1837400000000002</v>
          </cell>
          <cell r="AC2606">
            <v>17.819634699999995</v>
          </cell>
          <cell r="AD2606" t="str">
            <v>N</v>
          </cell>
          <cell r="AE2606" t="str">
            <v>N</v>
          </cell>
          <cell r="AF2606" t="str">
            <v>N</v>
          </cell>
        </row>
        <row r="2607">
          <cell r="A2607">
            <v>68047004</v>
          </cell>
          <cell r="B2607"/>
          <cell r="C2607" t="str">
            <v>KNAPPS ADACKA TITAN</v>
          </cell>
          <cell r="D2607">
            <v>0</v>
          </cell>
          <cell r="E2607">
            <v>34.15</v>
          </cell>
          <cell r="F2607">
            <v>183.167</v>
          </cell>
          <cell r="G2607">
            <v>-1.0760000000000005</v>
          </cell>
          <cell r="H2607">
            <v>3.9850000000000003</v>
          </cell>
          <cell r="I2607">
            <v>-0.17115380150000001</v>
          </cell>
          <cell r="J2607">
            <v>-3.4389963500000002E-2</v>
          </cell>
          <cell r="K2607">
            <v>2.9089999999999998</v>
          </cell>
          <cell r="L2607">
            <v>-3.2508000000000123</v>
          </cell>
          <cell r="M2607">
            <v>0.5403960000000001</v>
          </cell>
          <cell r="N2607">
            <v>1.8519760000000001</v>
          </cell>
          <cell r="O2607">
            <v>1.7875000000000001</v>
          </cell>
          <cell r="P2607">
            <v>2.9327300000000003</v>
          </cell>
          <cell r="Q2607">
            <v>-9.1264050000000001</v>
          </cell>
          <cell r="R2607">
            <v>3.2374999999999998</v>
          </cell>
          <cell r="S2607">
            <v>-1.7774999999999999</v>
          </cell>
          <cell r="T2607">
            <v>0.11271999999999999</v>
          </cell>
          <cell r="U2607">
            <v>-86.5</v>
          </cell>
          <cell r="V2607">
            <v>-137</v>
          </cell>
          <cell r="W2607">
            <v>-182.42386629999999</v>
          </cell>
          <cell r="X2607">
            <v>0.125</v>
          </cell>
          <cell r="Y2607">
            <v>2.4155850000000001</v>
          </cell>
          <cell r="Z2607">
            <v>0.90162000000000009</v>
          </cell>
          <cell r="AA2607">
            <v>1.449505</v>
          </cell>
          <cell r="AB2607">
            <v>2.01308</v>
          </cell>
          <cell r="AC2607">
            <v>35.200736724999999</v>
          </cell>
          <cell r="AD2607" t="str">
            <v>N</v>
          </cell>
          <cell r="AE2607" t="str">
            <v>N</v>
          </cell>
          <cell r="AF2607" t="str">
            <v>N</v>
          </cell>
        </row>
        <row r="2608">
          <cell r="A2608">
            <v>68047164</v>
          </cell>
          <cell r="B2608"/>
          <cell r="C2608" t="str">
            <v>SNIDERS FAMES ASTRO</v>
          </cell>
          <cell r="D2608">
            <v>0</v>
          </cell>
          <cell r="E2608">
            <v>28.449999999999996</v>
          </cell>
          <cell r="F2608">
            <v>116.58500000000001</v>
          </cell>
          <cell r="G2608">
            <v>1.0539999999999998</v>
          </cell>
          <cell r="H2608">
            <v>2.6890000000000001</v>
          </cell>
          <cell r="I2608">
            <v>-7.8333048500000002E-2</v>
          </cell>
          <cell r="J2608">
            <v>-2.2552019E-2</v>
          </cell>
          <cell r="K2608">
            <v>3.7429999999999999</v>
          </cell>
          <cell r="L2608">
            <v>16.631999999999991</v>
          </cell>
          <cell r="M2608">
            <v>1.6375160000000002</v>
          </cell>
          <cell r="N2608">
            <v>2.5333239999999999</v>
          </cell>
          <cell r="O2608">
            <v>1.625</v>
          </cell>
          <cell r="P2608">
            <v>8.8786500000000004</v>
          </cell>
          <cell r="Q2608">
            <v>-10.83394</v>
          </cell>
          <cell r="R2608">
            <v>4.8337500000000002</v>
          </cell>
          <cell r="S2608">
            <v>-2.7024999999999997</v>
          </cell>
          <cell r="T2608">
            <v>8.0000000000000016E-2</v>
          </cell>
          <cell r="U2608">
            <v>-17.5</v>
          </cell>
          <cell r="V2608">
            <v>-126.5</v>
          </cell>
          <cell r="W2608">
            <v>-180.5789249</v>
          </cell>
          <cell r="X2608">
            <v>0.26250000000000001</v>
          </cell>
          <cell r="Y2608">
            <v>1.4235600000000002</v>
          </cell>
          <cell r="Z2608">
            <v>0.34413999999999989</v>
          </cell>
          <cell r="AA2608">
            <v>1.2881750000000001</v>
          </cell>
          <cell r="AB2608">
            <v>2.01308</v>
          </cell>
          <cell r="AC2608">
            <v>17.658424189999998</v>
          </cell>
          <cell r="AD2608" t="str">
            <v>N</v>
          </cell>
          <cell r="AE2608" t="str">
            <v>N</v>
          </cell>
          <cell r="AF2608" t="str">
            <v>N</v>
          </cell>
        </row>
        <row r="2609">
          <cell r="A2609">
            <v>68047479</v>
          </cell>
          <cell r="B2609"/>
          <cell r="C2609" t="str">
            <v>MARODORE BLUE LITE</v>
          </cell>
          <cell r="D2609">
            <v>0</v>
          </cell>
          <cell r="E2609">
            <v>30.137500000000003</v>
          </cell>
          <cell r="F2609">
            <v>246.16149999999999</v>
          </cell>
          <cell r="G2609">
            <v>11.400500000000001</v>
          </cell>
          <cell r="H2609">
            <v>5.4894999999999996</v>
          </cell>
          <cell r="I2609">
            <v>-7.8762490000000018E-3</v>
          </cell>
          <cell r="J2609">
            <v>-4.920520775E-2</v>
          </cell>
          <cell r="K2609">
            <v>16.89</v>
          </cell>
          <cell r="L2609">
            <v>113.92989999999999</v>
          </cell>
          <cell r="M2609">
            <v>0.42249999999999999</v>
          </cell>
          <cell r="N2609">
            <v>0.90949999999999998</v>
          </cell>
          <cell r="O2609">
            <v>1.125</v>
          </cell>
          <cell r="P2609">
            <v>1.5</v>
          </cell>
          <cell r="Q2609">
            <v>-3.6949999999999998</v>
          </cell>
          <cell r="R2609">
            <v>2.3675000000000002</v>
          </cell>
          <cell r="S2609">
            <v>-0.85499999999999998</v>
          </cell>
          <cell r="T2609">
            <v>-0.15000000000000002</v>
          </cell>
          <cell r="U2609">
            <v>-19.766646566100007</v>
          </cell>
          <cell r="V2609">
            <v>47.286000000000001</v>
          </cell>
          <cell r="W2609">
            <v>47.286000000000001</v>
          </cell>
          <cell r="X2609">
            <v>0.33749999999999997</v>
          </cell>
          <cell r="Y2609">
            <v>1.6217699999999999</v>
          </cell>
          <cell r="Z2609">
            <v>0.97745000000000004</v>
          </cell>
          <cell r="AA2609">
            <v>1.052195</v>
          </cell>
          <cell r="AB2609">
            <v>1.9552999999999998</v>
          </cell>
          <cell r="AC2609">
            <v>24.131228789999998</v>
          </cell>
          <cell r="AD2609" t="str">
            <v>N</v>
          </cell>
          <cell r="AE2609" t="str">
            <v>N</v>
          </cell>
          <cell r="AF2609" t="str">
            <v>N</v>
          </cell>
        </row>
        <row r="2610">
          <cell r="A2610">
            <v>68047797</v>
          </cell>
          <cell r="B2610"/>
          <cell r="C2610" t="str">
            <v>RIPLEY FARMS PIE C TALENT</v>
          </cell>
          <cell r="D2610">
            <v>0</v>
          </cell>
          <cell r="E2610">
            <v>31.100000000000005</v>
          </cell>
          <cell r="F2610">
            <v>378.86099999999999</v>
          </cell>
          <cell r="G2610">
            <v>10.707000000000001</v>
          </cell>
          <cell r="H2610">
            <v>8.5709999999999997</v>
          </cell>
          <cell r="I2610">
            <v>-0.12813770700000002</v>
          </cell>
          <cell r="J2610">
            <v>-7.6819144499999992E-2</v>
          </cell>
          <cell r="K2610">
            <v>19.277999999999999</v>
          </cell>
          <cell r="L2610">
            <v>116.23859999999999</v>
          </cell>
          <cell r="M2610">
            <v>2.0249239999999999</v>
          </cell>
          <cell r="N2610">
            <v>0.84508000000000005</v>
          </cell>
          <cell r="O2610">
            <v>0.8125</v>
          </cell>
          <cell r="P2610">
            <v>1.4381849999999998</v>
          </cell>
          <cell r="Q2610">
            <v>-5.2603</v>
          </cell>
          <cell r="R2610">
            <v>3.6775000000000002</v>
          </cell>
          <cell r="S2610">
            <v>-1.58375</v>
          </cell>
          <cell r="T2610">
            <v>-7.5039999999999996E-2</v>
          </cell>
          <cell r="U2610">
            <v>9</v>
          </cell>
          <cell r="V2610">
            <v>52</v>
          </cell>
          <cell r="W2610">
            <v>26.403395350000011</v>
          </cell>
          <cell r="X2610">
            <v>0.91249999999999998</v>
          </cell>
          <cell r="Y2610">
            <v>2.3973849999999999</v>
          </cell>
          <cell r="Z2610">
            <v>1.2602800000000001</v>
          </cell>
          <cell r="AA2610">
            <v>0.96416000000000002</v>
          </cell>
          <cell r="AB2610">
            <v>2.07396</v>
          </cell>
          <cell r="AC2610">
            <v>36.550277034999993</v>
          </cell>
          <cell r="AD2610" t="str">
            <v>N</v>
          </cell>
          <cell r="AE2610" t="str">
            <v>N</v>
          </cell>
          <cell r="AF2610" t="str">
            <v>N</v>
          </cell>
        </row>
        <row r="2611">
          <cell r="A2611">
            <v>68047854</v>
          </cell>
          <cell r="B2611"/>
          <cell r="C2611" t="str">
            <v>LANG HAVEN ALSTAR NAVAJO−ET</v>
          </cell>
          <cell r="D2611">
            <v>0</v>
          </cell>
          <cell r="E2611">
            <v>36.799999999999997</v>
          </cell>
          <cell r="F2611">
            <v>481.56899999999996</v>
          </cell>
          <cell r="G2611">
            <v>19.841000000000001</v>
          </cell>
          <cell r="H2611">
            <v>12.684999999999999</v>
          </cell>
          <cell r="I2611">
            <v>-5.5077903500000004E-2</v>
          </cell>
          <cell r="J2611">
            <v>-5.7622966500000004E-2</v>
          </cell>
          <cell r="K2611">
            <v>32.525999999999996</v>
          </cell>
          <cell r="L2611">
            <v>239.6414</v>
          </cell>
          <cell r="M2611">
            <v>1.059188</v>
          </cell>
          <cell r="N2611">
            <v>1.246856</v>
          </cell>
          <cell r="O2611">
            <v>0.38749999999999996</v>
          </cell>
          <cell r="P2611">
            <v>4.06698</v>
          </cell>
          <cell r="Q2611">
            <v>-1.5544150000000001</v>
          </cell>
          <cell r="R2611">
            <v>1.76125</v>
          </cell>
          <cell r="S2611">
            <v>-0.47249999999999992</v>
          </cell>
          <cell r="T2611">
            <v>9.9600000000000008E-2</v>
          </cell>
          <cell r="U2611">
            <v>174</v>
          </cell>
          <cell r="V2611">
            <v>248.5</v>
          </cell>
          <cell r="W2611">
            <v>239.98123799999999</v>
          </cell>
          <cell r="X2611">
            <v>-0.05</v>
          </cell>
          <cell r="Y2611">
            <v>1.1021699999999999</v>
          </cell>
          <cell r="Z2611">
            <v>1.5273399999999999</v>
          </cell>
          <cell r="AA2611">
            <v>1.34971</v>
          </cell>
          <cell r="AB2611">
            <v>1.4947599999999999</v>
          </cell>
          <cell r="AC2611">
            <v>21.145510949999995</v>
          </cell>
          <cell r="AD2611" t="str">
            <v>N</v>
          </cell>
          <cell r="AE2611" t="str">
            <v>N</v>
          </cell>
          <cell r="AF2611" t="str">
            <v>N</v>
          </cell>
        </row>
        <row r="2612">
          <cell r="A2612">
            <v>68048419</v>
          </cell>
          <cell r="B2612"/>
          <cell r="C2612" t="str">
            <v>COULEE CREST CONQUEROR LOGO</v>
          </cell>
          <cell r="D2612">
            <v>0</v>
          </cell>
          <cell r="E2612">
            <v>37.049999999999997</v>
          </cell>
          <cell r="F2612">
            <v>452.51499999999999</v>
          </cell>
          <cell r="G2612">
            <v>19.8095</v>
          </cell>
          <cell r="H2612">
            <v>8.9570000000000007</v>
          </cell>
          <cell r="I2612">
            <v>-3.4104369000000002E-2</v>
          </cell>
          <cell r="J2612">
            <v>-0.10595750350000001</v>
          </cell>
          <cell r="K2612">
            <v>28.766500000000001</v>
          </cell>
          <cell r="L2612">
            <v>176.41950000000003</v>
          </cell>
          <cell r="M2612">
            <v>0.35091600000000001</v>
          </cell>
          <cell r="N2612">
            <v>1.5603880000000001</v>
          </cell>
          <cell r="O2612">
            <v>0.3125</v>
          </cell>
          <cell r="P2612">
            <v>0.17086999999999986</v>
          </cell>
          <cell r="Q2612">
            <v>-4.8000799999999995</v>
          </cell>
          <cell r="R2612">
            <v>2.9012500000000001</v>
          </cell>
          <cell r="S2612">
            <v>-1.5325</v>
          </cell>
          <cell r="T2612">
            <v>3.2320000000000002E-2</v>
          </cell>
          <cell r="U2612">
            <v>113.5</v>
          </cell>
          <cell r="V2612">
            <v>122</v>
          </cell>
          <cell r="W2612">
            <v>98.048847300000062</v>
          </cell>
          <cell r="X2612">
            <v>-0.19999999999999998</v>
          </cell>
          <cell r="Y2612">
            <v>0.339225</v>
          </cell>
          <cell r="Z2612">
            <v>0.33364000000000005</v>
          </cell>
          <cell r="AA2612">
            <v>0.21572000000000002</v>
          </cell>
          <cell r="AB2612">
            <v>0.58016000000000001</v>
          </cell>
          <cell r="AC2612">
            <v>5.3088858349999999</v>
          </cell>
          <cell r="AD2612" t="str">
            <v>N</v>
          </cell>
          <cell r="AE2612" t="str">
            <v>N</v>
          </cell>
          <cell r="AF2612" t="str">
            <v>N</v>
          </cell>
        </row>
        <row r="2613">
          <cell r="A2613">
            <v>68048542</v>
          </cell>
          <cell r="B2613"/>
          <cell r="C2613" t="str">
            <v>ROZELYN GEO SHERMAN</v>
          </cell>
          <cell r="D2613">
            <v>0</v>
          </cell>
          <cell r="E2613">
            <v>30.9</v>
          </cell>
          <cell r="F2613">
            <v>267.18600000000004</v>
          </cell>
          <cell r="G2613">
            <v>14.9145</v>
          </cell>
          <cell r="H2613">
            <v>6.7990000000000004</v>
          </cell>
          <cell r="I2613">
            <v>3.0081180999999999E-2</v>
          </cell>
          <cell r="J2613">
            <v>-4.1470168000000002E-2</v>
          </cell>
          <cell r="K2613">
            <v>21.7135</v>
          </cell>
          <cell r="L2613">
            <v>163.33609999999999</v>
          </cell>
          <cell r="M2613">
            <v>0.88009599999999999</v>
          </cell>
          <cell r="N2613">
            <v>1.501924</v>
          </cell>
          <cell r="O2613">
            <v>0.75</v>
          </cell>
          <cell r="P2613">
            <v>2.9381849999999998</v>
          </cell>
          <cell r="Q2613">
            <v>-4.6459700000000002</v>
          </cell>
          <cell r="R2613">
            <v>3.4325000000000001</v>
          </cell>
          <cell r="S2613">
            <v>-2.0487500000000001</v>
          </cell>
          <cell r="T2613">
            <v>-6.3759999999999997E-2</v>
          </cell>
          <cell r="U2613">
            <v>85</v>
          </cell>
          <cell r="V2613">
            <v>115</v>
          </cell>
          <cell r="W2613">
            <v>91.366829349999975</v>
          </cell>
          <cell r="X2613">
            <v>0.53749999999999998</v>
          </cell>
          <cell r="Y2613">
            <v>1.0112699999999999</v>
          </cell>
          <cell r="Z2613">
            <v>0.18574000000000002</v>
          </cell>
          <cell r="AA2613">
            <v>0.8334950000000001</v>
          </cell>
          <cell r="AB2613">
            <v>2.4081199999999998</v>
          </cell>
          <cell r="AC2613">
            <v>9.5086458800000031</v>
          </cell>
          <cell r="AD2613" t="str">
            <v>N</v>
          </cell>
          <cell r="AE2613" t="str">
            <v>N</v>
          </cell>
          <cell r="AF2613" t="str">
            <v>N</v>
          </cell>
        </row>
        <row r="2614">
          <cell r="A2614">
            <v>68049287</v>
          </cell>
          <cell r="B2614"/>
          <cell r="C2614" t="str">
            <v>MARODORE NICKS LIBIDO</v>
          </cell>
          <cell r="D2614">
            <v>0</v>
          </cell>
          <cell r="E2614">
            <v>32.85</v>
          </cell>
          <cell r="F2614">
            <v>295.80799999999999</v>
          </cell>
          <cell r="G2614">
            <v>16.086500000000001</v>
          </cell>
          <cell r="H2614">
            <v>8.4849999999999994</v>
          </cell>
          <cell r="I2614">
            <v>2.9262446499999997E-2</v>
          </cell>
          <cell r="J2614">
            <v>-2.3307712500000001E-2</v>
          </cell>
          <cell r="K2614">
            <v>24.5715</v>
          </cell>
          <cell r="L2614">
            <v>196.15530000000001</v>
          </cell>
          <cell r="M2614">
            <v>0.86359600000000003</v>
          </cell>
          <cell r="N2614">
            <v>1.4214640000000001</v>
          </cell>
          <cell r="O2614">
            <v>2.1</v>
          </cell>
          <cell r="P2614">
            <v>3.3786499999999999</v>
          </cell>
          <cell r="Q2614">
            <v>-9.7755899999999993</v>
          </cell>
          <cell r="R2614">
            <v>5.4524999999999997</v>
          </cell>
          <cell r="S2614">
            <v>-3.3774999999999999</v>
          </cell>
          <cell r="T2614">
            <v>-0.14856000000000003</v>
          </cell>
          <cell r="U2614">
            <v>-11.5</v>
          </cell>
          <cell r="V2614">
            <v>42</v>
          </cell>
          <cell r="W2614">
            <v>-6.4758008999999674</v>
          </cell>
          <cell r="X2614">
            <v>0.53749999999999998</v>
          </cell>
          <cell r="Y2614">
            <v>1.7042349999999999</v>
          </cell>
          <cell r="Z2614">
            <v>1.52826</v>
          </cell>
          <cell r="AA2614">
            <v>2.1543900000000002</v>
          </cell>
          <cell r="AB2614">
            <v>2.4118399999999998</v>
          </cell>
          <cell r="AC2614">
            <v>27.750792985</v>
          </cell>
          <cell r="AD2614" t="str">
            <v>N</v>
          </cell>
          <cell r="AE2614" t="str">
            <v>N</v>
          </cell>
          <cell r="AF2614" t="str">
            <v>N</v>
          </cell>
        </row>
        <row r="2615">
          <cell r="A2615">
            <v>68999991</v>
          </cell>
          <cell r="B2615"/>
          <cell r="C2615" t="str">
            <v>LANG HAVEN JUDGMENT X NETTIE</v>
          </cell>
          <cell r="D2615">
            <v>0</v>
          </cell>
          <cell r="E2615">
            <v>28.7</v>
          </cell>
          <cell r="F2615">
            <v>249.63300000000001</v>
          </cell>
          <cell r="G2615">
            <v>16.356999999999999</v>
          </cell>
          <cell r="H2615">
            <v>8.1470000000000002</v>
          </cell>
          <cell r="I2615">
            <v>7.30420175E-2</v>
          </cell>
          <cell r="J2615">
            <v>-5.9742290000000002E-3</v>
          </cell>
          <cell r="K2615">
            <v>24.503999999999998</v>
          </cell>
          <cell r="L2615">
            <v>210.29979999999998</v>
          </cell>
          <cell r="M2615">
            <v>0.99570000000000003</v>
          </cell>
          <cell r="N2615">
            <v>1.8976920000000002</v>
          </cell>
          <cell r="O2615">
            <v>0.625</v>
          </cell>
          <cell r="P2615">
            <v>0.60160999999999998</v>
          </cell>
          <cell r="Q2615">
            <v>-6.0828699999999998</v>
          </cell>
          <cell r="R2615">
            <v>2.3937500000000003</v>
          </cell>
          <cell r="S2615">
            <v>-1.5874999999999999</v>
          </cell>
          <cell r="T2615">
            <v>-6.7920000000000008E-2</v>
          </cell>
          <cell r="U2615">
            <v>118.5</v>
          </cell>
          <cell r="V2615">
            <v>145</v>
          </cell>
          <cell r="W2615">
            <v>114.80404909999993</v>
          </cell>
          <cell r="X2615">
            <v>0.75</v>
          </cell>
          <cell r="Y2615">
            <v>0.99673000000000012</v>
          </cell>
          <cell r="Z2615">
            <v>0.54742000000000002</v>
          </cell>
          <cell r="AA2615">
            <v>0.51083499999999993</v>
          </cell>
          <cell r="AB2615">
            <v>1.69476</v>
          </cell>
          <cell r="AC2615">
            <v>13.118493580000003</v>
          </cell>
          <cell r="AD2615" t="str">
            <v>N</v>
          </cell>
          <cell r="AE2615" t="str">
            <v>N</v>
          </cell>
          <cell r="AF2615" t="str">
            <v>N</v>
          </cell>
        </row>
        <row r="2616">
          <cell r="A2616">
            <v>68999992</v>
          </cell>
          <cell r="B2616"/>
          <cell r="C2616" t="str">
            <v>LANG HAVEN CASPIAN X NATALIA</v>
          </cell>
          <cell r="D2616">
            <v>0</v>
          </cell>
          <cell r="E2616">
            <v>26.650000000000002</v>
          </cell>
          <cell r="F2616">
            <v>350.86099999999999</v>
          </cell>
          <cell r="G2616">
            <v>12.683999999999999</v>
          </cell>
          <cell r="H2616">
            <v>10.187000000000001</v>
          </cell>
          <cell r="I2616">
            <v>-7.2829167E-2</v>
          </cell>
          <cell r="J2616">
            <v>-2.8631049500000002E-2</v>
          </cell>
          <cell r="K2616">
            <v>22.871000000000002</v>
          </cell>
          <cell r="L2616">
            <v>177.55160000000001</v>
          </cell>
          <cell r="M2616">
            <v>1.3532519999999999</v>
          </cell>
          <cell r="N2616">
            <v>1.6841599999999999</v>
          </cell>
          <cell r="O2616">
            <v>1.3</v>
          </cell>
          <cell r="P2616">
            <v>15.705500000000001</v>
          </cell>
          <cell r="Q2616">
            <v>-7.7767600000000003</v>
          </cell>
          <cell r="R2616">
            <v>4.8312499999999998</v>
          </cell>
          <cell r="S2616">
            <v>-2.5625</v>
          </cell>
          <cell r="T2616">
            <v>-4.8560000000000006E-2</v>
          </cell>
          <cell r="U2616">
            <v>-12</v>
          </cell>
          <cell r="V2616">
            <v>68</v>
          </cell>
          <cell r="W2616">
            <v>28.59955979999998</v>
          </cell>
          <cell r="X2616">
            <v>0.3</v>
          </cell>
          <cell r="Y2616">
            <v>2.3183050000000001</v>
          </cell>
          <cell r="Z2616">
            <v>1.68154</v>
          </cell>
          <cell r="AA2616">
            <v>1.4270499999999999</v>
          </cell>
          <cell r="AB2616">
            <v>2.1276799999999998</v>
          </cell>
          <cell r="AC2616">
            <v>37.878093155000002</v>
          </cell>
          <cell r="AD2616" t="str">
            <v>N</v>
          </cell>
          <cell r="AE2616" t="str">
            <v>N</v>
          </cell>
          <cell r="AF2616" t="str">
            <v>N</v>
          </cell>
        </row>
        <row r="2617">
          <cell r="A2617">
            <v>68999993</v>
          </cell>
          <cell r="B2617"/>
          <cell r="C2617" t="str">
            <v>LANG HAVEN AMER PIE X NAENAE</v>
          </cell>
          <cell r="D2617">
            <v>0</v>
          </cell>
          <cell r="E2617">
            <v>28.299999999999997</v>
          </cell>
          <cell r="F2617">
            <v>348.447</v>
          </cell>
          <cell r="G2617">
            <v>10.5375</v>
          </cell>
          <cell r="H2617">
            <v>8.4390000000000001</v>
          </cell>
          <cell r="I2617">
            <v>-0.1068604855</v>
          </cell>
          <cell r="J2617">
            <v>-6.1625152000000002E-2</v>
          </cell>
          <cell r="K2617">
            <v>18.976500000000001</v>
          </cell>
          <cell r="L2617">
            <v>124.23869999999998</v>
          </cell>
          <cell r="M2617">
            <v>1.6367959999999999</v>
          </cell>
          <cell r="N2617">
            <v>1.2569919999999999</v>
          </cell>
          <cell r="O2617">
            <v>0.42499999999999999</v>
          </cell>
          <cell r="P2617">
            <v>1.6708699999999999</v>
          </cell>
          <cell r="Q2617">
            <v>-4.3551500000000001</v>
          </cell>
          <cell r="R2617">
            <v>1.79125</v>
          </cell>
          <cell r="S2617">
            <v>-0.48749999999999999</v>
          </cell>
          <cell r="T2617">
            <v>0.2072</v>
          </cell>
          <cell r="U2617">
            <v>99.5</v>
          </cell>
          <cell r="V2617">
            <v>84</v>
          </cell>
          <cell r="W2617">
            <v>62.659866499999993</v>
          </cell>
          <cell r="X2617">
            <v>0.47499999999999998</v>
          </cell>
          <cell r="Y2617">
            <v>1.6478550000000001</v>
          </cell>
          <cell r="Z2617">
            <v>1.31986</v>
          </cell>
          <cell r="AA2617">
            <v>1.1383799999999999</v>
          </cell>
          <cell r="AB2617">
            <v>1.6179000000000001</v>
          </cell>
          <cell r="AC2617">
            <v>27.403503505</v>
          </cell>
          <cell r="AD2617" t="str">
            <v>N</v>
          </cell>
          <cell r="AE2617" t="str">
            <v>N</v>
          </cell>
          <cell r="AF2617" t="str">
            <v>N</v>
          </cell>
        </row>
        <row r="2618">
          <cell r="A2618">
            <v>68999994</v>
          </cell>
          <cell r="B2618"/>
          <cell r="C2618" t="str">
            <v>CALEB NAVAJO X ROBBIE</v>
          </cell>
          <cell r="D2618">
            <v>0</v>
          </cell>
          <cell r="E2618">
            <v>19.199999999999996</v>
          </cell>
          <cell r="F2618">
            <v>288.21349999999995</v>
          </cell>
          <cell r="G2618">
            <v>8.8625000000000007</v>
          </cell>
          <cell r="H2618">
            <v>7.1414999999999997</v>
          </cell>
          <cell r="I2618">
            <v>-8.6437954250000004E-2</v>
          </cell>
          <cell r="J2618">
            <v>-4.4223190750000002E-2</v>
          </cell>
          <cell r="K2618">
            <v>16.004000000000001</v>
          </cell>
          <cell r="L2618">
            <v>107.30710000000001</v>
          </cell>
          <cell r="M2618">
            <v>0.66553799999999996</v>
          </cell>
          <cell r="N2618">
            <v>2.0695000000000001</v>
          </cell>
          <cell r="O2618">
            <v>0.125</v>
          </cell>
          <cell r="P2618">
            <v>1.2140849999999999</v>
          </cell>
          <cell r="Q2618">
            <v>-3.1825175000000003</v>
          </cell>
          <cell r="R2618">
            <v>1.4437500000000001</v>
          </cell>
          <cell r="S2618">
            <v>-0.51249999999999996</v>
          </cell>
          <cell r="T2618">
            <v>0.20492000000000002</v>
          </cell>
          <cell r="U2618">
            <v>104</v>
          </cell>
          <cell r="V2618">
            <v>100.75</v>
          </cell>
          <cell r="W2618">
            <v>84.498221450000017</v>
          </cell>
          <cell r="X2618">
            <v>-2.5000000000000001E-2</v>
          </cell>
          <cell r="Y2618">
            <v>1.1080399999999999</v>
          </cell>
          <cell r="Z2618">
            <v>1.4473099999999999</v>
          </cell>
          <cell r="AA2618">
            <v>0.97924499999999992</v>
          </cell>
          <cell r="AB2618">
            <v>0.76293999999999995</v>
          </cell>
          <cell r="AC2618">
            <v>22.581344919999999</v>
          </cell>
          <cell r="AD2618" t="str">
            <v>N</v>
          </cell>
          <cell r="AE2618" t="str">
            <v>N</v>
          </cell>
          <cell r="AF2618" t="str">
            <v>N</v>
          </cell>
        </row>
        <row r="2619">
          <cell r="A2619">
            <v>68999995</v>
          </cell>
          <cell r="B2619"/>
          <cell r="C2619" t="str">
            <v>RIPLEY FARMS LIGHTNING X RENEE</v>
          </cell>
          <cell r="D2619">
            <v>0</v>
          </cell>
          <cell r="E2619">
            <v>27.900000000000002</v>
          </cell>
          <cell r="F2619">
            <v>268.27600000000001</v>
          </cell>
          <cell r="G2619">
            <v>10.685500000000001</v>
          </cell>
          <cell r="H2619">
            <v>7.0670000000000002</v>
          </cell>
          <cell r="I2619">
            <v>-4.0620794500000001E-2</v>
          </cell>
          <cell r="J2619">
            <v>-3.43415605E-2</v>
          </cell>
          <cell r="K2619">
            <v>17.752500000000001</v>
          </cell>
          <cell r="L2619">
            <v>130.19909999999999</v>
          </cell>
          <cell r="M2619">
            <v>1.1271279999999999</v>
          </cell>
          <cell r="N2619">
            <v>1.0925720000000001</v>
          </cell>
          <cell r="O2619">
            <v>1.5</v>
          </cell>
          <cell r="P2619">
            <v>5.7844850000000001</v>
          </cell>
          <cell r="Q2619">
            <v>-5.2044300000000003</v>
          </cell>
          <cell r="R2619">
            <v>3.4524999999999997</v>
          </cell>
          <cell r="S2619">
            <v>-1.7000000000000002</v>
          </cell>
          <cell r="T2619">
            <v>8.0240000000000006E-2</v>
          </cell>
          <cell r="U2619">
            <v>1.5</v>
          </cell>
          <cell r="V2619">
            <v>61.5</v>
          </cell>
          <cell r="W2619">
            <v>35.163629549999996</v>
          </cell>
          <cell r="X2619">
            <v>0.05</v>
          </cell>
          <cell r="Y2619">
            <v>2.4285300000000003</v>
          </cell>
          <cell r="Z2619">
            <v>1.6028</v>
          </cell>
          <cell r="AA2619">
            <v>1.072165</v>
          </cell>
          <cell r="AB2619">
            <v>1.9520599999999999</v>
          </cell>
          <cell r="AC2619">
            <v>39.32071074000001</v>
          </cell>
          <cell r="AD2619" t="str">
            <v>N</v>
          </cell>
          <cell r="AE2619" t="str">
            <v>N</v>
          </cell>
          <cell r="AF2619" t="str">
            <v>N</v>
          </cell>
        </row>
        <row r="2620">
          <cell r="A2620">
            <v>68999996</v>
          </cell>
          <cell r="B2620"/>
          <cell r="C2620" t="str">
            <v>BALMORAL LONESTAR X TRIUMPH</v>
          </cell>
          <cell r="D2620">
            <v>0</v>
          </cell>
          <cell r="E2620">
            <v>24.150000000000002</v>
          </cell>
          <cell r="F2620">
            <v>249.87299999999999</v>
          </cell>
          <cell r="G2620">
            <v>7.109</v>
          </cell>
          <cell r="H2620">
            <v>8.2650000000000006</v>
          </cell>
          <cell r="I2620">
            <v>-8.7402538500000002E-2</v>
          </cell>
          <cell r="J2620">
            <v>-4.9580094999999991E-3</v>
          </cell>
          <cell r="K2620">
            <v>15.374000000000001</v>
          </cell>
          <cell r="L2620">
            <v>129.33180000000002</v>
          </cell>
          <cell r="M2620">
            <v>1.1061320000000001</v>
          </cell>
          <cell r="N2620">
            <v>2.113</v>
          </cell>
          <cell r="O2620">
            <v>2.0249999999999999</v>
          </cell>
          <cell r="P2620">
            <v>3.3093900000000001</v>
          </cell>
          <cell r="Q2620">
            <v>-7.6446399999999999</v>
          </cell>
          <cell r="R2620">
            <v>4.1749999999999998</v>
          </cell>
          <cell r="S2620">
            <v>-2.15</v>
          </cell>
          <cell r="T2620">
            <v>8.9679999999999982E-2</v>
          </cell>
          <cell r="U2620">
            <v>16</v>
          </cell>
          <cell r="V2620">
            <v>37.5</v>
          </cell>
          <cell r="W2620">
            <v>-0.53256469999996625</v>
          </cell>
          <cell r="X2620">
            <v>6.25E-2</v>
          </cell>
          <cell r="Y2620">
            <v>2.8021699999999998</v>
          </cell>
          <cell r="Z2620">
            <v>1.5857399999999999</v>
          </cell>
          <cell r="AA2620">
            <v>1.9270499999999999</v>
          </cell>
          <cell r="AB2620">
            <v>2.4593600000000002</v>
          </cell>
          <cell r="AC2620">
            <v>43.669997949999996</v>
          </cell>
          <cell r="AD2620" t="str">
            <v>N</v>
          </cell>
          <cell r="AE2620" t="str">
            <v>N</v>
          </cell>
          <cell r="AF2620" t="str">
            <v>N</v>
          </cell>
        </row>
        <row r="2621">
          <cell r="A2621">
            <v>68999997</v>
          </cell>
          <cell r="B2621"/>
          <cell r="C2621" t="str">
            <v>HICKMAN VALLEYS MENTOR X PEANUT</v>
          </cell>
          <cell r="D2621">
            <v>0</v>
          </cell>
          <cell r="E2621">
            <v>25.55</v>
          </cell>
          <cell r="F2621">
            <v>168.75399999999999</v>
          </cell>
          <cell r="G2621">
            <v>5.1585000000000001</v>
          </cell>
          <cell r="H2621">
            <v>5.7590000000000003</v>
          </cell>
          <cell r="I2621">
            <v>-5.3786817000000001E-2</v>
          </cell>
          <cell r="J2621">
            <v>-2.3807400000000001E-3</v>
          </cell>
          <cell r="K2621">
            <v>10.9175</v>
          </cell>
          <cell r="L2621">
            <v>94.104900000000015</v>
          </cell>
          <cell r="M2621">
            <v>0.50163599999999997</v>
          </cell>
          <cell r="N2621">
            <v>1.501924</v>
          </cell>
          <cell r="O2621">
            <v>0.7</v>
          </cell>
          <cell r="P2621">
            <v>7.2401299999999997</v>
          </cell>
          <cell r="Q2621">
            <v>-5.6447699999999994</v>
          </cell>
          <cell r="R2621">
            <v>1.75</v>
          </cell>
          <cell r="S2621">
            <v>-1.25</v>
          </cell>
          <cell r="T2621">
            <v>-0.15592</v>
          </cell>
          <cell r="U2621">
            <v>-67</v>
          </cell>
          <cell r="V2621">
            <v>18</v>
          </cell>
          <cell r="W2621">
            <v>-9.7558488999999895</v>
          </cell>
          <cell r="X2621">
            <v>0.125</v>
          </cell>
          <cell r="Y2621">
            <v>1.8274050000000002</v>
          </cell>
          <cell r="Z2621">
            <v>2.0027999999999997</v>
          </cell>
          <cell r="AA2621">
            <v>2.01416</v>
          </cell>
          <cell r="AB2621">
            <v>0.87891999999999992</v>
          </cell>
          <cell r="AC2621">
            <v>36.308584894999996</v>
          </cell>
          <cell r="AD2621" t="str">
            <v>N</v>
          </cell>
          <cell r="AE2621" t="str">
            <v>N</v>
          </cell>
          <cell r="AF2621" t="str">
            <v>N</v>
          </cell>
        </row>
        <row r="2622">
          <cell r="A2622">
            <v>70432538</v>
          </cell>
          <cell r="B2622"/>
          <cell r="C2622" t="str">
            <v>MISTY MEADOWS DEXTER−ET</v>
          </cell>
          <cell r="D2622">
            <v>0</v>
          </cell>
          <cell r="E2622">
            <v>28.950000000000003</v>
          </cell>
          <cell r="F2622">
            <v>217.965</v>
          </cell>
          <cell r="G2622">
            <v>5.1955</v>
          </cell>
          <cell r="H2622">
            <v>7.4169999999999998</v>
          </cell>
          <cell r="I2622">
            <v>-9.0018686000000001E-2</v>
          </cell>
          <cell r="J2622">
            <v>4.0210499999999982E-3</v>
          </cell>
          <cell r="K2622">
            <v>12.612500000000001</v>
          </cell>
          <cell r="L2622">
            <v>107.9135</v>
          </cell>
          <cell r="M2622">
            <v>0.66728399999999999</v>
          </cell>
          <cell r="N2622">
            <v>1.066292</v>
          </cell>
          <cell r="O2622">
            <v>2.3125</v>
          </cell>
          <cell r="P2622">
            <v>9.9132800000000003</v>
          </cell>
          <cell r="Q2622">
            <v>-7.7575500000000002</v>
          </cell>
          <cell r="R2622">
            <v>5.3075000000000001</v>
          </cell>
          <cell r="S2622">
            <v>-2.7</v>
          </cell>
          <cell r="T2622">
            <v>-0.10616</v>
          </cell>
          <cell r="U2622">
            <v>-98</v>
          </cell>
          <cell r="V2622">
            <v>-20.5</v>
          </cell>
          <cell r="W2622">
            <v>-59.284590800000018</v>
          </cell>
          <cell r="X2622">
            <v>0.125</v>
          </cell>
          <cell r="Y2622">
            <v>2.5919449999999999</v>
          </cell>
          <cell r="Z2622">
            <v>1.8549000000000002</v>
          </cell>
          <cell r="AA2622">
            <v>1.9286099999999999</v>
          </cell>
          <cell r="AB2622">
            <v>2.34476</v>
          </cell>
          <cell r="AC2622">
            <v>42.469765194999994</v>
          </cell>
          <cell r="AD2622" t="str">
            <v>N</v>
          </cell>
          <cell r="AE2622" t="str">
            <v>N</v>
          </cell>
          <cell r="AF2622" t="str">
            <v>N</v>
          </cell>
        </row>
        <row r="2623">
          <cell r="A2623">
            <v>78000696</v>
          </cell>
          <cell r="B2623"/>
          <cell r="C2623" t="str">
            <v>FLAMBEAU MANOR LINCOLN-ET</v>
          </cell>
          <cell r="D2623">
            <v>0</v>
          </cell>
          <cell r="E2623">
            <v>18.015625000000004</v>
          </cell>
          <cell r="F2623">
            <v>163.10500000000002</v>
          </cell>
          <cell r="G2623">
            <v>4.2922500000000001</v>
          </cell>
          <cell r="H2623">
            <v>4.94475</v>
          </cell>
          <cell r="I2623">
            <v>-6.01300455E-2</v>
          </cell>
          <cell r="J2623">
            <v>-1.3193483249999999E-2</v>
          </cell>
          <cell r="K2623">
            <v>9.2370000000000001</v>
          </cell>
          <cell r="L2623">
            <v>72.283249999999995</v>
          </cell>
          <cell r="M2623">
            <v>0.67623199999999994</v>
          </cell>
          <cell r="N2623">
            <v>1.4864390000000001</v>
          </cell>
          <cell r="O2623">
            <v>1.1000000000000001</v>
          </cell>
          <cell r="P2623">
            <v>1.9424049999999999</v>
          </cell>
          <cell r="Q2623">
            <v>-5.8608674999999995</v>
          </cell>
          <cell r="R2623">
            <v>1.9137500000000001</v>
          </cell>
          <cell r="S2623">
            <v>-1.425</v>
          </cell>
          <cell r="T2623">
            <v>-7.5180000000000025E-2</v>
          </cell>
          <cell r="U2623">
            <v>-34.758144948887498</v>
          </cell>
          <cell r="V2623">
            <v>-32.009604249999981</v>
          </cell>
          <cell r="W2623">
            <v>-32.009604249999981</v>
          </cell>
          <cell r="X2623">
            <v>0.42499999999999999</v>
          </cell>
          <cell r="Y2623">
            <v>1.9602237499999999</v>
          </cell>
          <cell r="Z2623">
            <v>1.74824</v>
          </cell>
          <cell r="AA2623">
            <v>1.5920624999999999</v>
          </cell>
          <cell r="AB2623">
            <v>1.29603</v>
          </cell>
          <cell r="AC2623">
            <v>35.436617536249997</v>
          </cell>
          <cell r="AD2623" t="str">
            <v>N</v>
          </cell>
          <cell r="AE2623" t="str">
            <v>N</v>
          </cell>
          <cell r="AF2623" t="str">
            <v>N</v>
          </cell>
        </row>
        <row r="2624">
          <cell r="A2624">
            <v>78001154</v>
          </cell>
          <cell r="B2624"/>
          <cell r="C2624" t="str">
            <v>COULEE CREST FAME LATIMER</v>
          </cell>
          <cell r="D2624">
            <v>0</v>
          </cell>
          <cell r="E2624">
            <v>29.05</v>
          </cell>
          <cell r="F2624">
            <v>307.01499999999999</v>
          </cell>
          <cell r="G2624">
            <v>9.3595000000000006</v>
          </cell>
          <cell r="H2624">
            <v>9.157</v>
          </cell>
          <cell r="I2624">
            <v>-9.4104369000000007E-2</v>
          </cell>
          <cell r="J2624">
            <v>-2.59575035E-2</v>
          </cell>
          <cell r="K2624">
            <v>18.516500000000001</v>
          </cell>
          <cell r="L2624">
            <v>144.56950000000001</v>
          </cell>
          <cell r="M2624">
            <v>1.4509160000000001</v>
          </cell>
          <cell r="N2624">
            <v>2.0603879999999997</v>
          </cell>
          <cell r="O2624">
            <v>2.0125000000000002</v>
          </cell>
          <cell r="P2624">
            <v>11.670870000000001</v>
          </cell>
          <cell r="Q2624">
            <v>-10.35008</v>
          </cell>
          <cell r="R2624">
            <v>5.8262499999999999</v>
          </cell>
          <cell r="S2624">
            <v>-3.3624999999999998</v>
          </cell>
          <cell r="T2624">
            <v>-0.16768</v>
          </cell>
          <cell r="U2624">
            <v>-49</v>
          </cell>
          <cell r="V2624">
            <v>-4</v>
          </cell>
          <cell r="W2624">
            <v>-55.886152699999997</v>
          </cell>
          <cell r="X2624">
            <v>0.16250000000000001</v>
          </cell>
          <cell r="Y2624">
            <v>2.2392250000000002</v>
          </cell>
          <cell r="Z2624">
            <v>1.8336399999999999</v>
          </cell>
          <cell r="AA2624">
            <v>2.11572</v>
          </cell>
          <cell r="AB2624">
            <v>1.9301599999999999</v>
          </cell>
          <cell r="AC2624">
            <v>38.484985835000003</v>
          </cell>
          <cell r="AD2624" t="str">
            <v>N</v>
          </cell>
          <cell r="AE2624" t="str">
            <v>N</v>
          </cell>
          <cell r="AF2624" t="str">
            <v>N</v>
          </cell>
        </row>
        <row r="2625">
          <cell r="A2625">
            <v>78003183</v>
          </cell>
          <cell r="B2625"/>
          <cell r="C2625" t="str">
            <v>ROZELYN PYTHON HERMAN</v>
          </cell>
          <cell r="D2625">
            <v>0</v>
          </cell>
          <cell r="E2625">
            <v>22.262499999999999</v>
          </cell>
          <cell r="F2625">
            <v>288.76299999999998</v>
          </cell>
          <cell r="G2625">
            <v>9.9580000000000002</v>
          </cell>
          <cell r="H2625">
            <v>7.6125000000000007</v>
          </cell>
          <cell r="I2625">
            <v>-6.7288601249999996E-2</v>
          </cell>
          <cell r="J2625">
            <v>-3.771396825E-2</v>
          </cell>
          <cell r="K2625">
            <v>17.570500000000003</v>
          </cell>
          <cell r="L2625">
            <v>126.3668</v>
          </cell>
          <cell r="M2625">
            <v>0.92083099999999996</v>
          </cell>
          <cell r="N2625">
            <v>1.978818</v>
          </cell>
          <cell r="O2625">
            <v>0.58749999999999991</v>
          </cell>
          <cell r="P2625">
            <v>-3.6412399999999998</v>
          </cell>
          <cell r="Q2625">
            <v>-6.3259749999999997</v>
          </cell>
          <cell r="R2625">
            <v>2.7574999999999998</v>
          </cell>
          <cell r="S2625">
            <v>-1.37</v>
          </cell>
          <cell r="T2625">
            <v>0.16924</v>
          </cell>
          <cell r="U2625">
            <v>134.07668618260001</v>
          </cell>
          <cell r="V2625">
            <v>28.706566299999992</v>
          </cell>
          <cell r="W2625">
            <v>28.706566299999992</v>
          </cell>
          <cell r="X2625">
            <v>0.73749999999999993</v>
          </cell>
          <cell r="Y2625">
            <v>1.023425</v>
          </cell>
          <cell r="Z2625">
            <v>5.8935000000000015E-2</v>
          </cell>
          <cell r="AA2625">
            <v>0.13663</v>
          </cell>
          <cell r="AB2625">
            <v>1.2306299999999999</v>
          </cell>
          <cell r="AC2625">
            <v>11.817664859999999</v>
          </cell>
          <cell r="AD2625" t="str">
            <v>N</v>
          </cell>
          <cell r="AE2625" t="str">
            <v>N</v>
          </cell>
          <cell r="AF2625" t="str">
            <v>N</v>
          </cell>
        </row>
        <row r="2626">
          <cell r="A2626">
            <v>78004098</v>
          </cell>
          <cell r="B2626"/>
          <cell r="C2626" t="str">
            <v>WALNUT RIDGE NOVAK FROSTY</v>
          </cell>
          <cell r="D2626">
            <v>0</v>
          </cell>
          <cell r="E2626">
            <v>31.5</v>
          </cell>
          <cell r="F2626">
            <v>246.411</v>
          </cell>
          <cell r="G2626">
            <v>7.4269999999999996</v>
          </cell>
          <cell r="H2626">
            <v>6.5309999999999997</v>
          </cell>
          <cell r="I2626">
            <v>-7.8247889000000001E-2</v>
          </cell>
          <cell r="J2626">
            <v>-3.3139585999999999E-2</v>
          </cell>
          <cell r="K2626">
            <v>13.957999999999998</v>
          </cell>
          <cell r="L2626">
            <v>98.898599999999988</v>
          </cell>
          <cell r="M2626">
            <v>0.26499200000000001</v>
          </cell>
          <cell r="N2626">
            <v>0.25265599999999999</v>
          </cell>
          <cell r="O2626">
            <v>1.3374999999999999</v>
          </cell>
          <cell r="P2626">
            <v>4.56698</v>
          </cell>
          <cell r="Q2626">
            <v>-3.2884199999999999</v>
          </cell>
          <cell r="R2626">
            <v>2.1412500000000003</v>
          </cell>
          <cell r="S2626">
            <v>-1.5874999999999999</v>
          </cell>
          <cell r="T2626">
            <v>2.2879999999999984E-2</v>
          </cell>
          <cell r="U2626">
            <v>5</v>
          </cell>
          <cell r="V2626">
            <v>39.5</v>
          </cell>
          <cell r="W2626">
            <v>22.747516599999997</v>
          </cell>
          <cell r="X2626">
            <v>0.9</v>
          </cell>
          <cell r="Y2626">
            <v>1.4612699999999998</v>
          </cell>
          <cell r="Z2626">
            <v>8.7840000000000001E-2</v>
          </cell>
          <cell r="AA2626">
            <v>0.51083499999999993</v>
          </cell>
          <cell r="AB2626">
            <v>1.8789199999999999</v>
          </cell>
          <cell r="AC2626">
            <v>16.723880379999997</v>
          </cell>
          <cell r="AD2626" t="str">
            <v>N</v>
          </cell>
          <cell r="AE2626" t="str">
            <v>N</v>
          </cell>
          <cell r="AF2626" t="str">
            <v>N</v>
          </cell>
        </row>
        <row r="2627">
          <cell r="A2627">
            <v>78004479</v>
          </cell>
          <cell r="B2627"/>
          <cell r="C2627" t="str">
            <v>PAOKIE LIL ERNIE</v>
          </cell>
          <cell r="D2627">
            <v>0</v>
          </cell>
          <cell r="E2627">
            <v>21.699999999999996</v>
          </cell>
          <cell r="F2627">
            <v>379.387</v>
          </cell>
          <cell r="G2627">
            <v>14.964500000000001</v>
          </cell>
          <cell r="H2627">
            <v>10.1775</v>
          </cell>
          <cell r="I2627">
            <v>-5.5138194500000001E-2</v>
          </cell>
          <cell r="J2627">
            <v>-4.6515773999999996E-2</v>
          </cell>
          <cell r="K2627">
            <v>25.142000000000003</v>
          </cell>
          <cell r="L2627">
            <v>186.47569999999999</v>
          </cell>
          <cell r="M2627">
            <v>0.79988999999999999</v>
          </cell>
          <cell r="N2627">
            <v>1.3944220000000001</v>
          </cell>
          <cell r="O2627">
            <v>0.7</v>
          </cell>
          <cell r="P2627">
            <v>2.37751</v>
          </cell>
          <cell r="Q2627">
            <v>-3.2739599999999998</v>
          </cell>
          <cell r="R2627">
            <v>1.9775</v>
          </cell>
          <cell r="S2627">
            <v>-0.70500000000000007</v>
          </cell>
          <cell r="T2627">
            <v>0.11276</v>
          </cell>
          <cell r="U2627">
            <v>144.28944213739999</v>
          </cell>
          <cell r="V2627">
            <v>145.68457410000002</v>
          </cell>
          <cell r="W2627">
            <v>145.68457410000002</v>
          </cell>
          <cell r="X2627">
            <v>0.17500000000000002</v>
          </cell>
          <cell r="Y2627">
            <v>0.82145500000000005</v>
          </cell>
          <cell r="Z2627">
            <v>0.46424000000000004</v>
          </cell>
          <cell r="AA2627">
            <v>0.56547250000000004</v>
          </cell>
          <cell r="AB2627">
            <v>1.0116999999999998</v>
          </cell>
          <cell r="AC2627">
            <v>12.007238140000002</v>
          </cell>
          <cell r="AD2627" t="str">
            <v>N</v>
          </cell>
          <cell r="AE2627" t="str">
            <v>N</v>
          </cell>
          <cell r="AF2627" t="str">
            <v>N</v>
          </cell>
        </row>
        <row r="2628">
          <cell r="A2628">
            <v>78005656</v>
          </cell>
          <cell r="B2628"/>
          <cell r="C2628" t="str">
            <v>COULEE CREST CASPIAN LYNYRD-ET</v>
          </cell>
          <cell r="D2628">
            <v>0</v>
          </cell>
          <cell r="E2628">
            <v>31.65</v>
          </cell>
          <cell r="F2628">
            <v>427.03300000000002</v>
          </cell>
          <cell r="G2628">
            <v>16.243499999999997</v>
          </cell>
          <cell r="H2628">
            <v>10.187000000000001</v>
          </cell>
          <cell r="I2628">
            <v>-7.4829060000000003E-2</v>
          </cell>
          <cell r="J2628">
            <v>-7.191871200000001E-2</v>
          </cell>
          <cell r="K2628">
            <v>26.430499999999999</v>
          </cell>
          <cell r="L2628">
            <v>179.11829999999995</v>
          </cell>
          <cell r="M2628">
            <v>0.8568960000000001</v>
          </cell>
          <cell r="N2628">
            <v>1.081548</v>
          </cell>
          <cell r="O2628">
            <v>1.5125</v>
          </cell>
          <cell r="P2628">
            <v>15.472815000000001</v>
          </cell>
          <cell r="Q2628">
            <v>-7.5245050000000004</v>
          </cell>
          <cell r="R2628">
            <v>4.8425000000000002</v>
          </cell>
          <cell r="S2628">
            <v>-2.4024999999999999</v>
          </cell>
          <cell r="T2628">
            <v>-0.16952</v>
          </cell>
          <cell r="U2628">
            <v>-41.5</v>
          </cell>
          <cell r="V2628">
            <v>54.5</v>
          </cell>
          <cell r="W2628">
            <v>16.570128049999937</v>
          </cell>
          <cell r="X2628">
            <v>-0.05</v>
          </cell>
          <cell r="Y2628">
            <v>1.7451350000000001</v>
          </cell>
          <cell r="Z2628">
            <v>1.5623800000000001</v>
          </cell>
          <cell r="AA2628">
            <v>1.51416</v>
          </cell>
          <cell r="AB2628">
            <v>2.1276799999999998</v>
          </cell>
          <cell r="AC2628">
            <v>28.980499145</v>
          </cell>
          <cell r="AD2628" t="str">
            <v>N</v>
          </cell>
          <cell r="AE2628" t="str">
            <v>N</v>
          </cell>
          <cell r="AF2628" t="str">
            <v>N</v>
          </cell>
        </row>
        <row r="2629">
          <cell r="A2629">
            <v>78005658</v>
          </cell>
          <cell r="B2629"/>
          <cell r="C2629" t="str">
            <v>COULEE CREST CARTER LLOYD</v>
          </cell>
          <cell r="D2629">
            <v>0</v>
          </cell>
          <cell r="E2629">
            <v>26.45</v>
          </cell>
          <cell r="F2629">
            <v>216.86</v>
          </cell>
          <cell r="G2629">
            <v>12.868</v>
          </cell>
          <cell r="H2629">
            <v>5.5049999999999999</v>
          </cell>
          <cell r="I2629">
            <v>3.9313459500000002E-2</v>
          </cell>
          <cell r="J2629">
            <v>-3.4993304000000003E-2</v>
          </cell>
          <cell r="K2629">
            <v>18.373000000000001</v>
          </cell>
          <cell r="L2629">
            <v>139.16799999999998</v>
          </cell>
          <cell r="M2629">
            <v>0.59192400000000001</v>
          </cell>
          <cell r="N2629">
            <v>0.92392000000000007</v>
          </cell>
          <cell r="O2629">
            <v>1.4875</v>
          </cell>
          <cell r="P2629">
            <v>4.4630900000000002</v>
          </cell>
          <cell r="Q2629">
            <v>-4.17361</v>
          </cell>
          <cell r="R2629">
            <v>3.5437500000000002</v>
          </cell>
          <cell r="S2629">
            <v>-1.2625000000000002</v>
          </cell>
          <cell r="T2629">
            <v>-3.6799999999999999E-2</v>
          </cell>
          <cell r="U2629">
            <v>9</v>
          </cell>
          <cell r="V2629">
            <v>81.5</v>
          </cell>
          <cell r="W2629">
            <v>60.8299691</v>
          </cell>
          <cell r="X2629">
            <v>0</v>
          </cell>
          <cell r="Y2629">
            <v>1.818775</v>
          </cell>
          <cell r="Z2629">
            <v>0.60489999999999999</v>
          </cell>
          <cell r="AA2629">
            <v>1.0092750000000001</v>
          </cell>
          <cell r="AB2629">
            <v>1.7618399999999999</v>
          </cell>
          <cell r="AC2629">
            <v>25.374338994999995</v>
          </cell>
          <cell r="AD2629" t="str">
            <v>N</v>
          </cell>
          <cell r="AE2629" t="str">
            <v>N</v>
          </cell>
          <cell r="AF2629" t="str">
            <v>N</v>
          </cell>
        </row>
        <row r="2630">
          <cell r="A2630">
            <v>78005733</v>
          </cell>
          <cell r="B2630"/>
          <cell r="C2630" t="str">
            <v>TRU LAN GOLIATH AXIS-ET</v>
          </cell>
          <cell r="D2630">
            <v>0</v>
          </cell>
          <cell r="E2630">
            <v>32.449999999999996</v>
          </cell>
          <cell r="F2630">
            <v>132.81800000000001</v>
          </cell>
          <cell r="G2630">
            <v>6.1220000000000008</v>
          </cell>
          <cell r="H2630">
            <v>2.7530000000000001</v>
          </cell>
          <cell r="I2630">
            <v>-2.9081764999999982E-3</v>
          </cell>
          <cell r="J2630">
            <v>-3.4059761000000001E-2</v>
          </cell>
          <cell r="K2630">
            <v>8.875</v>
          </cell>
          <cell r="L2630">
            <v>57.030799999999999</v>
          </cell>
          <cell r="M2630">
            <v>-0.47223999999999999</v>
          </cell>
          <cell r="N2630">
            <v>0.453596</v>
          </cell>
          <cell r="O2630">
            <v>6.25E-2</v>
          </cell>
          <cell r="P2630">
            <v>-3.6909999999999776E-2</v>
          </cell>
          <cell r="Q2630">
            <v>5.0476650000000003</v>
          </cell>
          <cell r="R2630">
            <v>-2.4625000000000004</v>
          </cell>
          <cell r="S2630">
            <v>1.4449999999999998</v>
          </cell>
          <cell r="T2630">
            <v>0.20167999999999997</v>
          </cell>
          <cell r="U2630">
            <v>94</v>
          </cell>
          <cell r="V2630">
            <v>164</v>
          </cell>
          <cell r="W2630">
            <v>189.12138329999999</v>
          </cell>
          <cell r="X2630">
            <v>0</v>
          </cell>
          <cell r="Y2630">
            <v>0.70535999999999999</v>
          </cell>
          <cell r="Z2630">
            <v>0.43153999999999992</v>
          </cell>
          <cell r="AA2630">
            <v>0.37704999999999994</v>
          </cell>
          <cell r="AB2630">
            <v>0.42891999999999997</v>
          </cell>
          <cell r="AC2630">
            <v>11.637910359999999</v>
          </cell>
          <cell r="AD2630" t="str">
            <v>N</v>
          </cell>
          <cell r="AE2630" t="str">
            <v>N</v>
          </cell>
          <cell r="AF2630" t="str">
            <v>N</v>
          </cell>
        </row>
        <row r="2631">
          <cell r="A2631">
            <v>79003115</v>
          </cell>
          <cell r="B2631">
            <v>79</v>
          </cell>
          <cell r="C2631" t="str">
            <v>MINNESOTA LOVESIGNAL</v>
          </cell>
          <cell r="D2631">
            <v>0</v>
          </cell>
          <cell r="E2631">
            <v>62</v>
          </cell>
          <cell r="F2631">
            <v>-394</v>
          </cell>
          <cell r="G2631">
            <v>-23.8</v>
          </cell>
          <cell r="H2631">
            <v>-13.5</v>
          </cell>
          <cell r="I2631">
            <v>-0.09</v>
          </cell>
          <cell r="J2631">
            <v>-0.01</v>
          </cell>
          <cell r="K2631">
            <v>-37.299999999999997</v>
          </cell>
          <cell r="L2631">
            <v>-326.60000000000002</v>
          </cell>
          <cell r="M2631">
            <v>0.7</v>
          </cell>
          <cell r="N2631">
            <v>-0.1</v>
          </cell>
          <cell r="O2631">
            <v>0</v>
          </cell>
          <cell r="P2631">
            <v>19</v>
          </cell>
          <cell r="Q2631">
            <v>2.9</v>
          </cell>
          <cell r="R2631">
            <v>-1.9</v>
          </cell>
          <cell r="S2631">
            <v>0.61</v>
          </cell>
          <cell r="T2631">
            <v>-0.5</v>
          </cell>
          <cell r="U2631">
            <v>-353</v>
          </cell>
          <cell r="V2631">
            <v>-308</v>
          </cell>
          <cell r="W2631">
            <v>-261.25000000000006</v>
          </cell>
          <cell r="X2631" t="str">
            <v>*</v>
          </cell>
          <cell r="Y2631">
            <v>0.1</v>
          </cell>
          <cell r="Z2631">
            <v>0.3</v>
          </cell>
          <cell r="AA2631">
            <v>-0.1</v>
          </cell>
          <cell r="AB2631">
            <v>-0.1</v>
          </cell>
          <cell r="AC2631">
            <v>3.3579999999999997</v>
          </cell>
          <cell r="AD2631" t="str">
            <v>PI</v>
          </cell>
          <cell r="AE2631" t="str">
            <v>Y</v>
          </cell>
          <cell r="AF2631" t="str">
            <v>Y</v>
          </cell>
        </row>
        <row r="2632">
          <cell r="A2632">
            <v>79003153</v>
          </cell>
          <cell r="B2632">
            <v>79</v>
          </cell>
          <cell r="C2632" t="str">
            <v>KOOKABURRA FOUNDATION BUSHMAN</v>
          </cell>
          <cell r="D2632">
            <v>0</v>
          </cell>
          <cell r="E2632">
            <v>50</v>
          </cell>
          <cell r="F2632">
            <v>-323</v>
          </cell>
          <cell r="G2632">
            <v>-21.4</v>
          </cell>
          <cell r="H2632">
            <v>-9.8000000000000007</v>
          </cell>
          <cell r="I2632">
            <v>-0.11</v>
          </cell>
          <cell r="J2632">
            <v>0.01</v>
          </cell>
          <cell r="K2632">
            <v>-31.2</v>
          </cell>
          <cell r="L2632">
            <v>-259.39999999999998</v>
          </cell>
          <cell r="M2632" t="str">
            <v>*</v>
          </cell>
          <cell r="N2632" t="str">
            <v>*</v>
          </cell>
          <cell r="O2632" t="str">
            <v>*</v>
          </cell>
          <cell r="P2632" t="str">
            <v>*</v>
          </cell>
          <cell r="Q2632" t="str">
            <v>*</v>
          </cell>
          <cell r="R2632" t="str">
            <v>*</v>
          </cell>
          <cell r="S2632" t="str">
            <v>*</v>
          </cell>
          <cell r="T2632" t="str">
            <v>*</v>
          </cell>
          <cell r="U2632">
            <v>-250</v>
          </cell>
          <cell r="V2632">
            <v>-287</v>
          </cell>
          <cell r="W2632">
            <v>-259.39999999999998</v>
          </cell>
          <cell r="X2632" t="str">
            <v>*</v>
          </cell>
          <cell r="Y2632" t="str">
            <v>*</v>
          </cell>
          <cell r="Z2632" t="str">
            <v>*</v>
          </cell>
          <cell r="AA2632" t="str">
            <v>*</v>
          </cell>
          <cell r="AB2632" t="str">
            <v>*</v>
          </cell>
          <cell r="AC2632" t="str">
            <v>*</v>
          </cell>
          <cell r="AD2632" t="str">
            <v>PI</v>
          </cell>
          <cell r="AE2632" t="str">
            <v>N</v>
          </cell>
          <cell r="AF2632" t="str">
            <v>N</v>
          </cell>
        </row>
        <row r="2633">
          <cell r="A2633">
            <v>79003566</v>
          </cell>
          <cell r="B2633">
            <v>79</v>
          </cell>
          <cell r="C2633" t="str">
            <v>CARONIA C. DOLOMITE</v>
          </cell>
          <cell r="D2633">
            <v>0</v>
          </cell>
          <cell r="E2633">
            <v>60</v>
          </cell>
          <cell r="F2633">
            <v>-295</v>
          </cell>
          <cell r="G2633">
            <v>-18.3</v>
          </cell>
          <cell r="H2633">
            <v>-8</v>
          </cell>
          <cell r="I2633">
            <v>-7.0000000000000007E-2</v>
          </cell>
          <cell r="J2633">
            <v>0.03</v>
          </cell>
          <cell r="K2633">
            <v>-26.3</v>
          </cell>
          <cell r="L2633">
            <v>-206.70000000000002</v>
          </cell>
          <cell r="M2633">
            <v>0.7</v>
          </cell>
          <cell r="N2633">
            <v>-0.1</v>
          </cell>
          <cell r="O2633">
            <v>0</v>
          </cell>
          <cell r="P2633">
            <v>9</v>
          </cell>
          <cell r="Q2633">
            <v>6</v>
          </cell>
          <cell r="R2633">
            <v>-3.99</v>
          </cell>
          <cell r="S2633">
            <v>1.28</v>
          </cell>
          <cell r="T2633">
            <v>-0.2</v>
          </cell>
          <cell r="U2633">
            <v>-164</v>
          </cell>
          <cell r="V2633">
            <v>-119</v>
          </cell>
          <cell r="W2633">
            <v>-57.350000000000023</v>
          </cell>
          <cell r="X2633" t="str">
            <v>*</v>
          </cell>
          <cell r="Y2633">
            <v>0.1</v>
          </cell>
          <cell r="Z2633">
            <v>0.3</v>
          </cell>
          <cell r="AA2633">
            <v>-0.1</v>
          </cell>
          <cell r="AB2633">
            <v>-0.1</v>
          </cell>
          <cell r="AC2633">
            <v>3.3579999999999997</v>
          </cell>
          <cell r="AD2633" t="str">
            <v>PI</v>
          </cell>
          <cell r="AE2633" t="str">
            <v>Y</v>
          </cell>
          <cell r="AF2633" t="str">
            <v>Y</v>
          </cell>
        </row>
        <row r="2634">
          <cell r="A2634">
            <v>79003567</v>
          </cell>
          <cell r="B2634">
            <v>79</v>
          </cell>
          <cell r="C2634" t="str">
            <v>CARONIA HERALD MERCEDES</v>
          </cell>
          <cell r="D2634">
            <v>0</v>
          </cell>
          <cell r="E2634">
            <v>58</v>
          </cell>
          <cell r="F2634">
            <v>-36</v>
          </cell>
          <cell r="G2634">
            <v>-22.8</v>
          </cell>
          <cell r="H2634">
            <v>-5.6</v>
          </cell>
          <cell r="I2634">
            <v>-0.38</v>
          </cell>
          <cell r="J2634">
            <v>-0.08</v>
          </cell>
          <cell r="K2634">
            <v>-28.4</v>
          </cell>
          <cell r="L2634">
            <v>-302.8</v>
          </cell>
          <cell r="M2634" t="str">
            <v>*</v>
          </cell>
          <cell r="N2634" t="str">
            <v>*</v>
          </cell>
          <cell r="O2634" t="str">
            <v>*</v>
          </cell>
          <cell r="P2634">
            <v>11</v>
          </cell>
          <cell r="Q2634">
            <v>1</v>
          </cell>
          <cell r="R2634">
            <v>-0.65</v>
          </cell>
          <cell r="S2634">
            <v>0.21</v>
          </cell>
          <cell r="T2634">
            <v>-0.3</v>
          </cell>
          <cell r="U2634">
            <v>-331</v>
          </cell>
          <cell r="V2634">
            <v>-317</v>
          </cell>
          <cell r="W2634">
            <v>-302.8</v>
          </cell>
          <cell r="X2634">
            <v>0.5</v>
          </cell>
          <cell r="Y2634">
            <v>0.55000000000000004</v>
          </cell>
          <cell r="Z2634">
            <v>0.25</v>
          </cell>
          <cell r="AA2634">
            <v>0.45</v>
          </cell>
          <cell r="AB2634">
            <v>0.2</v>
          </cell>
          <cell r="AC2634">
            <v>9.0317000000000007</v>
          </cell>
          <cell r="AD2634" t="str">
            <v>PI</v>
          </cell>
          <cell r="AE2634" t="str">
            <v>Y</v>
          </cell>
          <cell r="AF2634" t="str">
            <v>Y</v>
          </cell>
        </row>
        <row r="2635">
          <cell r="A2635">
            <v>79003580</v>
          </cell>
          <cell r="B2635">
            <v>79</v>
          </cell>
          <cell r="C2635" t="str">
            <v>LAGOONSIDE ROMEO</v>
          </cell>
          <cell r="D2635">
            <v>0</v>
          </cell>
          <cell r="E2635">
            <v>55</v>
          </cell>
          <cell r="F2635">
            <v>-473</v>
          </cell>
          <cell r="G2635">
            <v>-26.4</v>
          </cell>
          <cell r="H2635">
            <v>-13.9</v>
          </cell>
          <cell r="I2635">
            <v>-7.0000000000000007E-2</v>
          </cell>
          <cell r="J2635">
            <v>0.03</v>
          </cell>
          <cell r="K2635">
            <v>-40.299999999999997</v>
          </cell>
          <cell r="L2635">
            <v>-326.39999999999998</v>
          </cell>
          <cell r="M2635" t="str">
            <v>*</v>
          </cell>
          <cell r="N2635" t="str">
            <v>*</v>
          </cell>
          <cell r="O2635" t="str">
            <v>*</v>
          </cell>
          <cell r="P2635">
            <v>-5</v>
          </cell>
          <cell r="Q2635">
            <v>9.1</v>
          </cell>
          <cell r="R2635">
            <v>-6.01</v>
          </cell>
          <cell r="S2635">
            <v>1.94</v>
          </cell>
          <cell r="T2635">
            <v>-0.2</v>
          </cell>
          <cell r="U2635">
            <v>-169</v>
          </cell>
          <cell r="V2635">
            <v>-168</v>
          </cell>
          <cell r="W2635">
            <v>-326.39999999999998</v>
          </cell>
          <cell r="X2635" t="str">
            <v>*</v>
          </cell>
          <cell r="Y2635" t="str">
            <v>*</v>
          </cell>
          <cell r="Z2635" t="str">
            <v>*</v>
          </cell>
          <cell r="AA2635" t="str">
            <v>*</v>
          </cell>
          <cell r="AB2635" t="str">
            <v>*</v>
          </cell>
          <cell r="AC2635" t="str">
            <v>*</v>
          </cell>
          <cell r="AD2635" t="str">
            <v>PI</v>
          </cell>
          <cell r="AE2635" t="str">
            <v>Y</v>
          </cell>
          <cell r="AF2635" t="str">
            <v>Y</v>
          </cell>
        </row>
        <row r="2636">
          <cell r="A2636">
            <v>79003658</v>
          </cell>
          <cell r="B2636">
            <v>79</v>
          </cell>
          <cell r="C2636" t="str">
            <v>BE-LULIC CHAMPS PERENNIAL</v>
          </cell>
          <cell r="D2636">
            <v>0</v>
          </cell>
          <cell r="E2636">
            <v>56</v>
          </cell>
          <cell r="F2636">
            <v>-65</v>
          </cell>
          <cell r="G2636">
            <v>-8.5</v>
          </cell>
          <cell r="H2636">
            <v>-2.2000000000000002</v>
          </cell>
          <cell r="I2636">
            <v>-0.1</v>
          </cell>
          <cell r="J2636">
            <v>0</v>
          </cell>
          <cell r="K2636">
            <v>-10.7</v>
          </cell>
          <cell r="L2636">
            <v>-94.5</v>
          </cell>
          <cell r="M2636">
            <v>0.7</v>
          </cell>
          <cell r="N2636">
            <v>-0.1</v>
          </cell>
          <cell r="O2636">
            <v>0</v>
          </cell>
          <cell r="P2636">
            <v>11</v>
          </cell>
          <cell r="Q2636">
            <v>4.9000000000000004</v>
          </cell>
          <cell r="R2636">
            <v>-3.24</v>
          </cell>
          <cell r="S2636">
            <v>1.04</v>
          </cell>
          <cell r="T2636">
            <v>-0.3</v>
          </cell>
          <cell r="U2636">
            <v>-111</v>
          </cell>
          <cell r="V2636">
            <v>-31</v>
          </cell>
          <cell r="W2636">
            <v>26.049999999999997</v>
          </cell>
          <cell r="X2636" t="str">
            <v>*</v>
          </cell>
          <cell r="Y2636">
            <v>0.1</v>
          </cell>
          <cell r="Z2636">
            <v>0.3</v>
          </cell>
          <cell r="AA2636">
            <v>-0.1</v>
          </cell>
          <cell r="AB2636">
            <v>-0.1</v>
          </cell>
          <cell r="AC2636">
            <v>3.3579999999999997</v>
          </cell>
          <cell r="AD2636" t="str">
            <v>PI</v>
          </cell>
          <cell r="AE2636" t="str">
            <v>Y</v>
          </cell>
          <cell r="AF2636" t="str">
            <v>Y</v>
          </cell>
        </row>
        <row r="2637">
          <cell r="A2637">
            <v>79003799</v>
          </cell>
          <cell r="B2637">
            <v>79</v>
          </cell>
          <cell r="C2637" t="str">
            <v>MEADOW VIEW T.C. RAIDER (T)</v>
          </cell>
          <cell r="D2637">
            <v>0</v>
          </cell>
          <cell r="E2637">
            <v>63</v>
          </cell>
          <cell r="F2637">
            <v>-99</v>
          </cell>
          <cell r="G2637">
            <v>-6.4</v>
          </cell>
          <cell r="H2637">
            <v>-3.2</v>
          </cell>
          <cell r="I2637">
            <v>-0.03</v>
          </cell>
          <cell r="J2637">
            <v>0</v>
          </cell>
          <cell r="K2637">
            <v>-9.6000000000000014</v>
          </cell>
          <cell r="L2637">
            <v>-82</v>
          </cell>
          <cell r="M2637">
            <v>0.7</v>
          </cell>
          <cell r="N2637">
            <v>-0.1</v>
          </cell>
          <cell r="O2637">
            <v>0</v>
          </cell>
          <cell r="P2637">
            <v>21</v>
          </cell>
          <cell r="Q2637">
            <v>2</v>
          </cell>
          <cell r="R2637">
            <v>-1.35</v>
          </cell>
          <cell r="S2637">
            <v>0.43</v>
          </cell>
          <cell r="T2637">
            <v>0</v>
          </cell>
          <cell r="U2637">
            <v>-124</v>
          </cell>
          <cell r="V2637">
            <v>-82</v>
          </cell>
          <cell r="W2637">
            <v>-40.450000000000017</v>
          </cell>
          <cell r="X2637" t="str">
            <v>*</v>
          </cell>
          <cell r="Y2637">
            <v>0.1</v>
          </cell>
          <cell r="Z2637">
            <v>0.3</v>
          </cell>
          <cell r="AA2637">
            <v>-0.1</v>
          </cell>
          <cell r="AB2637">
            <v>-0.1</v>
          </cell>
          <cell r="AC2637">
            <v>3.3579999999999997</v>
          </cell>
          <cell r="AD2637" t="str">
            <v>PI</v>
          </cell>
          <cell r="AE2637" t="str">
            <v>Y</v>
          </cell>
          <cell r="AF2637" t="str">
            <v>Y</v>
          </cell>
        </row>
        <row r="2638">
          <cell r="A2638">
            <v>79005357</v>
          </cell>
          <cell r="B2638">
            <v>79</v>
          </cell>
          <cell r="C2638" t="str">
            <v>MINNESOTA DYNAMO</v>
          </cell>
          <cell r="D2638">
            <v>0</v>
          </cell>
          <cell r="E2638">
            <v>52</v>
          </cell>
          <cell r="F2638">
            <v>-336</v>
          </cell>
          <cell r="G2638">
            <v>-25.1</v>
          </cell>
          <cell r="H2638">
            <v>-12.2</v>
          </cell>
          <cell r="I2638">
            <v>-0.16</v>
          </cell>
          <cell r="J2638">
            <v>-0.02</v>
          </cell>
          <cell r="K2638">
            <v>-37.299999999999997</v>
          </cell>
          <cell r="L2638">
            <v>-335.5</v>
          </cell>
          <cell r="M2638" t="str">
            <v>*</v>
          </cell>
          <cell r="N2638" t="str">
            <v>*</v>
          </cell>
          <cell r="O2638" t="str">
            <v>*</v>
          </cell>
          <cell r="P2638" t="str">
            <v>*</v>
          </cell>
          <cell r="Q2638" t="str">
            <v>*</v>
          </cell>
          <cell r="R2638" t="str">
            <v>*</v>
          </cell>
          <cell r="S2638" t="str">
            <v>*</v>
          </cell>
          <cell r="T2638">
            <v>-0.3</v>
          </cell>
          <cell r="U2638">
            <v>-308</v>
          </cell>
          <cell r="V2638">
            <v>-364</v>
          </cell>
          <cell r="W2638">
            <v>-335.5</v>
          </cell>
          <cell r="X2638" t="str">
            <v>*</v>
          </cell>
          <cell r="Y2638" t="str">
            <v>*</v>
          </cell>
          <cell r="Z2638" t="str">
            <v>*</v>
          </cell>
          <cell r="AA2638" t="str">
            <v>*</v>
          </cell>
          <cell r="AB2638" t="str">
            <v>*</v>
          </cell>
          <cell r="AC2638" t="str">
            <v>*</v>
          </cell>
          <cell r="AD2638" t="str">
            <v>PI</v>
          </cell>
          <cell r="AE2638" t="str">
            <v>N</v>
          </cell>
          <cell r="AF2638" t="str">
            <v>N</v>
          </cell>
        </row>
        <row r="2639">
          <cell r="A2639">
            <v>79006132</v>
          </cell>
          <cell r="B2639">
            <v>79</v>
          </cell>
          <cell r="C2639" t="str">
            <v>GLEN BARR DF OSCAR (E.T.)</v>
          </cell>
          <cell r="D2639">
            <v>0</v>
          </cell>
          <cell r="E2639">
            <v>62</v>
          </cell>
          <cell r="F2639">
            <v>-52</v>
          </cell>
          <cell r="G2639">
            <v>-10.1</v>
          </cell>
          <cell r="H2639">
            <v>-4.3</v>
          </cell>
          <cell r="I2639">
            <v>-0.14000000000000001</v>
          </cell>
          <cell r="J2639">
            <v>-0.05</v>
          </cell>
          <cell r="K2639">
            <v>-14.399999999999999</v>
          </cell>
          <cell r="L2639">
            <v>-156.1</v>
          </cell>
          <cell r="M2639">
            <v>0.2</v>
          </cell>
          <cell r="N2639">
            <v>0.6</v>
          </cell>
          <cell r="O2639">
            <v>0.8</v>
          </cell>
          <cell r="P2639">
            <v>3</v>
          </cell>
          <cell r="Q2639">
            <v>-6.3</v>
          </cell>
          <cell r="R2639">
            <v>4.18</v>
          </cell>
          <cell r="S2639">
            <v>-1.35</v>
          </cell>
          <cell r="T2639">
            <v>-0.3</v>
          </cell>
          <cell r="U2639">
            <v>-275</v>
          </cell>
          <cell r="V2639">
            <v>-312</v>
          </cell>
          <cell r="W2639">
            <v>-298.78999999999996</v>
          </cell>
          <cell r="X2639">
            <v>0.55000000000000004</v>
          </cell>
          <cell r="Y2639">
            <v>1.1000000000000001</v>
          </cell>
          <cell r="Z2639">
            <v>0.15</v>
          </cell>
          <cell r="AA2639">
            <v>0.65</v>
          </cell>
          <cell r="AB2639">
            <v>0.85</v>
          </cell>
          <cell r="AC2639">
            <v>14.734549999999999</v>
          </cell>
          <cell r="AD2639" t="str">
            <v>PI</v>
          </cell>
          <cell r="AE2639" t="str">
            <v>Y</v>
          </cell>
          <cell r="AF2639" t="str">
            <v>Y</v>
          </cell>
        </row>
        <row r="2640">
          <cell r="A2640">
            <v>79006644</v>
          </cell>
          <cell r="B2640">
            <v>79</v>
          </cell>
          <cell r="C2640" t="str">
            <v>KOOKABURRA ARROW BOOLABOO</v>
          </cell>
          <cell r="D2640">
            <v>0</v>
          </cell>
          <cell r="E2640">
            <v>62</v>
          </cell>
          <cell r="F2640">
            <v>-142</v>
          </cell>
          <cell r="G2640">
            <v>-7.2</v>
          </cell>
          <cell r="H2640">
            <v>0.1</v>
          </cell>
          <cell r="I2640">
            <v>0</v>
          </cell>
          <cell r="J2640">
            <v>0.09</v>
          </cell>
          <cell r="K2640">
            <v>-7.1000000000000005</v>
          </cell>
          <cell r="L2640">
            <v>-5.9999999999999929</v>
          </cell>
          <cell r="M2640">
            <v>0.1</v>
          </cell>
          <cell r="N2640">
            <v>-0.15</v>
          </cell>
          <cell r="O2640">
            <v>0.4</v>
          </cell>
          <cell r="P2640">
            <v>13</v>
          </cell>
          <cell r="Q2640">
            <v>1.1000000000000001</v>
          </cell>
          <cell r="R2640">
            <v>-0.75</v>
          </cell>
          <cell r="S2640">
            <v>0.24</v>
          </cell>
          <cell r="T2640">
            <v>0</v>
          </cell>
          <cell r="U2640">
            <v>-96</v>
          </cell>
          <cell r="V2640">
            <v>-14</v>
          </cell>
          <cell r="W2640">
            <v>10.495000000000008</v>
          </cell>
          <cell r="X2640" t="str">
            <v>*</v>
          </cell>
          <cell r="Y2640">
            <v>0.75</v>
          </cell>
          <cell r="Z2640">
            <v>0.9</v>
          </cell>
          <cell r="AA2640">
            <v>0.75</v>
          </cell>
          <cell r="AB2640">
            <v>0.1</v>
          </cell>
          <cell r="AC2640">
            <v>16.012849999999997</v>
          </cell>
          <cell r="AD2640" t="str">
            <v>PI</v>
          </cell>
          <cell r="AE2640" t="str">
            <v>Y</v>
          </cell>
          <cell r="AF2640" t="str">
            <v>Y</v>
          </cell>
        </row>
        <row r="2641">
          <cell r="A2641">
            <v>79007016</v>
          </cell>
          <cell r="B2641">
            <v>79</v>
          </cell>
          <cell r="C2641" t="str">
            <v>BROOKLEIGH CT BUSTER</v>
          </cell>
          <cell r="D2641">
            <v>0</v>
          </cell>
          <cell r="E2641">
            <v>57</v>
          </cell>
          <cell r="F2641">
            <v>-620</v>
          </cell>
          <cell r="G2641">
            <v>-31.6</v>
          </cell>
          <cell r="H2641">
            <v>-20.7</v>
          </cell>
          <cell r="I2641">
            <v>-0.03</v>
          </cell>
          <cell r="J2641">
            <v>-0.01</v>
          </cell>
          <cell r="K2641">
            <v>-52.3</v>
          </cell>
          <cell r="L2641">
            <v>-450.40000000000003</v>
          </cell>
          <cell r="M2641">
            <v>-0.4</v>
          </cell>
          <cell r="N2641">
            <v>-0.1</v>
          </cell>
          <cell r="O2641">
            <v>0.35</v>
          </cell>
          <cell r="P2641">
            <v>18</v>
          </cell>
          <cell r="Q2641">
            <v>4.2</v>
          </cell>
          <cell r="R2641">
            <v>-2.77</v>
          </cell>
          <cell r="S2641">
            <v>0.89</v>
          </cell>
          <cell r="T2641">
            <v>-0.7</v>
          </cell>
          <cell r="U2641">
            <v>-476</v>
          </cell>
          <cell r="V2641">
            <v>-405</v>
          </cell>
          <cell r="W2641">
            <v>-363.89000000000004</v>
          </cell>
          <cell r="X2641" t="str">
            <v>*</v>
          </cell>
          <cell r="Y2641">
            <v>0.85</v>
          </cell>
          <cell r="Z2641">
            <v>-0.1</v>
          </cell>
          <cell r="AA2641">
            <v>0.4</v>
          </cell>
          <cell r="AB2641">
            <v>0.05</v>
          </cell>
          <cell r="AC2641">
            <v>11.76615</v>
          </cell>
          <cell r="AD2641" t="str">
            <v>PI</v>
          </cell>
          <cell r="AE2641" t="str">
            <v>Y</v>
          </cell>
          <cell r="AF2641" t="str">
            <v>Y</v>
          </cell>
        </row>
        <row r="2642">
          <cell r="A2642">
            <v>79007135</v>
          </cell>
          <cell r="B2642">
            <v>79</v>
          </cell>
          <cell r="C2642" t="str">
            <v>BOGAR MADGE'S BIONIC</v>
          </cell>
          <cell r="D2642">
            <v>0</v>
          </cell>
          <cell r="E2642">
            <v>59</v>
          </cell>
          <cell r="F2642">
            <v>-222</v>
          </cell>
          <cell r="G2642">
            <v>-14.5</v>
          </cell>
          <cell r="H2642">
            <v>-8.1999999999999993</v>
          </cell>
          <cell r="I2642">
            <v>-7.0000000000000007E-2</v>
          </cell>
          <cell r="J2642">
            <v>-0.02</v>
          </cell>
          <cell r="K2642">
            <v>-22.7</v>
          </cell>
          <cell r="L2642">
            <v>-205.7</v>
          </cell>
          <cell r="M2642">
            <v>-0.7</v>
          </cell>
          <cell r="N2642">
            <v>0</v>
          </cell>
          <cell r="O2642">
            <v>0.7</v>
          </cell>
          <cell r="P2642">
            <v>23</v>
          </cell>
          <cell r="Q2642">
            <v>0.4</v>
          </cell>
          <cell r="R2642">
            <v>-0.28000000000000003</v>
          </cell>
          <cell r="S2642">
            <v>0.09</v>
          </cell>
          <cell r="T2642">
            <v>-0.6</v>
          </cell>
          <cell r="U2642">
            <v>-296</v>
          </cell>
          <cell r="V2642">
            <v>-217</v>
          </cell>
          <cell r="W2642">
            <v>-218.27999999999997</v>
          </cell>
          <cell r="X2642" t="str">
            <v>*</v>
          </cell>
          <cell r="Y2642">
            <v>0.95</v>
          </cell>
          <cell r="Z2642">
            <v>0.65</v>
          </cell>
          <cell r="AA2642">
            <v>0.75</v>
          </cell>
          <cell r="AB2642">
            <v>0.7</v>
          </cell>
          <cell r="AC2642">
            <v>15.853299999999997</v>
          </cell>
          <cell r="AD2642" t="str">
            <v>PI</v>
          </cell>
          <cell r="AE2642" t="str">
            <v>Y</v>
          </cell>
          <cell r="AF2642" t="str">
            <v>Y</v>
          </cell>
        </row>
        <row r="2643">
          <cell r="A2643">
            <v>79007166</v>
          </cell>
          <cell r="B2643">
            <v>79</v>
          </cell>
          <cell r="C2643" t="str">
            <v>GLENCREST DREAMLAND</v>
          </cell>
          <cell r="D2643">
            <v>0</v>
          </cell>
          <cell r="E2643">
            <v>63</v>
          </cell>
          <cell r="F2643">
            <v>135</v>
          </cell>
          <cell r="G2643">
            <v>-9.3000000000000007</v>
          </cell>
          <cell r="H2643">
            <v>1</v>
          </cell>
          <cell r="I2643">
            <v>-0.28000000000000003</v>
          </cell>
          <cell r="J2643">
            <v>-0.06</v>
          </cell>
          <cell r="K2643">
            <v>-8.3000000000000007</v>
          </cell>
          <cell r="L2643">
            <v>-117.69999999999999</v>
          </cell>
          <cell r="M2643">
            <v>-0.5</v>
          </cell>
          <cell r="N2643">
            <v>0.05</v>
          </cell>
          <cell r="O2643">
            <v>0</v>
          </cell>
          <cell r="P2643">
            <v>16</v>
          </cell>
          <cell r="Q2643">
            <v>-2.8</v>
          </cell>
          <cell r="R2643">
            <v>1.82</v>
          </cell>
          <cell r="S2643">
            <v>-0.59</v>
          </cell>
          <cell r="T2643">
            <v>0</v>
          </cell>
          <cell r="U2643">
            <v>-140</v>
          </cell>
          <cell r="V2643">
            <v>-184</v>
          </cell>
          <cell r="W2643">
            <v>-202.33499999999998</v>
          </cell>
          <cell r="X2643" t="str">
            <v>*</v>
          </cell>
          <cell r="Y2643">
            <v>0.2</v>
          </cell>
          <cell r="Z2643">
            <v>-1.1000000000000001</v>
          </cell>
          <cell r="AA2643">
            <v>-0.35</v>
          </cell>
          <cell r="AB2643">
            <v>0.25</v>
          </cell>
          <cell r="AC2643">
            <v>-4.1853000000000007</v>
          </cell>
          <cell r="AD2643" t="str">
            <v>PI</v>
          </cell>
          <cell r="AE2643" t="str">
            <v>Y</v>
          </cell>
          <cell r="AF2643" t="str">
            <v>Y</v>
          </cell>
        </row>
        <row r="2644">
          <cell r="A2644">
            <v>79007518</v>
          </cell>
          <cell r="B2644">
            <v>79</v>
          </cell>
          <cell r="C2644" t="str">
            <v>WAIKIKI L. LINKON</v>
          </cell>
          <cell r="D2644">
            <v>0</v>
          </cell>
          <cell r="E2644">
            <v>53</v>
          </cell>
          <cell r="F2644">
            <v>-304</v>
          </cell>
          <cell r="G2644">
            <v>-15.2</v>
          </cell>
          <cell r="H2644">
            <v>-6.3</v>
          </cell>
          <cell r="I2644">
            <v>-0.01</v>
          </cell>
          <cell r="J2644">
            <v>7.0000000000000007E-2</v>
          </cell>
          <cell r="K2644">
            <v>-21.5</v>
          </cell>
          <cell r="L2644">
            <v>-141.19999999999999</v>
          </cell>
          <cell r="M2644">
            <v>0.1</v>
          </cell>
          <cell r="N2644">
            <v>-0.15</v>
          </cell>
          <cell r="O2644">
            <v>0.4</v>
          </cell>
          <cell r="P2644">
            <v>-7</v>
          </cell>
          <cell r="Q2644">
            <v>-3</v>
          </cell>
          <cell r="R2644">
            <v>1.96</v>
          </cell>
          <cell r="S2644">
            <v>-0.63</v>
          </cell>
          <cell r="T2644">
            <v>-0.2</v>
          </cell>
          <cell r="U2644">
            <v>-166</v>
          </cell>
          <cell r="V2644">
            <v>-210</v>
          </cell>
          <cell r="W2644">
            <v>-214.20499999999998</v>
          </cell>
          <cell r="X2644" t="str">
            <v>*</v>
          </cell>
          <cell r="Y2644">
            <v>0.75</v>
          </cell>
          <cell r="Z2644">
            <v>0.9</v>
          </cell>
          <cell r="AA2644">
            <v>0.75</v>
          </cell>
          <cell r="AB2644">
            <v>0.1</v>
          </cell>
          <cell r="AC2644">
            <v>16.012849999999997</v>
          </cell>
          <cell r="AD2644" t="str">
            <v>PI</v>
          </cell>
          <cell r="AE2644" t="str">
            <v>Y</v>
          </cell>
          <cell r="AF2644" t="str">
            <v>Y</v>
          </cell>
        </row>
        <row r="2645">
          <cell r="A2645">
            <v>79007600</v>
          </cell>
          <cell r="B2645">
            <v>79</v>
          </cell>
          <cell r="C2645" t="str">
            <v>MT PENANG OFFENDER</v>
          </cell>
          <cell r="D2645">
            <v>0</v>
          </cell>
          <cell r="E2645">
            <v>59</v>
          </cell>
          <cell r="F2645">
            <v>-47</v>
          </cell>
          <cell r="G2645">
            <v>-11.8</v>
          </cell>
          <cell r="H2645">
            <v>-3.7</v>
          </cell>
          <cell r="I2645">
            <v>-0.17</v>
          </cell>
          <cell r="J2645">
            <v>-0.04</v>
          </cell>
          <cell r="K2645">
            <v>-15.5</v>
          </cell>
          <cell r="L2645">
            <v>-161.4</v>
          </cell>
          <cell r="M2645">
            <v>-0.5</v>
          </cell>
          <cell r="N2645">
            <v>0.05</v>
          </cell>
          <cell r="O2645">
            <v>0</v>
          </cell>
          <cell r="P2645">
            <v>7</v>
          </cell>
          <cell r="Q2645">
            <v>2.2000000000000002</v>
          </cell>
          <cell r="R2645">
            <v>-1.47</v>
          </cell>
          <cell r="S2645">
            <v>0.47</v>
          </cell>
          <cell r="T2645">
            <v>-0.3</v>
          </cell>
          <cell r="U2645">
            <v>-185</v>
          </cell>
          <cell r="V2645">
            <v>-133</v>
          </cell>
          <cell r="W2645">
            <v>-115.185</v>
          </cell>
          <cell r="X2645" t="str">
            <v>*</v>
          </cell>
          <cell r="Y2645">
            <v>0.2</v>
          </cell>
          <cell r="Z2645">
            <v>-1.1000000000000001</v>
          </cell>
          <cell r="AA2645">
            <v>-0.35</v>
          </cell>
          <cell r="AB2645">
            <v>0.25</v>
          </cell>
          <cell r="AC2645">
            <v>-4.1853000000000007</v>
          </cell>
          <cell r="AD2645" t="str">
            <v>PI</v>
          </cell>
          <cell r="AE2645" t="str">
            <v>Y</v>
          </cell>
          <cell r="AF2645" t="str">
            <v>Y</v>
          </cell>
        </row>
        <row r="2646">
          <cell r="A2646">
            <v>79007601</v>
          </cell>
          <cell r="B2646">
            <v>79</v>
          </cell>
          <cell r="C2646" t="str">
            <v>BROOKLEIGH BQ QUEBEC</v>
          </cell>
          <cell r="D2646">
            <v>0</v>
          </cell>
          <cell r="E2646">
            <v>62</v>
          </cell>
          <cell r="F2646">
            <v>-177</v>
          </cell>
          <cell r="G2646">
            <v>-14.5</v>
          </cell>
          <cell r="H2646">
            <v>-7.7</v>
          </cell>
          <cell r="I2646">
            <v>-0.11</v>
          </cell>
          <cell r="J2646">
            <v>-0.04</v>
          </cell>
          <cell r="K2646">
            <v>-22.2</v>
          </cell>
          <cell r="L2646">
            <v>-213.7</v>
          </cell>
          <cell r="M2646">
            <v>-0.75</v>
          </cell>
          <cell r="N2646">
            <v>0.3</v>
          </cell>
          <cell r="O2646">
            <v>-0.1</v>
          </cell>
          <cell r="P2646">
            <v>1</v>
          </cell>
          <cell r="Q2646">
            <v>-4.2</v>
          </cell>
          <cell r="R2646">
            <v>2.76</v>
          </cell>
          <cell r="S2646">
            <v>-0.89</v>
          </cell>
          <cell r="T2646">
            <v>0.1</v>
          </cell>
          <cell r="U2646">
            <v>-191</v>
          </cell>
          <cell r="V2646">
            <v>-301</v>
          </cell>
          <cell r="W2646">
            <v>-320.23500000000001</v>
          </cell>
          <cell r="X2646" t="str">
            <v>*</v>
          </cell>
          <cell r="Y2646">
            <v>0.25</v>
          </cell>
          <cell r="Z2646">
            <v>-0.05</v>
          </cell>
          <cell r="AA2646">
            <v>-0.35</v>
          </cell>
          <cell r="AB2646">
            <v>-0.15</v>
          </cell>
          <cell r="AC2646">
            <v>3.5541999999999998</v>
          </cell>
          <cell r="AD2646" t="str">
            <v>PI</v>
          </cell>
          <cell r="AE2646" t="str">
            <v>Y</v>
          </cell>
          <cell r="AF2646" t="str">
            <v>Y</v>
          </cell>
        </row>
        <row r="2647">
          <cell r="A2647">
            <v>79007602</v>
          </cell>
          <cell r="B2647">
            <v>79</v>
          </cell>
          <cell r="C2647" t="str">
            <v>KOOKABURRA VICTORY BOOLEE</v>
          </cell>
          <cell r="D2647">
            <v>0</v>
          </cell>
          <cell r="E2647">
            <v>61</v>
          </cell>
          <cell r="F2647">
            <v>273</v>
          </cell>
          <cell r="G2647">
            <v>8.4</v>
          </cell>
          <cell r="H2647">
            <v>5.6</v>
          </cell>
          <cell r="I2647">
            <v>-0.08</v>
          </cell>
          <cell r="J2647">
            <v>-0.05</v>
          </cell>
          <cell r="K2647">
            <v>14</v>
          </cell>
          <cell r="L2647">
            <v>78.400000000000006</v>
          </cell>
          <cell r="M2647">
            <v>-0.5</v>
          </cell>
          <cell r="N2647">
            <v>0.05</v>
          </cell>
          <cell r="O2647">
            <v>0</v>
          </cell>
          <cell r="P2647">
            <v>15</v>
          </cell>
          <cell r="Q2647">
            <v>0.6</v>
          </cell>
          <cell r="R2647">
            <v>-0.36</v>
          </cell>
          <cell r="S2647">
            <v>0.12</v>
          </cell>
          <cell r="T2647">
            <v>-0.3</v>
          </cell>
          <cell r="U2647">
            <v>-62</v>
          </cell>
          <cell r="V2647">
            <v>90</v>
          </cell>
          <cell r="W2647">
            <v>79.415000000000006</v>
          </cell>
          <cell r="X2647" t="str">
            <v>*</v>
          </cell>
          <cell r="Y2647">
            <v>0.2</v>
          </cell>
          <cell r="Z2647">
            <v>-1.1000000000000001</v>
          </cell>
          <cell r="AA2647">
            <v>-0.35</v>
          </cell>
          <cell r="AB2647">
            <v>0.25</v>
          </cell>
          <cell r="AC2647">
            <v>-4.1853000000000007</v>
          </cell>
          <cell r="AD2647" t="str">
            <v>PI</v>
          </cell>
          <cell r="AE2647" t="str">
            <v>Y</v>
          </cell>
          <cell r="AF2647" t="str">
            <v>Y</v>
          </cell>
        </row>
        <row r="2648">
          <cell r="A2648">
            <v>79007606</v>
          </cell>
          <cell r="B2648">
            <v>79</v>
          </cell>
          <cell r="C2648" t="str">
            <v>MT PENANG TF REECE</v>
          </cell>
          <cell r="D2648">
            <v>0</v>
          </cell>
          <cell r="E2648">
            <v>56</v>
          </cell>
          <cell r="F2648">
            <v>-205</v>
          </cell>
          <cell r="G2648">
            <v>-12.8</v>
          </cell>
          <cell r="H2648">
            <v>-7.2</v>
          </cell>
          <cell r="I2648">
            <v>-0.05</v>
          </cell>
          <cell r="J2648">
            <v>-0.01</v>
          </cell>
          <cell r="K2648">
            <v>-20</v>
          </cell>
          <cell r="L2648">
            <v>-177.2</v>
          </cell>
          <cell r="M2648">
            <v>0.2</v>
          </cell>
          <cell r="N2648">
            <v>0.6</v>
          </cell>
          <cell r="O2648">
            <v>0.8</v>
          </cell>
          <cell r="P2648">
            <v>-1</v>
          </cell>
          <cell r="Q2648">
            <v>-2.4</v>
          </cell>
          <cell r="R2648">
            <v>1.57</v>
          </cell>
          <cell r="S2648">
            <v>-0.5</v>
          </cell>
          <cell r="T2648">
            <v>0</v>
          </cell>
          <cell r="U2648">
            <v>-170</v>
          </cell>
          <cell r="V2648">
            <v>-247</v>
          </cell>
          <cell r="W2648">
            <v>-219.78999999999996</v>
          </cell>
          <cell r="X2648">
            <v>0.55000000000000004</v>
          </cell>
          <cell r="Y2648">
            <v>1.1000000000000001</v>
          </cell>
          <cell r="Z2648">
            <v>0.15</v>
          </cell>
          <cell r="AA2648">
            <v>0.65</v>
          </cell>
          <cell r="AB2648">
            <v>0.85</v>
          </cell>
          <cell r="AC2648">
            <v>14.734549999999999</v>
          </cell>
          <cell r="AD2648" t="str">
            <v>PI</v>
          </cell>
          <cell r="AE2648" t="str">
            <v>Y</v>
          </cell>
          <cell r="AF2648" t="str">
            <v>Y</v>
          </cell>
        </row>
        <row r="2649">
          <cell r="A2649">
            <v>79007672</v>
          </cell>
          <cell r="B2649">
            <v>79</v>
          </cell>
          <cell r="C2649" t="str">
            <v>ELLENDEAN BELLVIC</v>
          </cell>
          <cell r="D2649">
            <v>0</v>
          </cell>
          <cell r="E2649">
            <v>62</v>
          </cell>
          <cell r="F2649">
            <v>256</v>
          </cell>
          <cell r="G2649">
            <v>-2</v>
          </cell>
          <cell r="H2649">
            <v>3.4</v>
          </cell>
          <cell r="I2649">
            <v>-0.25</v>
          </cell>
          <cell r="J2649">
            <v>-0.08</v>
          </cell>
          <cell r="K2649">
            <v>1.4</v>
          </cell>
          <cell r="L2649">
            <v>-52.400000000000006</v>
          </cell>
          <cell r="M2649">
            <v>-0.5</v>
          </cell>
          <cell r="N2649">
            <v>0.05</v>
          </cell>
          <cell r="O2649">
            <v>0</v>
          </cell>
          <cell r="P2649">
            <v>0</v>
          </cell>
          <cell r="Q2649">
            <v>2.6</v>
          </cell>
          <cell r="R2649">
            <v>-1.7</v>
          </cell>
          <cell r="S2649">
            <v>0.55000000000000004</v>
          </cell>
          <cell r="T2649">
            <v>-0.1</v>
          </cell>
          <cell r="U2649">
            <v>-32</v>
          </cell>
          <cell r="V2649">
            <v>-40</v>
          </cell>
          <cell r="W2649">
            <v>8.3649999999999949</v>
          </cell>
          <cell r="X2649" t="str">
            <v>*</v>
          </cell>
          <cell r="Y2649">
            <v>0.2</v>
          </cell>
          <cell r="Z2649">
            <v>-1.1000000000000001</v>
          </cell>
          <cell r="AA2649">
            <v>-0.35</v>
          </cell>
          <cell r="AB2649">
            <v>0.25</v>
          </cell>
          <cell r="AC2649">
            <v>-4.1853000000000007</v>
          </cell>
          <cell r="AD2649" t="str">
            <v>PI</v>
          </cell>
          <cell r="AE2649" t="str">
            <v>Y</v>
          </cell>
          <cell r="AF2649" t="str">
            <v>Y</v>
          </cell>
        </row>
        <row r="2650">
          <cell r="A2650">
            <v>79008145</v>
          </cell>
          <cell r="B2650">
            <v>79</v>
          </cell>
          <cell r="C2650" t="str">
            <v>BE-LULIC SERG OBSESSION</v>
          </cell>
          <cell r="D2650">
            <v>0</v>
          </cell>
          <cell r="E2650">
            <v>57</v>
          </cell>
          <cell r="F2650">
            <v>6</v>
          </cell>
          <cell r="G2650">
            <v>-2.5</v>
          </cell>
          <cell r="H2650">
            <v>-1.4</v>
          </cell>
          <cell r="I2650">
            <v>-0.05</v>
          </cell>
          <cell r="J2650">
            <v>-0.03</v>
          </cell>
          <cell r="K2650">
            <v>-3.9</v>
          </cell>
          <cell r="L2650">
            <v>-52.9</v>
          </cell>
          <cell r="M2650">
            <v>-1.2</v>
          </cell>
          <cell r="N2650">
            <v>-0.4</v>
          </cell>
          <cell r="O2650">
            <v>0.55000000000000004</v>
          </cell>
          <cell r="P2650">
            <v>3</v>
          </cell>
          <cell r="Q2650">
            <v>-2.1</v>
          </cell>
          <cell r="R2650">
            <v>1.36</v>
          </cell>
          <cell r="S2650">
            <v>-0.44</v>
          </cell>
          <cell r="T2650">
            <v>-0.6</v>
          </cell>
          <cell r="U2650">
            <v>-192</v>
          </cell>
          <cell r="V2650">
            <v>-110</v>
          </cell>
          <cell r="W2650">
            <v>-130.15</v>
          </cell>
          <cell r="X2650" t="str">
            <v>*</v>
          </cell>
          <cell r="Y2650">
            <v>0.6</v>
          </cell>
          <cell r="Z2650">
            <v>0.1</v>
          </cell>
          <cell r="AA2650">
            <v>0.6</v>
          </cell>
          <cell r="AB2650">
            <v>0.65</v>
          </cell>
          <cell r="AC2650">
            <v>7.7575999999999992</v>
          </cell>
          <cell r="AD2650" t="str">
            <v>PI</v>
          </cell>
          <cell r="AE2650" t="str">
            <v>Y</v>
          </cell>
          <cell r="AF2650" t="str">
            <v>Y</v>
          </cell>
        </row>
        <row r="2651">
          <cell r="A2651">
            <v>79008148</v>
          </cell>
          <cell r="B2651">
            <v>79</v>
          </cell>
          <cell r="C2651" t="str">
            <v>GLENCREST ADMIRAL DREAMLITE</v>
          </cell>
          <cell r="D2651">
            <v>0</v>
          </cell>
          <cell r="E2651">
            <v>58</v>
          </cell>
          <cell r="F2651">
            <v>2</v>
          </cell>
          <cell r="G2651">
            <v>-10.4</v>
          </cell>
          <cell r="H2651">
            <v>-4.7</v>
          </cell>
          <cell r="I2651">
            <v>-0.19</v>
          </cell>
          <cell r="J2651">
            <v>-0.08</v>
          </cell>
          <cell r="K2651">
            <v>-15.100000000000001</v>
          </cell>
          <cell r="L2651">
            <v>-188.4</v>
          </cell>
          <cell r="M2651" t="str">
            <v>*</v>
          </cell>
          <cell r="N2651" t="str">
            <v>*</v>
          </cell>
          <cell r="O2651" t="str">
            <v>*</v>
          </cell>
          <cell r="P2651">
            <v>7</v>
          </cell>
          <cell r="Q2651">
            <v>1</v>
          </cell>
          <cell r="R2651">
            <v>-0.65</v>
          </cell>
          <cell r="S2651">
            <v>0.21</v>
          </cell>
          <cell r="T2651">
            <v>-0.3</v>
          </cell>
          <cell r="U2651">
            <v>-193</v>
          </cell>
          <cell r="V2651">
            <v>-187</v>
          </cell>
          <cell r="W2651">
            <v>-188.4</v>
          </cell>
          <cell r="X2651">
            <v>0.2</v>
          </cell>
          <cell r="Y2651">
            <v>0.1</v>
          </cell>
          <cell r="Z2651">
            <v>-0.7</v>
          </cell>
          <cell r="AA2651">
            <v>-0.4</v>
          </cell>
          <cell r="AB2651">
            <v>0.5</v>
          </cell>
          <cell r="AC2651">
            <v>-4.0752000000000006</v>
          </cell>
          <cell r="AD2651" t="str">
            <v>PI</v>
          </cell>
          <cell r="AE2651" t="str">
            <v>Y</v>
          </cell>
          <cell r="AF2651" t="str">
            <v>Y</v>
          </cell>
        </row>
        <row r="2652">
          <cell r="A2652">
            <v>79008331</v>
          </cell>
          <cell r="B2652">
            <v>79</v>
          </cell>
          <cell r="C2652" t="str">
            <v>TUI-GLEN KING DENVER</v>
          </cell>
          <cell r="D2652">
            <v>0</v>
          </cell>
          <cell r="E2652">
            <v>61</v>
          </cell>
          <cell r="F2652">
            <v>0</v>
          </cell>
          <cell r="G2652">
            <v>-9</v>
          </cell>
          <cell r="H2652">
            <v>-2.5</v>
          </cell>
          <cell r="I2652">
            <v>-0.16</v>
          </cell>
          <cell r="J2652">
            <v>-0.04</v>
          </cell>
          <cell r="K2652">
            <v>-11.5</v>
          </cell>
          <cell r="L2652">
            <v>-131</v>
          </cell>
          <cell r="M2652">
            <v>-1</v>
          </cell>
          <cell r="N2652">
            <v>-0.3</v>
          </cell>
          <cell r="O2652">
            <v>0.15</v>
          </cell>
          <cell r="P2652">
            <v>-12</v>
          </cell>
          <cell r="Q2652">
            <v>-0.6</v>
          </cell>
          <cell r="R2652">
            <v>0.37</v>
          </cell>
          <cell r="S2652">
            <v>-0.12</v>
          </cell>
          <cell r="T2652">
            <v>-0.2</v>
          </cell>
          <cell r="U2652">
            <v>-102</v>
          </cell>
          <cell r="V2652">
            <v>-148</v>
          </cell>
          <cell r="W2652">
            <v>-156.38999999999999</v>
          </cell>
          <cell r="X2652" t="str">
            <v>*</v>
          </cell>
          <cell r="Y2652">
            <v>0.2</v>
          </cell>
          <cell r="Z2652">
            <v>0.3</v>
          </cell>
          <cell r="AA2652">
            <v>0.65</v>
          </cell>
          <cell r="AB2652">
            <v>0</v>
          </cell>
          <cell r="AC2652">
            <v>4.9110000000000005</v>
          </cell>
          <cell r="AD2652" t="str">
            <v>PI</v>
          </cell>
          <cell r="AE2652" t="str">
            <v>Y</v>
          </cell>
          <cell r="AF2652" t="str">
            <v>Y</v>
          </cell>
        </row>
        <row r="2653">
          <cell r="A2653">
            <v>79008337</v>
          </cell>
          <cell r="B2653">
            <v>79</v>
          </cell>
          <cell r="C2653" t="str">
            <v>ELLENDEAN INCREDIBULL</v>
          </cell>
          <cell r="D2653">
            <v>0</v>
          </cell>
          <cell r="E2653">
            <v>60</v>
          </cell>
          <cell r="F2653">
            <v>164</v>
          </cell>
          <cell r="G2653">
            <v>-9.9</v>
          </cell>
          <cell r="H2653">
            <v>0.8</v>
          </cell>
          <cell r="I2653">
            <v>-0.31</v>
          </cell>
          <cell r="J2653">
            <v>-0.08</v>
          </cell>
          <cell r="K2653">
            <v>-9.1</v>
          </cell>
          <cell r="L2653">
            <v>-138.70000000000002</v>
          </cell>
          <cell r="M2653">
            <v>-0.85</v>
          </cell>
          <cell r="N2653">
            <v>-0.1</v>
          </cell>
          <cell r="O2653">
            <v>0.2</v>
          </cell>
          <cell r="P2653">
            <v>18</v>
          </cell>
          <cell r="Q2653">
            <v>1</v>
          </cell>
          <cell r="R2653">
            <v>-0.67</v>
          </cell>
          <cell r="S2653">
            <v>0.21</v>
          </cell>
          <cell r="T2653">
            <v>-0.2</v>
          </cell>
          <cell r="U2653">
            <v>-168</v>
          </cell>
          <cell r="V2653">
            <v>-144</v>
          </cell>
          <cell r="W2653">
            <v>-137.09500000000003</v>
          </cell>
          <cell r="X2653">
            <v>-0.45</v>
          </cell>
          <cell r="Y2653">
            <v>0.55000000000000004</v>
          </cell>
          <cell r="Z2653">
            <v>-0.5</v>
          </cell>
          <cell r="AA2653">
            <v>0</v>
          </cell>
          <cell r="AB2653">
            <v>0.15</v>
          </cell>
          <cell r="AC2653">
            <v>4.7030500000000011</v>
          </cell>
          <cell r="AD2653" t="str">
            <v>PI</v>
          </cell>
          <cell r="AE2653" t="str">
            <v>Y</v>
          </cell>
          <cell r="AF2653" t="str">
            <v>Y</v>
          </cell>
        </row>
        <row r="2654">
          <cell r="A2654">
            <v>79008702</v>
          </cell>
          <cell r="B2654">
            <v>79</v>
          </cell>
          <cell r="C2654" t="str">
            <v>SOJOURN VICTORY COGNAC</v>
          </cell>
          <cell r="D2654">
            <v>0</v>
          </cell>
          <cell r="E2654">
            <v>63</v>
          </cell>
          <cell r="F2654">
            <v>-52</v>
          </cell>
          <cell r="G2654">
            <v>-0.9</v>
          </cell>
          <cell r="H2654">
            <v>-0.2</v>
          </cell>
          <cell r="I2654">
            <v>0.03</v>
          </cell>
          <cell r="J2654">
            <v>0.03</v>
          </cell>
          <cell r="K2654">
            <v>-1.1000000000000001</v>
          </cell>
          <cell r="L2654">
            <v>8.7000000000000011</v>
          </cell>
          <cell r="M2654">
            <v>-0.5</v>
          </cell>
          <cell r="N2654">
            <v>0.05</v>
          </cell>
          <cell r="O2654">
            <v>0</v>
          </cell>
          <cell r="P2654">
            <v>18</v>
          </cell>
          <cell r="Q2654">
            <v>-1.6</v>
          </cell>
          <cell r="R2654">
            <v>1.07</v>
          </cell>
          <cell r="S2654">
            <v>-0.34</v>
          </cell>
          <cell r="T2654">
            <v>-0.3</v>
          </cell>
          <cell r="U2654">
            <v>-144</v>
          </cell>
          <cell r="V2654">
            <v>-49</v>
          </cell>
          <cell r="W2654">
            <v>-47.234999999999999</v>
          </cell>
          <cell r="X2654" t="str">
            <v>*</v>
          </cell>
          <cell r="Y2654">
            <v>0.2</v>
          </cell>
          <cell r="Z2654">
            <v>-1.1000000000000001</v>
          </cell>
          <cell r="AA2654">
            <v>-0.35</v>
          </cell>
          <cell r="AB2654">
            <v>0.25</v>
          </cell>
          <cell r="AC2654">
            <v>-4.1853000000000007</v>
          </cell>
          <cell r="AD2654" t="str">
            <v>PI</v>
          </cell>
          <cell r="AE2654" t="str">
            <v>Y</v>
          </cell>
          <cell r="AF2654" t="str">
            <v>Y</v>
          </cell>
        </row>
        <row r="2655">
          <cell r="A2655">
            <v>79008748</v>
          </cell>
          <cell r="B2655">
            <v>79</v>
          </cell>
          <cell r="C2655" t="str">
            <v>BROOKLEIGH NPK FLYNN</v>
          </cell>
          <cell r="D2655">
            <v>0</v>
          </cell>
          <cell r="E2655">
            <v>58</v>
          </cell>
          <cell r="F2655">
            <v>-550</v>
          </cell>
          <cell r="G2655">
            <v>-27.4</v>
          </cell>
          <cell r="H2655">
            <v>-17.100000000000001</v>
          </cell>
          <cell r="I2655">
            <v>-0.01</v>
          </cell>
          <cell r="J2655">
            <v>0.01</v>
          </cell>
          <cell r="K2655">
            <v>-44.5</v>
          </cell>
          <cell r="L2655">
            <v>-368.6</v>
          </cell>
          <cell r="M2655">
            <v>-1</v>
          </cell>
          <cell r="N2655">
            <v>-0.3</v>
          </cell>
          <cell r="O2655">
            <v>0.15</v>
          </cell>
          <cell r="P2655">
            <v>0</v>
          </cell>
          <cell r="Q2655">
            <v>5.8</v>
          </cell>
          <cell r="R2655">
            <v>-3.81</v>
          </cell>
          <cell r="S2655">
            <v>1.23</v>
          </cell>
          <cell r="T2655">
            <v>-0.4</v>
          </cell>
          <cell r="U2655">
            <v>-276</v>
          </cell>
          <cell r="V2655">
            <v>-267</v>
          </cell>
          <cell r="W2655">
            <v>-241.79000000000002</v>
          </cell>
          <cell r="X2655" t="str">
            <v>*</v>
          </cell>
          <cell r="Y2655">
            <v>0.2</v>
          </cell>
          <cell r="Z2655">
            <v>0.3</v>
          </cell>
          <cell r="AA2655">
            <v>0.65</v>
          </cell>
          <cell r="AB2655">
            <v>0</v>
          </cell>
          <cell r="AC2655">
            <v>4.9110000000000005</v>
          </cell>
          <cell r="AD2655" t="str">
            <v>PI</v>
          </cell>
          <cell r="AE2655" t="str">
            <v>Y</v>
          </cell>
          <cell r="AF2655" t="str">
            <v>Y</v>
          </cell>
        </row>
        <row r="2656">
          <cell r="A2656">
            <v>79009229</v>
          </cell>
          <cell r="B2656">
            <v>79</v>
          </cell>
          <cell r="C2656" t="str">
            <v>WAIKIKI L BALDWIN (E.T.)</v>
          </cell>
          <cell r="D2656">
            <v>0</v>
          </cell>
          <cell r="E2656">
            <v>61</v>
          </cell>
          <cell r="F2656">
            <v>-156</v>
          </cell>
          <cell r="G2656">
            <v>-12.2</v>
          </cell>
          <cell r="H2656">
            <v>-1.4</v>
          </cell>
          <cell r="I2656">
            <v>-0.08</v>
          </cell>
          <cell r="J2656">
            <v>7.0000000000000007E-2</v>
          </cell>
          <cell r="K2656">
            <v>-13.6</v>
          </cell>
          <cell r="L2656">
            <v>-75.399999999999991</v>
          </cell>
          <cell r="M2656">
            <v>-1.2</v>
          </cell>
          <cell r="N2656">
            <v>-0.15</v>
          </cell>
          <cell r="O2656">
            <v>1.05</v>
          </cell>
          <cell r="P2656">
            <v>7</v>
          </cell>
          <cell r="Q2656">
            <v>-1.3</v>
          </cell>
          <cell r="R2656">
            <v>0.83</v>
          </cell>
          <cell r="S2656">
            <v>-0.27</v>
          </cell>
          <cell r="T2656">
            <v>-0.6</v>
          </cell>
          <cell r="U2656">
            <v>-207</v>
          </cell>
          <cell r="V2656">
            <v>-119</v>
          </cell>
          <cell r="W2656">
            <v>-129.17499999999998</v>
          </cell>
          <cell r="X2656">
            <v>-0.6</v>
          </cell>
          <cell r="Y2656">
            <v>1.3</v>
          </cell>
          <cell r="Z2656">
            <v>1.25</v>
          </cell>
          <cell r="AA2656">
            <v>1.45</v>
          </cell>
          <cell r="AB2656">
            <v>0.75</v>
          </cell>
          <cell r="AC2656">
            <v>24.511849999999999</v>
          </cell>
          <cell r="AD2656" t="str">
            <v>PI</v>
          </cell>
          <cell r="AE2656" t="str">
            <v>Y</v>
          </cell>
          <cell r="AF2656" t="str">
            <v>Y</v>
          </cell>
        </row>
        <row r="2657">
          <cell r="A2657">
            <v>79009368</v>
          </cell>
          <cell r="B2657">
            <v>79</v>
          </cell>
          <cell r="C2657" t="str">
            <v>BROOKLEIGH BAL AMBROSE</v>
          </cell>
          <cell r="D2657">
            <v>0</v>
          </cell>
          <cell r="E2657">
            <v>61</v>
          </cell>
          <cell r="F2657">
            <v>-215</v>
          </cell>
          <cell r="G2657">
            <v>-24.5</v>
          </cell>
          <cell r="H2657">
            <v>-8.6</v>
          </cell>
          <cell r="I2657">
            <v>-0.26</v>
          </cell>
          <cell r="J2657">
            <v>-0.03</v>
          </cell>
          <cell r="K2657">
            <v>-33.1</v>
          </cell>
          <cell r="L2657">
            <v>-306.5</v>
          </cell>
          <cell r="M2657">
            <v>-1.2</v>
          </cell>
          <cell r="N2657">
            <v>-0.15</v>
          </cell>
          <cell r="O2657">
            <v>1.05</v>
          </cell>
          <cell r="P2657">
            <v>20</v>
          </cell>
          <cell r="Q2657">
            <v>2.5</v>
          </cell>
          <cell r="R2657">
            <v>-1.67</v>
          </cell>
          <cell r="S2657">
            <v>0.54</v>
          </cell>
          <cell r="T2657">
            <v>-0.7</v>
          </cell>
          <cell r="U2657">
            <v>-366</v>
          </cell>
          <cell r="V2657">
            <v>-283</v>
          </cell>
          <cell r="W2657">
            <v>-273.72499999999997</v>
          </cell>
          <cell r="X2657">
            <v>-0.6</v>
          </cell>
          <cell r="Y2657">
            <v>1.3</v>
          </cell>
          <cell r="Z2657">
            <v>1.25</v>
          </cell>
          <cell r="AA2657">
            <v>1.45</v>
          </cell>
          <cell r="AB2657">
            <v>0.75</v>
          </cell>
          <cell r="AC2657">
            <v>24.511849999999999</v>
          </cell>
          <cell r="AD2657" t="str">
            <v>PI</v>
          </cell>
          <cell r="AE2657" t="str">
            <v>Y</v>
          </cell>
          <cell r="AF2657" t="str">
            <v>Y</v>
          </cell>
        </row>
        <row r="2658">
          <cell r="A2658">
            <v>79009369</v>
          </cell>
          <cell r="B2658">
            <v>79</v>
          </cell>
          <cell r="C2658" t="str">
            <v>SUNNY VALLEY BIONIC CAMERON E</v>
          </cell>
          <cell r="D2658">
            <v>0</v>
          </cell>
          <cell r="E2658">
            <v>68</v>
          </cell>
          <cell r="F2658">
            <v>-99</v>
          </cell>
          <cell r="G2658">
            <v>-10.4</v>
          </cell>
          <cell r="H2658">
            <v>-5.5</v>
          </cell>
          <cell r="I2658">
            <v>-0.1</v>
          </cell>
          <cell r="J2658">
            <v>-0.04</v>
          </cell>
          <cell r="K2658">
            <v>-15.9</v>
          </cell>
          <cell r="L2658">
            <v>-164</v>
          </cell>
          <cell r="M2658">
            <v>-0.7</v>
          </cell>
          <cell r="N2658">
            <v>0</v>
          </cell>
          <cell r="O2658">
            <v>0.7</v>
          </cell>
          <cell r="P2658">
            <v>11</v>
          </cell>
          <cell r="Q2658">
            <v>-5.4</v>
          </cell>
          <cell r="R2658">
            <v>3.55</v>
          </cell>
          <cell r="S2658">
            <v>-1.1399999999999999</v>
          </cell>
          <cell r="T2658">
            <v>-0.5</v>
          </cell>
          <cell r="U2658">
            <v>-298</v>
          </cell>
          <cell r="V2658">
            <v>-292</v>
          </cell>
          <cell r="W2658">
            <v>-313.77999999999997</v>
          </cell>
          <cell r="X2658" t="str">
            <v>*</v>
          </cell>
          <cell r="Y2658">
            <v>0.95</v>
          </cell>
          <cell r="Z2658">
            <v>0.65</v>
          </cell>
          <cell r="AA2658">
            <v>0.75</v>
          </cell>
          <cell r="AB2658">
            <v>0.7</v>
          </cell>
          <cell r="AC2658">
            <v>15.853299999999997</v>
          </cell>
          <cell r="AD2658" t="str">
            <v>PI</v>
          </cell>
          <cell r="AE2658" t="str">
            <v>Y</v>
          </cell>
          <cell r="AF2658" t="str">
            <v>Y</v>
          </cell>
        </row>
        <row r="2659">
          <cell r="A2659">
            <v>79009789</v>
          </cell>
          <cell r="B2659">
            <v>79</v>
          </cell>
          <cell r="C2659" t="str">
            <v>BENLIGH BALDWIN LACHLAN</v>
          </cell>
          <cell r="D2659">
            <v>0</v>
          </cell>
          <cell r="E2659">
            <v>62</v>
          </cell>
          <cell r="F2659">
            <v>26</v>
          </cell>
          <cell r="G2659">
            <v>-11.1</v>
          </cell>
          <cell r="H2659">
            <v>-0.3</v>
          </cell>
          <cell r="I2659">
            <v>-0.22</v>
          </cell>
          <cell r="J2659">
            <v>-0.02</v>
          </cell>
          <cell r="K2659">
            <v>-11.4</v>
          </cell>
          <cell r="L2659">
            <v>-116.3</v>
          </cell>
          <cell r="M2659">
            <v>-1.2</v>
          </cell>
          <cell r="N2659">
            <v>-0.15</v>
          </cell>
          <cell r="O2659">
            <v>1.05</v>
          </cell>
          <cell r="P2659">
            <v>2</v>
          </cell>
          <cell r="Q2659">
            <v>4.2</v>
          </cell>
          <cell r="R2659">
            <v>-2.74</v>
          </cell>
          <cell r="S2659">
            <v>0.88</v>
          </cell>
          <cell r="T2659">
            <v>-0.4</v>
          </cell>
          <cell r="U2659">
            <v>-103</v>
          </cell>
          <cell r="V2659">
            <v>-48</v>
          </cell>
          <cell r="W2659">
            <v>-29.325000000000017</v>
          </cell>
          <cell r="X2659">
            <v>-0.6</v>
          </cell>
          <cell r="Y2659">
            <v>1.3</v>
          </cell>
          <cell r="Z2659">
            <v>1.25</v>
          </cell>
          <cell r="AA2659">
            <v>1.45</v>
          </cell>
          <cell r="AB2659">
            <v>0.75</v>
          </cell>
          <cell r="AC2659">
            <v>24.511849999999999</v>
          </cell>
          <cell r="AD2659" t="str">
            <v>PI</v>
          </cell>
          <cell r="AE2659" t="str">
            <v>Y</v>
          </cell>
          <cell r="AF2659" t="str">
            <v>Y</v>
          </cell>
        </row>
        <row r="2660">
          <cell r="A2660">
            <v>79009792</v>
          </cell>
          <cell r="B2660">
            <v>79</v>
          </cell>
          <cell r="C2660" t="str">
            <v>BENLEIGH COLOMBUS NINO</v>
          </cell>
          <cell r="D2660">
            <v>0</v>
          </cell>
          <cell r="E2660">
            <v>59</v>
          </cell>
          <cell r="F2660">
            <v>37</v>
          </cell>
          <cell r="G2660">
            <v>-1.8</v>
          </cell>
          <cell r="H2660">
            <v>0.4</v>
          </cell>
          <cell r="I2660">
            <v>-0.06</v>
          </cell>
          <cell r="J2660">
            <v>-0.01</v>
          </cell>
          <cell r="K2660">
            <v>-1.4</v>
          </cell>
          <cell r="L2660">
            <v>-23</v>
          </cell>
          <cell r="M2660">
            <v>-0.3</v>
          </cell>
          <cell r="N2660">
            <v>-0.2</v>
          </cell>
          <cell r="O2660">
            <v>-0.25</v>
          </cell>
          <cell r="P2660">
            <v>4</v>
          </cell>
          <cell r="Q2660">
            <v>-4.8</v>
          </cell>
          <cell r="R2660">
            <v>3.15</v>
          </cell>
          <cell r="S2660">
            <v>-1.02</v>
          </cell>
          <cell r="T2660">
            <v>-0.2</v>
          </cell>
          <cell r="U2660">
            <v>-129</v>
          </cell>
          <cell r="V2660">
            <v>-135</v>
          </cell>
          <cell r="W2660">
            <v>-153.72999999999999</v>
          </cell>
          <cell r="X2660" t="str">
            <v>*</v>
          </cell>
          <cell r="Y2660">
            <v>-0.1</v>
          </cell>
          <cell r="Z2660">
            <v>-0.55000000000000004</v>
          </cell>
          <cell r="AA2660">
            <v>-0.1</v>
          </cell>
          <cell r="AB2660">
            <v>-0.25</v>
          </cell>
          <cell r="AC2660">
            <v>-3.9190500000000008</v>
          </cell>
          <cell r="AD2660" t="str">
            <v>PI</v>
          </cell>
          <cell r="AE2660" t="str">
            <v>Y</v>
          </cell>
          <cell r="AF2660" t="str">
            <v>Y</v>
          </cell>
        </row>
        <row r="2661">
          <cell r="A2661">
            <v>79009802</v>
          </cell>
          <cell r="B2661">
            <v>79</v>
          </cell>
          <cell r="C2661" t="str">
            <v>ROCHFORD PARK BIG BOY</v>
          </cell>
          <cell r="D2661">
            <v>0</v>
          </cell>
          <cell r="E2661">
            <v>61</v>
          </cell>
          <cell r="F2661">
            <v>195</v>
          </cell>
          <cell r="G2661">
            <v>-2</v>
          </cell>
          <cell r="H2661">
            <v>5.3</v>
          </cell>
          <cell r="I2661">
            <v>-0.2</v>
          </cell>
          <cell r="J2661">
            <v>-0.02</v>
          </cell>
          <cell r="K2661">
            <v>3.3</v>
          </cell>
          <cell r="L2661">
            <v>10</v>
          </cell>
          <cell r="M2661">
            <v>-0.8</v>
          </cell>
          <cell r="N2661">
            <v>-1.25</v>
          </cell>
          <cell r="O2661">
            <v>-0.35</v>
          </cell>
          <cell r="P2661">
            <v>3</v>
          </cell>
          <cell r="Q2661">
            <v>-1.7</v>
          </cell>
          <cell r="R2661">
            <v>1.1100000000000001</v>
          </cell>
          <cell r="S2661">
            <v>-0.36</v>
          </cell>
          <cell r="T2661">
            <v>-0.2</v>
          </cell>
          <cell r="U2661">
            <v>-34</v>
          </cell>
          <cell r="V2661">
            <v>-26</v>
          </cell>
          <cell r="W2661">
            <v>-73.545000000000002</v>
          </cell>
          <cell r="X2661" t="str">
            <v>*</v>
          </cell>
          <cell r="Y2661">
            <v>-0.25</v>
          </cell>
          <cell r="Z2661">
            <v>-1.1499999999999999</v>
          </cell>
          <cell r="AA2661">
            <v>-0.95</v>
          </cell>
          <cell r="AB2661">
            <v>0.2</v>
          </cell>
          <cell r="AC2661">
            <v>-11.1297</v>
          </cell>
          <cell r="AD2661" t="str">
            <v>PI</v>
          </cell>
          <cell r="AE2661" t="str">
            <v>Y</v>
          </cell>
          <cell r="AF2661" t="str">
            <v>Y</v>
          </cell>
        </row>
        <row r="2662">
          <cell r="A2662">
            <v>79009981</v>
          </cell>
          <cell r="B2662">
            <v>79</v>
          </cell>
          <cell r="C2662" t="str">
            <v>KEYWYN PRINCE HENRY ET</v>
          </cell>
          <cell r="D2662">
            <v>0</v>
          </cell>
          <cell r="E2662">
            <v>59</v>
          </cell>
          <cell r="F2662">
            <v>-33</v>
          </cell>
          <cell r="G2662">
            <v>-21</v>
          </cell>
          <cell r="H2662">
            <v>-5.0999999999999996</v>
          </cell>
          <cell r="I2662">
            <v>-0.35</v>
          </cell>
          <cell r="J2662">
            <v>-7.0000000000000007E-2</v>
          </cell>
          <cell r="K2662">
            <v>-26.1</v>
          </cell>
          <cell r="L2662">
            <v>-277.8</v>
          </cell>
          <cell r="M2662">
            <v>-0.15</v>
          </cell>
          <cell r="N2662">
            <v>-0.45</v>
          </cell>
          <cell r="O2662">
            <v>0.95</v>
          </cell>
          <cell r="P2662">
            <v>5</v>
          </cell>
          <cell r="Q2662">
            <v>-4.5999999999999996</v>
          </cell>
          <cell r="R2662">
            <v>3.01</v>
          </cell>
          <cell r="S2662">
            <v>-0.97</v>
          </cell>
          <cell r="T2662">
            <v>-0.6</v>
          </cell>
          <cell r="U2662">
            <v>-335</v>
          </cell>
          <cell r="V2662">
            <v>-372</v>
          </cell>
          <cell r="W2662">
            <v>-408.62</v>
          </cell>
          <cell r="X2662" t="str">
            <v>*</v>
          </cell>
          <cell r="Y2662">
            <v>1.3</v>
          </cell>
          <cell r="Z2662">
            <v>0.7</v>
          </cell>
          <cell r="AA2662">
            <v>0.9</v>
          </cell>
          <cell r="AB2662">
            <v>0.8</v>
          </cell>
          <cell r="AC2662">
            <v>20.989399999999996</v>
          </cell>
          <cell r="AD2662" t="str">
            <v>PI</v>
          </cell>
          <cell r="AE2662" t="str">
            <v>Y</v>
          </cell>
          <cell r="AF2662" t="str">
            <v>Y</v>
          </cell>
        </row>
        <row r="2663">
          <cell r="A2663">
            <v>79009982</v>
          </cell>
          <cell r="B2663">
            <v>79</v>
          </cell>
          <cell r="C2663" t="str">
            <v>SUNSHINE ADMIRAL DREAMER ET</v>
          </cell>
          <cell r="D2663">
            <v>0</v>
          </cell>
          <cell r="E2663">
            <v>62</v>
          </cell>
          <cell r="F2663">
            <v>157</v>
          </cell>
          <cell r="G2663">
            <v>-1.7</v>
          </cell>
          <cell r="H2663">
            <v>1.8</v>
          </cell>
          <cell r="I2663">
            <v>-0.16</v>
          </cell>
          <cell r="J2663">
            <v>-0.06</v>
          </cell>
          <cell r="K2663">
            <v>0.10000000000000009</v>
          </cell>
          <cell r="L2663">
            <v>-42.100000000000009</v>
          </cell>
          <cell r="M2663" t="str">
            <v>*</v>
          </cell>
          <cell r="N2663" t="str">
            <v>*</v>
          </cell>
          <cell r="O2663" t="str">
            <v>*</v>
          </cell>
          <cell r="P2663">
            <v>0</v>
          </cell>
          <cell r="Q2663">
            <v>-6.7</v>
          </cell>
          <cell r="R2663">
            <v>4.42</v>
          </cell>
          <cell r="S2663">
            <v>-1.42</v>
          </cell>
          <cell r="T2663">
            <v>-0.3</v>
          </cell>
          <cell r="U2663">
            <v>-154</v>
          </cell>
          <cell r="V2663">
            <v>-190</v>
          </cell>
          <cell r="W2663">
            <v>-42.100000000000009</v>
          </cell>
          <cell r="X2663">
            <v>0.2</v>
          </cell>
          <cell r="Y2663">
            <v>0.1</v>
          </cell>
          <cell r="Z2663">
            <v>-0.7</v>
          </cell>
          <cell r="AA2663">
            <v>-0.4</v>
          </cell>
          <cell r="AB2663">
            <v>0.5</v>
          </cell>
          <cell r="AC2663">
            <v>-4.0752000000000006</v>
          </cell>
          <cell r="AD2663" t="str">
            <v>PI</v>
          </cell>
          <cell r="AE2663" t="str">
            <v>Y</v>
          </cell>
          <cell r="AF2663" t="str">
            <v>Y</v>
          </cell>
        </row>
        <row r="2664">
          <cell r="A2664">
            <v>79010406</v>
          </cell>
          <cell r="B2664">
            <v>79</v>
          </cell>
          <cell r="C2664" t="str">
            <v>KOOKABURRA FAYS BOO</v>
          </cell>
          <cell r="D2664">
            <v>0</v>
          </cell>
          <cell r="E2664">
            <v>61</v>
          </cell>
          <cell r="F2664">
            <v>12</v>
          </cell>
          <cell r="G2664">
            <v>-6.6</v>
          </cell>
          <cell r="H2664">
            <v>1.2</v>
          </cell>
          <cell r="I2664">
            <v>-0.13</v>
          </cell>
          <cell r="J2664">
            <v>0.01</v>
          </cell>
          <cell r="K2664">
            <v>-5.3999999999999995</v>
          </cell>
          <cell r="L2664">
            <v>-40.200000000000003</v>
          </cell>
          <cell r="M2664">
            <v>0.2</v>
          </cell>
          <cell r="N2664">
            <v>0.6</v>
          </cell>
          <cell r="O2664">
            <v>0.8</v>
          </cell>
          <cell r="P2664">
            <v>6</v>
          </cell>
          <cell r="Q2664">
            <v>-1.7</v>
          </cell>
          <cell r="R2664">
            <v>1.1200000000000001</v>
          </cell>
          <cell r="S2664">
            <v>-0.36</v>
          </cell>
          <cell r="T2664">
            <v>0.1</v>
          </cell>
          <cell r="U2664">
            <v>-29</v>
          </cell>
          <cell r="V2664">
            <v>-78</v>
          </cell>
          <cell r="W2664">
            <v>-69.84</v>
          </cell>
          <cell r="X2664">
            <v>0.55000000000000004</v>
          </cell>
          <cell r="Y2664">
            <v>1.1000000000000001</v>
          </cell>
          <cell r="Z2664">
            <v>0.15</v>
          </cell>
          <cell r="AA2664">
            <v>0.65</v>
          </cell>
          <cell r="AB2664">
            <v>0.85</v>
          </cell>
          <cell r="AC2664">
            <v>14.734549999999999</v>
          </cell>
          <cell r="AD2664" t="str">
            <v>PI</v>
          </cell>
          <cell r="AE2664" t="str">
            <v>Y</v>
          </cell>
          <cell r="AF2664" t="str">
            <v>Y</v>
          </cell>
        </row>
        <row r="2665">
          <cell r="A2665">
            <v>79010709</v>
          </cell>
          <cell r="B2665">
            <v>79</v>
          </cell>
          <cell r="C2665" t="str">
            <v>BUNDARA SAF FAITH</v>
          </cell>
          <cell r="D2665">
            <v>0</v>
          </cell>
          <cell r="E2665">
            <v>60</v>
          </cell>
          <cell r="F2665">
            <v>-87</v>
          </cell>
          <cell r="G2665">
            <v>-1.3</v>
          </cell>
          <cell r="H2665">
            <v>-1.5</v>
          </cell>
          <cell r="I2665">
            <v>0.05</v>
          </cell>
          <cell r="J2665">
            <v>0.02</v>
          </cell>
          <cell r="K2665">
            <v>-2.8</v>
          </cell>
          <cell r="L2665">
            <v>-6.8999999999999986</v>
          </cell>
          <cell r="M2665">
            <v>-1.1499999999999999</v>
          </cell>
          <cell r="N2665">
            <v>-0.3</v>
          </cell>
          <cell r="O2665">
            <v>0.6</v>
          </cell>
          <cell r="P2665">
            <v>12</v>
          </cell>
          <cell r="Q2665">
            <v>-1.2</v>
          </cell>
          <cell r="R2665">
            <v>0.77</v>
          </cell>
          <cell r="S2665">
            <v>-0.25</v>
          </cell>
          <cell r="T2665">
            <v>-0.2</v>
          </cell>
          <cell r="U2665">
            <v>-99</v>
          </cell>
          <cell r="V2665">
            <v>-38</v>
          </cell>
          <cell r="W2665">
            <v>-64.525000000000006</v>
          </cell>
          <cell r="X2665">
            <v>-0.95</v>
          </cell>
          <cell r="Y2665">
            <v>0.65</v>
          </cell>
          <cell r="Z2665">
            <v>0.3</v>
          </cell>
          <cell r="AA2665">
            <v>0.55000000000000004</v>
          </cell>
          <cell r="AB2665">
            <v>0.75</v>
          </cell>
          <cell r="AC2665">
            <v>9.310649999999999</v>
          </cell>
          <cell r="AD2665" t="str">
            <v>PI</v>
          </cell>
          <cell r="AE2665" t="str">
            <v>Y</v>
          </cell>
          <cell r="AF2665" t="str">
            <v>Y</v>
          </cell>
        </row>
        <row r="2666">
          <cell r="A2666">
            <v>79010755</v>
          </cell>
          <cell r="B2666">
            <v>79</v>
          </cell>
          <cell r="C2666" t="str">
            <v>KOOKABURRA BOOLEE VIC</v>
          </cell>
          <cell r="D2666">
            <v>0</v>
          </cell>
          <cell r="E2666">
            <v>58</v>
          </cell>
          <cell r="F2666">
            <v>-155</v>
          </cell>
          <cell r="G2666">
            <v>-15.9</v>
          </cell>
          <cell r="H2666">
            <v>-6.8</v>
          </cell>
          <cell r="I2666">
            <v>-0.15</v>
          </cell>
          <cell r="J2666">
            <v>-0.03</v>
          </cell>
          <cell r="K2666">
            <v>-22.7</v>
          </cell>
          <cell r="L2666">
            <v>-217.1</v>
          </cell>
          <cell r="M2666" t="str">
            <v>*</v>
          </cell>
          <cell r="N2666" t="str">
            <v>*</v>
          </cell>
          <cell r="O2666" t="str">
            <v>*</v>
          </cell>
          <cell r="P2666">
            <v>15</v>
          </cell>
          <cell r="Q2666">
            <v>3.9</v>
          </cell>
          <cell r="R2666">
            <v>-2.59</v>
          </cell>
          <cell r="S2666">
            <v>0.83</v>
          </cell>
          <cell r="T2666">
            <v>-0.4</v>
          </cell>
          <cell r="U2666">
            <v>-253</v>
          </cell>
          <cell r="V2666">
            <v>-160</v>
          </cell>
          <cell r="W2666">
            <v>-217.1</v>
          </cell>
          <cell r="X2666" t="str">
            <v>*</v>
          </cell>
          <cell r="Y2666" t="str">
            <v>*</v>
          </cell>
          <cell r="Z2666" t="str">
            <v>*</v>
          </cell>
          <cell r="AA2666" t="str">
            <v>*</v>
          </cell>
          <cell r="AB2666" t="str">
            <v>*</v>
          </cell>
          <cell r="AC2666" t="str">
            <v>*</v>
          </cell>
          <cell r="AD2666" t="str">
            <v>PI</v>
          </cell>
          <cell r="AE2666" t="str">
            <v>Y</v>
          </cell>
          <cell r="AF2666" t="str">
            <v>Y</v>
          </cell>
        </row>
        <row r="2667">
          <cell r="A2667">
            <v>79011324</v>
          </cell>
          <cell r="B2667">
            <v>79</v>
          </cell>
          <cell r="C2667" t="str">
            <v>MYSTICDALE FANTAIL HENRY</v>
          </cell>
          <cell r="D2667">
            <v>0</v>
          </cell>
          <cell r="E2667">
            <v>58</v>
          </cell>
          <cell r="F2667">
            <v>68</v>
          </cell>
          <cell r="G2667">
            <v>-8.3000000000000007</v>
          </cell>
          <cell r="H2667">
            <v>0.4</v>
          </cell>
          <cell r="I2667">
            <v>-0.2</v>
          </cell>
          <cell r="J2667">
            <v>-0.03</v>
          </cell>
          <cell r="K2667">
            <v>-7.9</v>
          </cell>
          <cell r="L2667">
            <v>-93.9</v>
          </cell>
          <cell r="M2667">
            <v>-0.15</v>
          </cell>
          <cell r="N2667">
            <v>-0.45</v>
          </cell>
          <cell r="O2667">
            <v>0.95</v>
          </cell>
          <cell r="P2667">
            <v>12</v>
          </cell>
          <cell r="Q2667">
            <v>-3.7</v>
          </cell>
          <cell r="R2667">
            <v>2.46</v>
          </cell>
          <cell r="S2667">
            <v>-0.79</v>
          </cell>
          <cell r="T2667">
            <v>-0.5</v>
          </cell>
          <cell r="U2667">
            <v>-209</v>
          </cell>
          <cell r="V2667">
            <v>-176</v>
          </cell>
          <cell r="W2667">
            <v>-206.77</v>
          </cell>
          <cell r="X2667" t="str">
            <v>*</v>
          </cell>
          <cell r="Y2667">
            <v>1.3</v>
          </cell>
          <cell r="Z2667">
            <v>0.7</v>
          </cell>
          <cell r="AA2667">
            <v>0.9</v>
          </cell>
          <cell r="AB2667">
            <v>0.8</v>
          </cell>
          <cell r="AC2667">
            <v>20.989399999999996</v>
          </cell>
          <cell r="AD2667" t="str">
            <v>PI</v>
          </cell>
          <cell r="AE2667" t="str">
            <v>Y</v>
          </cell>
          <cell r="AF2667" t="str">
            <v>Y</v>
          </cell>
        </row>
        <row r="2668">
          <cell r="A2668">
            <v>79011368</v>
          </cell>
          <cell r="B2668">
            <v>79</v>
          </cell>
          <cell r="C2668" t="str">
            <v>EBY MANOR JETLAG-ET</v>
          </cell>
          <cell r="D2668">
            <v>0</v>
          </cell>
          <cell r="E2668">
            <v>63</v>
          </cell>
          <cell r="F2668">
            <v>-200</v>
          </cell>
          <cell r="G2668">
            <v>-9.3000000000000007</v>
          </cell>
          <cell r="H2668">
            <v>-5.7</v>
          </cell>
          <cell r="I2668">
            <v>0.01</v>
          </cell>
          <cell r="J2668">
            <v>0.01</v>
          </cell>
          <cell r="K2668">
            <v>-15</v>
          </cell>
          <cell r="L2668">
            <v>-117.7</v>
          </cell>
          <cell r="M2668">
            <v>0.5</v>
          </cell>
          <cell r="N2668">
            <v>-0.15000000000000002</v>
          </cell>
          <cell r="O2668">
            <v>1.1499999999999999</v>
          </cell>
          <cell r="P2668">
            <v>15</v>
          </cell>
          <cell r="Q2668">
            <v>-4.2</v>
          </cell>
          <cell r="R2668">
            <v>2.76</v>
          </cell>
          <cell r="S2668">
            <v>-0.89</v>
          </cell>
          <cell r="T2668">
            <v>-0.2</v>
          </cell>
          <cell r="U2668">
            <v>-239</v>
          </cell>
          <cell r="V2668">
            <v>-219</v>
          </cell>
          <cell r="W2668">
            <v>-230.64499999999998</v>
          </cell>
          <cell r="X2668" t="str">
            <v>*</v>
          </cell>
          <cell r="Y2668">
            <v>1.35</v>
          </cell>
          <cell r="Z2668">
            <v>1.1499999999999999</v>
          </cell>
          <cell r="AA2668">
            <v>1.45</v>
          </cell>
          <cell r="AB2668">
            <v>1</v>
          </cell>
          <cell r="AC2668">
            <v>23.988</v>
          </cell>
          <cell r="AD2668" t="str">
            <v>PI</v>
          </cell>
          <cell r="AE2668" t="str">
            <v>Y</v>
          </cell>
          <cell r="AF2668" t="str">
            <v>Y</v>
          </cell>
        </row>
        <row r="2669">
          <cell r="A2669">
            <v>79011665</v>
          </cell>
          <cell r="B2669">
            <v>79</v>
          </cell>
          <cell r="C2669" t="str">
            <v>KOOKABURRA BOOLEE BOONOKE-ET</v>
          </cell>
          <cell r="D2669">
            <v>0</v>
          </cell>
          <cell r="E2669">
            <v>60</v>
          </cell>
          <cell r="F2669">
            <v>-118</v>
          </cell>
          <cell r="G2669">
            <v>-2</v>
          </cell>
          <cell r="H2669">
            <v>-1.7</v>
          </cell>
          <cell r="I2669">
            <v>7.0000000000000007E-2</v>
          </cell>
          <cell r="J2669">
            <v>0.04</v>
          </cell>
          <cell r="K2669">
            <v>-3.7</v>
          </cell>
          <cell r="L2669">
            <v>-4.7999999999999972</v>
          </cell>
          <cell r="M2669" t="str">
            <v>*</v>
          </cell>
          <cell r="N2669" t="str">
            <v>*</v>
          </cell>
          <cell r="O2669" t="str">
            <v>*</v>
          </cell>
          <cell r="P2669">
            <v>24</v>
          </cell>
          <cell r="Q2669">
            <v>1.3</v>
          </cell>
          <cell r="R2669">
            <v>-0.86</v>
          </cell>
          <cell r="S2669">
            <v>0.28000000000000003</v>
          </cell>
          <cell r="T2669">
            <v>-0.2</v>
          </cell>
          <cell r="U2669">
            <v>-92</v>
          </cell>
          <cell r="V2669">
            <v>11</v>
          </cell>
          <cell r="W2669">
            <v>-4.7999999999999972</v>
          </cell>
          <cell r="X2669" t="str">
            <v>*</v>
          </cell>
          <cell r="Y2669" t="str">
            <v>*</v>
          </cell>
          <cell r="Z2669" t="str">
            <v>*</v>
          </cell>
          <cell r="AA2669" t="str">
            <v>*</v>
          </cell>
          <cell r="AB2669" t="str">
            <v>*</v>
          </cell>
          <cell r="AC2669" t="str">
            <v>*</v>
          </cell>
          <cell r="AD2669" t="str">
            <v>PI</v>
          </cell>
          <cell r="AE2669" t="str">
            <v>Y</v>
          </cell>
          <cell r="AF2669" t="str">
            <v>Y</v>
          </cell>
        </row>
        <row r="2670">
          <cell r="A2670">
            <v>79011979</v>
          </cell>
          <cell r="B2670">
            <v>79</v>
          </cell>
          <cell r="C2670" t="str">
            <v>ACCELERATED GOLDEN GENETICS JULIUS</v>
          </cell>
          <cell r="D2670">
            <v>0</v>
          </cell>
          <cell r="E2670">
            <v>62</v>
          </cell>
          <cell r="F2670">
            <v>163</v>
          </cell>
          <cell r="G2670">
            <v>12</v>
          </cell>
          <cell r="H2670">
            <v>4.4000000000000004</v>
          </cell>
          <cell r="I2670">
            <v>7.0000000000000007E-2</v>
          </cell>
          <cell r="J2670">
            <v>-0.02</v>
          </cell>
          <cell r="K2670">
            <v>16.399999999999999</v>
          </cell>
          <cell r="L2670">
            <v>130.80000000000001</v>
          </cell>
          <cell r="M2670">
            <v>-0.1</v>
          </cell>
          <cell r="N2670">
            <v>0.5</v>
          </cell>
          <cell r="O2670">
            <v>0.35</v>
          </cell>
          <cell r="P2670">
            <v>12</v>
          </cell>
          <cell r="Q2670">
            <v>-7</v>
          </cell>
          <cell r="R2670">
            <v>4.6399999999999997</v>
          </cell>
          <cell r="S2670">
            <v>-1.5</v>
          </cell>
          <cell r="T2670">
            <v>-0.3</v>
          </cell>
          <cell r="U2670">
            <v>-75</v>
          </cell>
          <cell r="V2670">
            <v>1</v>
          </cell>
          <cell r="W2670">
            <v>-40.94</v>
          </cell>
          <cell r="X2670" t="str">
            <v>*</v>
          </cell>
          <cell r="Y2670">
            <v>0.25</v>
          </cell>
          <cell r="Z2670">
            <v>-0.7</v>
          </cell>
          <cell r="AA2670">
            <v>-0.05</v>
          </cell>
          <cell r="AB2670">
            <v>0.9</v>
          </cell>
          <cell r="AC2670">
            <v>-2.8214500000000005</v>
          </cell>
          <cell r="AD2670" t="str">
            <v>PI</v>
          </cell>
          <cell r="AE2670" t="str">
            <v>Y</v>
          </cell>
          <cell r="AF2670" t="str">
            <v>Y</v>
          </cell>
        </row>
        <row r="2671">
          <cell r="A2671">
            <v>79012257</v>
          </cell>
          <cell r="B2671">
            <v>79</v>
          </cell>
          <cell r="C2671" t="str">
            <v>ACCELERATED GOLDEN GENETICS J</v>
          </cell>
          <cell r="D2671">
            <v>0</v>
          </cell>
          <cell r="E2671">
            <v>60</v>
          </cell>
          <cell r="F2671">
            <v>49</v>
          </cell>
          <cell r="G2671">
            <v>7.7</v>
          </cell>
          <cell r="H2671">
            <v>2.9</v>
          </cell>
          <cell r="I2671">
            <v>0.09</v>
          </cell>
          <cell r="J2671">
            <v>0.02</v>
          </cell>
          <cell r="K2671">
            <v>10.6</v>
          </cell>
          <cell r="L2671">
            <v>107.69999999999999</v>
          </cell>
          <cell r="M2671">
            <v>-0.1</v>
          </cell>
          <cell r="N2671">
            <v>0.5</v>
          </cell>
          <cell r="O2671">
            <v>0.35</v>
          </cell>
          <cell r="P2671">
            <v>24</v>
          </cell>
          <cell r="Q2671">
            <v>-0.6</v>
          </cell>
          <cell r="R2671">
            <v>0.4</v>
          </cell>
          <cell r="S2671">
            <v>-0.13</v>
          </cell>
          <cell r="T2671">
            <v>-0.4</v>
          </cell>
          <cell r="U2671">
            <v>-71</v>
          </cell>
          <cell r="V2671">
            <v>80</v>
          </cell>
          <cell r="W2671">
            <v>88.16</v>
          </cell>
          <cell r="X2671" t="str">
            <v>*</v>
          </cell>
          <cell r="Y2671">
            <v>0.25</v>
          </cell>
          <cell r="Z2671">
            <v>-0.7</v>
          </cell>
          <cell r="AA2671">
            <v>-0.05</v>
          </cell>
          <cell r="AB2671">
            <v>0.9</v>
          </cell>
          <cell r="AC2671">
            <v>-2.8214500000000005</v>
          </cell>
          <cell r="AD2671" t="str">
            <v>PI</v>
          </cell>
          <cell r="AE2671" t="str">
            <v>Y</v>
          </cell>
          <cell r="AF2671" t="str">
            <v>Y</v>
          </cell>
        </row>
        <row r="2672">
          <cell r="A2672">
            <v>79012559</v>
          </cell>
          <cell r="B2672">
            <v>79</v>
          </cell>
          <cell r="C2672" t="str">
            <v>KEYWYN FENWICK</v>
          </cell>
          <cell r="D2672">
            <v>0</v>
          </cell>
          <cell r="E2672">
            <v>60</v>
          </cell>
          <cell r="F2672">
            <v>-58</v>
          </cell>
          <cell r="G2672">
            <v>-8.6999999999999993</v>
          </cell>
          <cell r="H2672">
            <v>-3.7</v>
          </cell>
          <cell r="I2672">
            <v>-0.11</v>
          </cell>
          <cell r="J2672">
            <v>-0.03</v>
          </cell>
          <cell r="K2672">
            <v>-12.399999999999999</v>
          </cell>
          <cell r="L2672">
            <v>-129.1</v>
          </cell>
          <cell r="M2672">
            <v>-0.05</v>
          </cell>
          <cell r="N2672">
            <v>0.3</v>
          </cell>
          <cell r="O2672">
            <v>0.05</v>
          </cell>
          <cell r="P2672">
            <v>13</v>
          </cell>
          <cell r="Q2672">
            <v>4.5</v>
          </cell>
          <cell r="R2672">
            <v>-2.95</v>
          </cell>
          <cell r="S2672">
            <v>0.95</v>
          </cell>
          <cell r="T2672">
            <v>-0.2</v>
          </cell>
          <cell r="U2672">
            <v>-104</v>
          </cell>
          <cell r="V2672">
            <v>-48</v>
          </cell>
          <cell r="W2672">
            <v>-18.304999999999978</v>
          </cell>
          <cell r="X2672" t="str">
            <v>*</v>
          </cell>
          <cell r="Y2672">
            <v>0.65</v>
          </cell>
          <cell r="Z2672">
            <v>0.6</v>
          </cell>
          <cell r="AA2672">
            <v>-0.1</v>
          </cell>
          <cell r="AB2672">
            <v>-0.3</v>
          </cell>
          <cell r="AC2672">
            <v>13.531349999999998</v>
          </cell>
          <cell r="AD2672" t="str">
            <v>PI</v>
          </cell>
          <cell r="AE2672" t="str">
            <v>Y</v>
          </cell>
          <cell r="AF2672" t="str">
            <v>Y</v>
          </cell>
        </row>
        <row r="2673">
          <cell r="A2673">
            <v>79013096</v>
          </cell>
          <cell r="B2673">
            <v>79</v>
          </cell>
          <cell r="C2673" t="str">
            <v>OVERVIEW PERFECTO TOM DEE</v>
          </cell>
          <cell r="D2673">
            <v>0</v>
          </cell>
          <cell r="E2673">
            <v>60</v>
          </cell>
          <cell r="F2673">
            <v>-551</v>
          </cell>
          <cell r="G2673">
            <v>-20.7</v>
          </cell>
          <cell r="H2673">
            <v>-11.4</v>
          </cell>
          <cell r="I2673">
            <v>0.12</v>
          </cell>
          <cell r="J2673">
            <v>0.13</v>
          </cell>
          <cell r="K2673">
            <v>-32.1</v>
          </cell>
          <cell r="L2673">
            <v>-193.89999999999998</v>
          </cell>
          <cell r="M2673">
            <v>0.8</v>
          </cell>
          <cell r="N2673">
            <v>0.15</v>
          </cell>
          <cell r="O2673">
            <v>0.45</v>
          </cell>
          <cell r="P2673">
            <v>-15</v>
          </cell>
          <cell r="Q2673">
            <v>5</v>
          </cell>
          <cell r="R2673">
            <v>-3.31</v>
          </cell>
          <cell r="S2673">
            <v>1.06</v>
          </cell>
          <cell r="T2673">
            <v>0.1</v>
          </cell>
          <cell r="U2673">
            <v>-42</v>
          </cell>
          <cell r="V2673">
            <v>-112</v>
          </cell>
          <cell r="W2673">
            <v>-46.784999999999968</v>
          </cell>
          <cell r="X2673" t="str">
            <v>*</v>
          </cell>
          <cell r="Y2673">
            <v>0.6</v>
          </cell>
          <cell r="Z2673">
            <v>0.05</v>
          </cell>
          <cell r="AA2673">
            <v>0.4</v>
          </cell>
          <cell r="AB2673">
            <v>0.65</v>
          </cell>
          <cell r="AC2673">
            <v>7.3732499999999996</v>
          </cell>
          <cell r="AD2673" t="str">
            <v>PI</v>
          </cell>
          <cell r="AE2673" t="str">
            <v>Y</v>
          </cell>
          <cell r="AF2673" t="str">
            <v>Y</v>
          </cell>
        </row>
        <row r="2674">
          <cell r="A2674">
            <v>79013895</v>
          </cell>
          <cell r="B2674">
            <v>79</v>
          </cell>
          <cell r="C2674" t="str">
            <v>BROOKLEIGH BQ DEVONPORT</v>
          </cell>
          <cell r="D2674">
            <v>0</v>
          </cell>
          <cell r="E2674">
            <v>57</v>
          </cell>
          <cell r="F2674">
            <v>-373</v>
          </cell>
          <cell r="G2674">
            <v>-14.8</v>
          </cell>
          <cell r="H2674">
            <v>-12.8</v>
          </cell>
          <cell r="I2674">
            <v>0.06</v>
          </cell>
          <cell r="J2674">
            <v>-0.01</v>
          </cell>
          <cell r="K2674">
            <v>-27.6</v>
          </cell>
          <cell r="L2674">
            <v>-240</v>
          </cell>
          <cell r="M2674" t="str">
            <v>*</v>
          </cell>
          <cell r="N2674" t="str">
            <v>*</v>
          </cell>
          <cell r="O2674" t="str">
            <v>*</v>
          </cell>
          <cell r="P2674">
            <v>4</v>
          </cell>
          <cell r="Q2674">
            <v>3.9</v>
          </cell>
          <cell r="R2674">
            <v>-2.56</v>
          </cell>
          <cell r="S2674">
            <v>0.82</v>
          </cell>
          <cell r="T2674">
            <v>0</v>
          </cell>
          <cell r="U2674">
            <v>-139</v>
          </cell>
          <cell r="V2674">
            <v>-165</v>
          </cell>
          <cell r="W2674">
            <v>-240</v>
          </cell>
          <cell r="X2674" t="str">
            <v>*</v>
          </cell>
          <cell r="Y2674" t="str">
            <v>*</v>
          </cell>
          <cell r="Z2674" t="str">
            <v>*</v>
          </cell>
          <cell r="AA2674" t="str">
            <v>*</v>
          </cell>
          <cell r="AB2674" t="str">
            <v>*</v>
          </cell>
          <cell r="AC2674" t="str">
            <v>*</v>
          </cell>
          <cell r="AD2674" t="str">
            <v>PI</v>
          </cell>
          <cell r="AE2674" t="str">
            <v>Y</v>
          </cell>
          <cell r="AF2674" t="str">
            <v>Y</v>
          </cell>
        </row>
        <row r="2675">
          <cell r="A2675">
            <v>79015184</v>
          </cell>
          <cell r="B2675">
            <v>79</v>
          </cell>
          <cell r="C2675" t="str">
            <v>BROOKLAND PRINCESS DI'S VALIAN</v>
          </cell>
          <cell r="D2675">
            <v>0</v>
          </cell>
          <cell r="E2675">
            <v>58</v>
          </cell>
          <cell r="F2675">
            <v>-93</v>
          </cell>
          <cell r="G2675">
            <v>-12.3</v>
          </cell>
          <cell r="H2675">
            <v>-4.5</v>
          </cell>
          <cell r="I2675">
            <v>-0.14000000000000001</v>
          </cell>
          <cell r="J2675">
            <v>-0.03</v>
          </cell>
          <cell r="K2675">
            <v>-16.8</v>
          </cell>
          <cell r="L2675">
            <v>-163.5</v>
          </cell>
          <cell r="M2675">
            <v>0.1</v>
          </cell>
          <cell r="N2675">
            <v>0.5</v>
          </cell>
          <cell r="O2675">
            <v>0.65</v>
          </cell>
          <cell r="P2675">
            <v>5.5</v>
          </cell>
          <cell r="Q2675">
            <v>-5.15</v>
          </cell>
          <cell r="R2675">
            <v>2.89</v>
          </cell>
          <cell r="S2675">
            <v>-1.55</v>
          </cell>
          <cell r="T2675">
            <v>-0.4</v>
          </cell>
          <cell r="U2675">
            <v>-166</v>
          </cell>
          <cell r="V2675">
            <v>-164</v>
          </cell>
          <cell r="W2675">
            <v>-282.58499999999998</v>
          </cell>
          <cell r="X2675" t="str">
            <v>*</v>
          </cell>
          <cell r="Y2675">
            <v>0.85</v>
          </cell>
          <cell r="Z2675">
            <v>0.2</v>
          </cell>
          <cell r="AA2675">
            <v>0.5</v>
          </cell>
          <cell r="AB2675">
            <v>0.8</v>
          </cell>
          <cell r="AC2675">
            <v>11.469750000000001</v>
          </cell>
          <cell r="AD2675" t="str">
            <v>PI</v>
          </cell>
          <cell r="AE2675" t="str">
            <v>N</v>
          </cell>
          <cell r="AF2675" t="str">
            <v>N</v>
          </cell>
        </row>
        <row r="2676">
          <cell r="A2676">
            <v>79016304</v>
          </cell>
          <cell r="B2676">
            <v>79</v>
          </cell>
          <cell r="C2676" t="str">
            <v>BROOKLEIGH BQ ACTION</v>
          </cell>
          <cell r="D2676">
            <v>0</v>
          </cell>
          <cell r="E2676">
            <v>58</v>
          </cell>
          <cell r="F2676">
            <v>-90</v>
          </cell>
          <cell r="G2676">
            <v>-11</v>
          </cell>
          <cell r="H2676">
            <v>-3.3</v>
          </cell>
          <cell r="I2676">
            <v>-0.12</v>
          </cell>
          <cell r="J2676">
            <v>-0.01</v>
          </cell>
          <cell r="K2676">
            <v>-14.3</v>
          </cell>
          <cell r="L2676">
            <v>-129</v>
          </cell>
          <cell r="M2676" t="str">
            <v>*</v>
          </cell>
          <cell r="N2676" t="str">
            <v>*</v>
          </cell>
          <cell r="O2676" t="str">
            <v>*</v>
          </cell>
          <cell r="P2676">
            <v>3</v>
          </cell>
          <cell r="Q2676">
            <v>1.9</v>
          </cell>
          <cell r="R2676">
            <v>-1.23</v>
          </cell>
          <cell r="S2676">
            <v>0.4</v>
          </cell>
          <cell r="T2676">
            <v>0.05</v>
          </cell>
          <cell r="U2676">
            <v>-48</v>
          </cell>
          <cell r="V2676">
            <v>-95</v>
          </cell>
          <cell r="W2676">
            <v>-129</v>
          </cell>
          <cell r="X2676" t="str">
            <v>*</v>
          </cell>
          <cell r="Y2676" t="str">
            <v>*</v>
          </cell>
          <cell r="Z2676" t="str">
            <v>*</v>
          </cell>
          <cell r="AA2676" t="str">
            <v>*</v>
          </cell>
          <cell r="AB2676" t="str">
            <v>*</v>
          </cell>
          <cell r="AC2676" t="str">
            <v>*</v>
          </cell>
          <cell r="AD2676" t="str">
            <v>PI</v>
          </cell>
          <cell r="AE2676" t="str">
            <v>Y</v>
          </cell>
          <cell r="AF2676" t="str">
            <v>Y</v>
          </cell>
        </row>
        <row r="2677">
          <cell r="A2677">
            <v>79018001</v>
          </cell>
          <cell r="B2677">
            <v>79</v>
          </cell>
          <cell r="C2677" t="str">
            <v>MARGLYN ACTION MERVYN</v>
          </cell>
          <cell r="D2677">
            <v>33</v>
          </cell>
          <cell r="E2677">
            <v>87</v>
          </cell>
          <cell r="F2677">
            <v>40</v>
          </cell>
          <cell r="G2677">
            <v>-1.7</v>
          </cell>
          <cell r="H2677">
            <v>2</v>
          </cell>
          <cell r="I2677">
            <v>-0.06</v>
          </cell>
          <cell r="J2677">
            <v>0.01</v>
          </cell>
          <cell r="K2677">
            <v>0.30000000000000004</v>
          </cell>
          <cell r="L2677">
            <v>8.7000000000000028</v>
          </cell>
          <cell r="M2677" t="str">
            <v>*</v>
          </cell>
          <cell r="N2677" t="str">
            <v>*</v>
          </cell>
          <cell r="O2677" t="str">
            <v>*</v>
          </cell>
          <cell r="P2677">
            <v>14</v>
          </cell>
          <cell r="Q2677">
            <v>-15.3</v>
          </cell>
          <cell r="R2677">
            <v>7.91</v>
          </cell>
          <cell r="S2677">
            <v>-5.13</v>
          </cell>
          <cell r="T2677">
            <v>-0.4</v>
          </cell>
          <cell r="U2677">
            <v>-295</v>
          </cell>
          <cell r="V2677">
            <v>-322</v>
          </cell>
          <cell r="W2677">
            <v>8.7000000000000028</v>
          </cell>
          <cell r="X2677" t="str">
            <v>*</v>
          </cell>
          <cell r="Y2677" t="str">
            <v>*</v>
          </cell>
          <cell r="Z2677" t="str">
            <v>*</v>
          </cell>
          <cell r="AA2677" t="str">
            <v>*</v>
          </cell>
          <cell r="AB2677" t="str">
            <v>*</v>
          </cell>
          <cell r="AC2677" t="str">
            <v>*</v>
          </cell>
          <cell r="AD2677" t="str">
            <v>PI</v>
          </cell>
          <cell r="AE2677" t="str">
            <v>Y</v>
          </cell>
          <cell r="AF2677" t="str">
            <v>Y</v>
          </cell>
        </row>
        <row r="2678">
          <cell r="A2678">
            <v>79019232</v>
          </cell>
          <cell r="B2678">
            <v>79</v>
          </cell>
          <cell r="C2678" t="str">
            <v>GILBERT TRADEMARK</v>
          </cell>
          <cell r="D2678">
            <v>0</v>
          </cell>
          <cell r="E2678">
            <v>59</v>
          </cell>
          <cell r="F2678">
            <v>28</v>
          </cell>
          <cell r="G2678">
            <v>-7.4</v>
          </cell>
          <cell r="H2678">
            <v>-0.7</v>
          </cell>
          <cell r="I2678">
            <v>-0.16</v>
          </cell>
          <cell r="J2678">
            <v>-0.03</v>
          </cell>
          <cell r="K2678">
            <v>-8.1</v>
          </cell>
          <cell r="L2678">
            <v>-91.800000000000011</v>
          </cell>
          <cell r="M2678">
            <v>-0.55000000000000004</v>
          </cell>
          <cell r="N2678">
            <v>0.45</v>
          </cell>
          <cell r="O2678">
            <v>0.35</v>
          </cell>
          <cell r="P2678">
            <v>17</v>
          </cell>
          <cell r="Q2678">
            <v>-5</v>
          </cell>
          <cell r="R2678">
            <v>3.31</v>
          </cell>
          <cell r="S2678">
            <v>-1.07</v>
          </cell>
          <cell r="T2678">
            <v>0</v>
          </cell>
          <cell r="U2678">
            <v>-162</v>
          </cell>
          <cell r="V2678">
            <v>-203</v>
          </cell>
          <cell r="W2678">
            <v>-222.91000000000003</v>
          </cell>
          <cell r="X2678" t="str">
            <v>*</v>
          </cell>
          <cell r="Y2678">
            <v>0.5</v>
          </cell>
          <cell r="Z2678">
            <v>0.2</v>
          </cell>
          <cell r="AA2678">
            <v>0.3</v>
          </cell>
          <cell r="AB2678">
            <v>0.45</v>
          </cell>
          <cell r="AC2678">
            <v>7.2710000000000008</v>
          </cell>
          <cell r="AD2678" t="str">
            <v>PI</v>
          </cell>
          <cell r="AE2678" t="str">
            <v>Y</v>
          </cell>
          <cell r="AF2678" t="str">
            <v>Y</v>
          </cell>
        </row>
        <row r="2679">
          <cell r="A2679">
            <v>309973876</v>
          </cell>
          <cell r="B2679"/>
          <cell r="C2679" t="str">
            <v>DAIRYMAN BIG BOY NEPTUNE</v>
          </cell>
          <cell r="D2679">
            <v>0</v>
          </cell>
          <cell r="E2679">
            <v>19.362500000000004</v>
          </cell>
          <cell r="F2679">
            <v>233.59649999999999</v>
          </cell>
          <cell r="G2679">
            <v>7.8722499999999993</v>
          </cell>
          <cell r="H2679">
            <v>7.4435000000000002</v>
          </cell>
          <cell r="I2679">
            <v>-5.7758880999999998E-2</v>
          </cell>
          <cell r="J2679">
            <v>-1.0847133500000002E-2</v>
          </cell>
          <cell r="K2679">
            <v>15.31575</v>
          </cell>
          <cell r="L2679">
            <v>126.28164999999998</v>
          </cell>
          <cell r="M2679">
            <v>-0.20365800000000001</v>
          </cell>
          <cell r="N2679">
            <v>1.51007</v>
          </cell>
          <cell r="O2679">
            <v>0.55000000000000004</v>
          </cell>
          <cell r="P2679">
            <v>4.4543600000000003</v>
          </cell>
          <cell r="Q2679">
            <v>-3.2647225</v>
          </cell>
          <cell r="R2679">
            <v>0.71250000000000002</v>
          </cell>
          <cell r="S2679">
            <v>-0.4</v>
          </cell>
          <cell r="T2679">
            <v>8.3960000000000007E-2</v>
          </cell>
          <cell r="U2679">
            <v>81.5</v>
          </cell>
          <cell r="V2679">
            <v>92.75</v>
          </cell>
          <cell r="W2679">
            <v>76.243082300000012</v>
          </cell>
        </row>
        <row r="2680">
          <cell r="A2680">
            <v>309973877</v>
          </cell>
          <cell r="B2680"/>
          <cell r="C2680" t="str">
            <v>DAIRYMAN LOGO PROFIT</v>
          </cell>
          <cell r="D2680">
            <v>0</v>
          </cell>
          <cell r="E2680">
            <v>21.662500000000001</v>
          </cell>
          <cell r="F2680">
            <v>301.4975</v>
          </cell>
          <cell r="G2680">
            <v>7.8297499999999998</v>
          </cell>
          <cell r="H2680">
            <v>4.8815000000000008</v>
          </cell>
          <cell r="I2680">
            <v>-0.116465659</v>
          </cell>
          <cell r="J2680">
            <v>-9.2186172250000004E-2</v>
          </cell>
          <cell r="K2680">
            <v>12.71125</v>
          </cell>
          <cell r="L2680">
            <v>47.498750000000015</v>
          </cell>
          <cell r="M2680">
            <v>0.39350600000000002</v>
          </cell>
          <cell r="N2680">
            <v>1.4253260000000001</v>
          </cell>
          <cell r="O2680">
            <v>1.2499999999999997E-2</v>
          </cell>
          <cell r="P2680">
            <v>-3.7588750000000002</v>
          </cell>
          <cell r="Q2680">
            <v>-4.6441049999999997</v>
          </cell>
          <cell r="R2680">
            <v>1.4312499999999999</v>
          </cell>
          <cell r="S2680">
            <v>-0.19749999999999995</v>
          </cell>
          <cell r="T2680">
            <v>0.29224</v>
          </cell>
          <cell r="U2680">
            <v>122.25</v>
          </cell>
          <cell r="V2680">
            <v>-4</v>
          </cell>
          <cell r="W2680">
            <v>-27.235969049999966</v>
          </cell>
        </row>
        <row r="2681">
          <cell r="A2681">
            <v>309973881</v>
          </cell>
          <cell r="B2681"/>
          <cell r="C2681" t="str">
            <v>DAIRYMAN KINGSTON LUMPY</v>
          </cell>
          <cell r="D2681">
            <v>0</v>
          </cell>
          <cell r="E2681">
            <v>25.650000000000002</v>
          </cell>
          <cell r="F2681">
            <v>414.197</v>
          </cell>
          <cell r="G2681">
            <v>15.057499999999999</v>
          </cell>
          <cell r="H2681">
            <v>9.9109999999999996</v>
          </cell>
          <cell r="I2681">
            <v>-8.7176487499999997E-2</v>
          </cell>
          <cell r="J2681">
            <v>-6.5454356000000005E-2</v>
          </cell>
          <cell r="K2681">
            <v>24.968499999999999</v>
          </cell>
          <cell r="L2681">
            <v>168.05869999999996</v>
          </cell>
          <cell r="M2681">
            <v>1.057704</v>
          </cell>
          <cell r="N2681">
            <v>1.091788</v>
          </cell>
          <cell r="O2681">
            <v>1.3625</v>
          </cell>
          <cell r="P2681">
            <v>12.403555000000001</v>
          </cell>
          <cell r="Q2681">
            <v>-5.8299750000000001</v>
          </cell>
          <cell r="R2681">
            <v>4.2562499999999996</v>
          </cell>
          <cell r="S2681">
            <v>-1.9512499999999999</v>
          </cell>
          <cell r="T2681">
            <v>-0.20408000000000001</v>
          </cell>
          <cell r="U2681">
            <v>-16.5</v>
          </cell>
          <cell r="V2681">
            <v>81.5</v>
          </cell>
          <cell r="W2681">
            <v>52.306436249999962</v>
          </cell>
        </row>
        <row r="2682">
          <cell r="A2682">
            <v>309973882</v>
          </cell>
          <cell r="B2682"/>
          <cell r="C2682" t="str">
            <v>DAIRYMAN COPPER BAXTER-ET</v>
          </cell>
          <cell r="D2682">
            <v>0</v>
          </cell>
          <cell r="E2682">
            <v>26.750000000000004</v>
          </cell>
          <cell r="F2682">
            <v>332.60699999999997</v>
          </cell>
          <cell r="G2682">
            <v>9.3345000000000002</v>
          </cell>
          <cell r="H2682">
            <v>7.0030000000000001</v>
          </cell>
          <cell r="I2682">
            <v>-0.114348614</v>
          </cell>
          <cell r="J2682">
            <v>-7.1750046000000012E-2</v>
          </cell>
          <cell r="K2682">
            <v>16.337499999999999</v>
          </cell>
          <cell r="L2682">
            <v>91.02770000000001</v>
          </cell>
          <cell r="M2682">
            <v>0.49713999999999997</v>
          </cell>
          <cell r="N2682">
            <v>1.73834</v>
          </cell>
          <cell r="O2682">
            <v>0.45</v>
          </cell>
          <cell r="P2682">
            <v>-4.0520899999999997</v>
          </cell>
          <cell r="Q2682">
            <v>-6.0276550000000002</v>
          </cell>
          <cell r="R2682">
            <v>2.14</v>
          </cell>
          <cell r="S2682">
            <v>-1.05</v>
          </cell>
          <cell r="T2682">
            <v>3.8080000000000003E-2</v>
          </cell>
          <cell r="U2682">
            <v>74.5</v>
          </cell>
          <cell r="V2682">
            <v>21</v>
          </cell>
          <cell r="W2682">
            <v>-9.3693284999999946</v>
          </cell>
        </row>
        <row r="2683">
          <cell r="A2683">
            <v>309973884</v>
          </cell>
          <cell r="B2683"/>
          <cell r="C2683" t="str">
            <v>DAIRYMAN GRUMPY BIGBOY-TW</v>
          </cell>
          <cell r="D2683">
            <v>0</v>
          </cell>
          <cell r="E2683">
            <v>34.25</v>
          </cell>
          <cell r="F2683">
            <v>284.10699999999997</v>
          </cell>
          <cell r="G2683">
            <v>6.3344999999999994</v>
          </cell>
          <cell r="H2683">
            <v>6.9529999999999994</v>
          </cell>
          <cell r="I2683">
            <v>-0.124348614</v>
          </cell>
          <cell r="J2683">
            <v>-4.6750046000000003E-2</v>
          </cell>
          <cell r="K2683">
            <v>13.287499999999998</v>
          </cell>
          <cell r="L2683">
            <v>82.427700000000002</v>
          </cell>
          <cell r="M2683">
            <v>0.59714</v>
          </cell>
          <cell r="N2683">
            <v>1.6383400000000001</v>
          </cell>
          <cell r="O2683">
            <v>0.2</v>
          </cell>
          <cell r="P2683">
            <v>-1.55209</v>
          </cell>
          <cell r="Q2683">
            <v>-1.527655</v>
          </cell>
          <cell r="R2683">
            <v>-0.49</v>
          </cell>
          <cell r="S2683">
            <v>0.2</v>
          </cell>
          <cell r="T2683">
            <v>8.8080000000000006E-2</v>
          </cell>
          <cell r="U2683">
            <v>146</v>
          </cell>
          <cell r="V2683">
            <v>99.5</v>
          </cell>
          <cell r="W2683">
            <v>91.565671500000008</v>
          </cell>
        </row>
        <row r="2684">
          <cell r="A2684">
            <v>790024742</v>
          </cell>
          <cell r="B2684"/>
          <cell r="C2684" t="str">
            <v>BROOKLEIGH GEO BRUCE</v>
          </cell>
          <cell r="D2684">
            <v>0</v>
          </cell>
          <cell r="E2684">
            <v>23.0625</v>
          </cell>
          <cell r="F2684">
            <v>78.25</v>
          </cell>
          <cell r="G2684">
            <v>3.6500000000000004</v>
          </cell>
          <cell r="H2684">
            <v>1.6625000000000003</v>
          </cell>
          <cell r="I2684">
            <v>-6.2499999999999986E-3</v>
          </cell>
          <cell r="J2684">
            <v>-1.7500000000000002E-2</v>
          </cell>
          <cell r="K2684">
            <v>5.3125000000000009</v>
          </cell>
          <cell r="L2684">
            <v>34.800000000000011</v>
          </cell>
          <cell r="M2684">
            <v>-0.05</v>
          </cell>
          <cell r="N2684">
            <v>0.77500000000000002</v>
          </cell>
          <cell r="O2684">
            <v>0.15000000000000002</v>
          </cell>
          <cell r="P2684">
            <v>4.25</v>
          </cell>
          <cell r="Q2684">
            <v>-1.9625000000000001</v>
          </cell>
          <cell r="R2684">
            <v>1.0649999999999999</v>
          </cell>
          <cell r="S2684">
            <v>-0.61499999999999999</v>
          </cell>
          <cell r="T2684">
            <v>-1.2500000000000001E-2</v>
          </cell>
          <cell r="U2684">
            <v>18.091969000000006</v>
          </cell>
          <cell r="V2684">
            <v>1.2625000000000028</v>
          </cell>
          <cell r="W2684">
            <v>1.2625000000000028</v>
          </cell>
        </row>
        <row r="2685">
          <cell r="A2685" t="str">
            <v/>
          </cell>
          <cell r="Q2685"/>
          <cell r="R2685"/>
          <cell r="S2685"/>
        </row>
        <row r="2686">
          <cell r="A2686" t="str">
            <v/>
          </cell>
          <cell r="Q2686"/>
          <cell r="R2686"/>
          <cell r="S2686"/>
        </row>
        <row r="2687">
          <cell r="A2687" t="str">
            <v/>
          </cell>
          <cell r="Q2687"/>
          <cell r="R2687"/>
          <cell r="S2687"/>
        </row>
        <row r="2688">
          <cell r="A2688" t="str">
            <v/>
          </cell>
          <cell r="Q2688"/>
          <cell r="R2688"/>
          <cell r="S2688"/>
        </row>
        <row r="2689">
          <cell r="A2689" t="str">
            <v/>
          </cell>
          <cell r="Q2689"/>
          <cell r="R2689"/>
          <cell r="S2689"/>
        </row>
        <row r="2690">
          <cell r="A2690" t="str">
            <v/>
          </cell>
          <cell r="Q2690"/>
          <cell r="R2690"/>
          <cell r="S2690"/>
        </row>
        <row r="2691">
          <cell r="A2691" t="str">
            <v/>
          </cell>
          <cell r="Q2691"/>
          <cell r="R2691"/>
          <cell r="S2691"/>
        </row>
        <row r="2692">
          <cell r="A2692" t="str">
            <v/>
          </cell>
          <cell r="Q2692"/>
          <cell r="R2692"/>
          <cell r="S2692"/>
        </row>
        <row r="2693">
          <cell r="A2693" t="str">
            <v/>
          </cell>
          <cell r="Q2693"/>
          <cell r="R2693"/>
          <cell r="S2693"/>
        </row>
        <row r="2694">
          <cell r="A2694" t="str">
            <v/>
          </cell>
          <cell r="Q2694"/>
          <cell r="R2694"/>
          <cell r="S2694"/>
        </row>
        <row r="2695">
          <cell r="A2695" t="str">
            <v/>
          </cell>
          <cell r="Q2695"/>
          <cell r="R2695"/>
          <cell r="S2695"/>
        </row>
        <row r="2696">
          <cell r="A2696" t="str">
            <v/>
          </cell>
          <cell r="Q2696"/>
          <cell r="R2696"/>
          <cell r="S2696"/>
        </row>
        <row r="2697">
          <cell r="A2697" t="str">
            <v/>
          </cell>
          <cell r="Q2697"/>
          <cell r="R2697"/>
          <cell r="S2697"/>
        </row>
        <row r="2698">
          <cell r="A2698" t="str">
            <v/>
          </cell>
          <cell r="Q2698"/>
          <cell r="R2698"/>
          <cell r="S2698"/>
        </row>
        <row r="2699">
          <cell r="A2699" t="str">
            <v/>
          </cell>
          <cell r="Q2699"/>
          <cell r="R2699"/>
          <cell r="S2699"/>
        </row>
        <row r="2700">
          <cell r="A2700" t="str">
            <v/>
          </cell>
          <cell r="Q2700"/>
          <cell r="R2700"/>
          <cell r="S2700"/>
        </row>
        <row r="2701">
          <cell r="A2701" t="str">
            <v/>
          </cell>
          <cell r="Q2701"/>
          <cell r="R2701"/>
          <cell r="S2701"/>
        </row>
        <row r="2702">
          <cell r="A2702" t="str">
            <v/>
          </cell>
          <cell r="Q2702"/>
          <cell r="R2702"/>
          <cell r="S2702"/>
        </row>
        <row r="2703">
          <cell r="A2703" t="str">
            <v/>
          </cell>
          <cell r="Q2703"/>
          <cell r="R2703"/>
          <cell r="S2703"/>
        </row>
        <row r="2704">
          <cell r="A2704" t="str">
            <v/>
          </cell>
          <cell r="Q2704"/>
          <cell r="R2704"/>
          <cell r="S2704"/>
        </row>
        <row r="2705">
          <cell r="A2705" t="str">
            <v/>
          </cell>
          <cell r="Q2705"/>
          <cell r="R2705"/>
          <cell r="S2705"/>
        </row>
        <row r="2706">
          <cell r="A2706" t="str">
            <v/>
          </cell>
          <cell r="Q2706"/>
          <cell r="R2706"/>
          <cell r="S2706"/>
        </row>
        <row r="2707">
          <cell r="A2707" t="str">
            <v/>
          </cell>
          <cell r="Q2707"/>
          <cell r="R2707"/>
          <cell r="S2707"/>
        </row>
        <row r="2708">
          <cell r="A2708" t="str">
            <v/>
          </cell>
          <cell r="Q2708"/>
          <cell r="R2708"/>
          <cell r="S2708"/>
        </row>
        <row r="2709">
          <cell r="A2709" t="str">
            <v/>
          </cell>
          <cell r="Q2709"/>
          <cell r="R2709"/>
          <cell r="S2709"/>
        </row>
        <row r="2710">
          <cell r="A2710" t="str">
            <v/>
          </cell>
          <cell r="Q2710"/>
          <cell r="R2710"/>
          <cell r="S2710"/>
        </row>
        <row r="2711">
          <cell r="A2711" t="str">
            <v/>
          </cell>
          <cell r="Q2711"/>
          <cell r="R2711"/>
          <cell r="S2711"/>
        </row>
        <row r="2712">
          <cell r="A2712" t="str">
            <v/>
          </cell>
          <cell r="Q2712"/>
          <cell r="R2712"/>
          <cell r="S2712"/>
        </row>
        <row r="2713">
          <cell r="A2713" t="str">
            <v/>
          </cell>
          <cell r="Q2713"/>
          <cell r="R2713"/>
          <cell r="S2713"/>
        </row>
        <row r="2714">
          <cell r="A2714" t="str">
            <v/>
          </cell>
          <cell r="Q2714"/>
          <cell r="R2714"/>
          <cell r="S2714"/>
        </row>
        <row r="2715">
          <cell r="A2715" t="str">
            <v/>
          </cell>
          <cell r="Q2715"/>
          <cell r="R2715"/>
          <cell r="S2715"/>
        </row>
        <row r="2716">
          <cell r="A2716" t="str">
            <v/>
          </cell>
          <cell r="Q2716"/>
          <cell r="R2716"/>
          <cell r="S2716"/>
        </row>
        <row r="2717">
          <cell r="A2717" t="str">
            <v/>
          </cell>
          <cell r="Q2717"/>
          <cell r="R2717"/>
          <cell r="S2717"/>
        </row>
        <row r="2718">
          <cell r="A2718" t="str">
            <v/>
          </cell>
          <cell r="Q2718"/>
          <cell r="R2718"/>
          <cell r="S2718"/>
        </row>
        <row r="2719">
          <cell r="A2719" t="str">
            <v/>
          </cell>
          <cell r="Q2719"/>
          <cell r="R2719"/>
          <cell r="S2719"/>
        </row>
        <row r="2720">
          <cell r="A2720" t="str">
            <v/>
          </cell>
          <cell r="Q2720"/>
          <cell r="R2720"/>
          <cell r="S2720"/>
        </row>
        <row r="2721">
          <cell r="A2721" t="str">
            <v/>
          </cell>
          <cell r="Q2721"/>
          <cell r="R2721"/>
          <cell r="S2721"/>
        </row>
        <row r="2722">
          <cell r="A2722" t="str">
            <v/>
          </cell>
          <cell r="Q2722"/>
          <cell r="R2722"/>
          <cell r="S2722"/>
        </row>
        <row r="2723">
          <cell r="A2723" t="str">
            <v/>
          </cell>
          <cell r="Q2723"/>
          <cell r="R2723"/>
          <cell r="S2723"/>
        </row>
        <row r="2724">
          <cell r="A2724" t="str">
            <v/>
          </cell>
          <cell r="Q2724"/>
          <cell r="R2724"/>
          <cell r="S2724"/>
        </row>
        <row r="2725">
          <cell r="A2725" t="str">
            <v/>
          </cell>
          <cell r="Q2725"/>
          <cell r="R2725"/>
          <cell r="S2725"/>
        </row>
        <row r="2726">
          <cell r="A2726" t="str">
            <v/>
          </cell>
          <cell r="Q2726"/>
          <cell r="R2726"/>
          <cell r="S2726"/>
        </row>
        <row r="2727">
          <cell r="A2727" t="str">
            <v/>
          </cell>
          <cell r="Q2727"/>
          <cell r="R2727"/>
          <cell r="S2727"/>
        </row>
        <row r="2728">
          <cell r="A2728" t="str">
            <v/>
          </cell>
          <cell r="Q2728"/>
          <cell r="R2728"/>
          <cell r="S2728"/>
        </row>
        <row r="2729">
          <cell r="A2729" t="str">
            <v/>
          </cell>
          <cell r="Q2729"/>
          <cell r="R2729"/>
          <cell r="S2729"/>
        </row>
        <row r="2730">
          <cell r="A2730" t="str">
            <v/>
          </cell>
          <cell r="Q2730"/>
          <cell r="R2730"/>
          <cell r="S2730"/>
        </row>
        <row r="2731">
          <cell r="A2731" t="str">
            <v/>
          </cell>
          <cell r="Q2731"/>
          <cell r="R2731"/>
          <cell r="S2731"/>
        </row>
        <row r="2732">
          <cell r="A2732" t="str">
            <v/>
          </cell>
          <cell r="Q2732"/>
          <cell r="R2732"/>
          <cell r="S2732"/>
        </row>
        <row r="2733">
          <cell r="A2733" t="str">
            <v/>
          </cell>
          <cell r="Q2733"/>
          <cell r="R2733"/>
          <cell r="S2733"/>
        </row>
        <row r="2734">
          <cell r="A2734" t="str">
            <v/>
          </cell>
          <cell r="Q2734"/>
          <cell r="R2734"/>
          <cell r="S2734"/>
        </row>
        <row r="2735">
          <cell r="A2735" t="str">
            <v/>
          </cell>
          <cell r="Q2735"/>
          <cell r="R2735"/>
          <cell r="S2735"/>
        </row>
        <row r="2736">
          <cell r="A2736" t="str">
            <v/>
          </cell>
          <cell r="Q2736"/>
          <cell r="R2736"/>
          <cell r="S2736"/>
        </row>
        <row r="2737">
          <cell r="A2737" t="str">
            <v/>
          </cell>
          <cell r="Q2737"/>
          <cell r="R2737"/>
          <cell r="S2737"/>
        </row>
        <row r="2738">
          <cell r="A2738" t="str">
            <v/>
          </cell>
          <cell r="Q2738"/>
          <cell r="R2738"/>
          <cell r="S2738"/>
        </row>
        <row r="2739">
          <cell r="A2739" t="str">
            <v/>
          </cell>
          <cell r="Q2739"/>
          <cell r="R2739"/>
          <cell r="S2739"/>
        </row>
        <row r="2740">
          <cell r="A2740" t="str">
            <v/>
          </cell>
          <cell r="Q2740"/>
          <cell r="R2740"/>
          <cell r="S2740"/>
        </row>
        <row r="2741">
          <cell r="A2741" t="str">
            <v/>
          </cell>
          <cell r="Q2741"/>
          <cell r="R2741"/>
          <cell r="S2741"/>
        </row>
        <row r="2742">
          <cell r="A2742" t="str">
            <v/>
          </cell>
          <cell r="Q2742"/>
          <cell r="R2742"/>
          <cell r="S2742"/>
        </row>
        <row r="2743">
          <cell r="A2743" t="str">
            <v/>
          </cell>
          <cell r="Q2743"/>
          <cell r="R2743"/>
          <cell r="S2743"/>
        </row>
        <row r="2744">
          <cell r="A2744" t="str">
            <v/>
          </cell>
          <cell r="Q2744"/>
          <cell r="R2744"/>
          <cell r="S2744"/>
        </row>
        <row r="2745">
          <cell r="A2745" t="str">
            <v/>
          </cell>
          <cell r="Q2745"/>
          <cell r="R2745"/>
          <cell r="S2745"/>
        </row>
        <row r="2746">
          <cell r="A2746" t="str">
            <v/>
          </cell>
          <cell r="Q2746"/>
          <cell r="R2746"/>
          <cell r="S2746"/>
        </row>
        <row r="2747">
          <cell r="A2747" t="str">
            <v/>
          </cell>
          <cell r="Q2747"/>
          <cell r="R2747"/>
          <cell r="S2747"/>
        </row>
        <row r="2748">
          <cell r="A2748" t="str">
            <v/>
          </cell>
          <cell r="Q2748"/>
          <cell r="R2748"/>
          <cell r="S2748"/>
        </row>
        <row r="2749">
          <cell r="A2749" t="str">
            <v/>
          </cell>
          <cell r="Q2749"/>
          <cell r="R2749"/>
          <cell r="S2749"/>
        </row>
        <row r="2750">
          <cell r="A2750" t="str">
            <v/>
          </cell>
          <cell r="Q2750"/>
          <cell r="R2750"/>
          <cell r="S2750"/>
        </row>
        <row r="2751">
          <cell r="A2751" t="str">
            <v/>
          </cell>
          <cell r="Q2751"/>
          <cell r="R2751"/>
          <cell r="S2751"/>
        </row>
        <row r="2752">
          <cell r="A2752" t="str">
            <v/>
          </cell>
          <cell r="Q2752"/>
          <cell r="R2752"/>
          <cell r="S2752"/>
        </row>
        <row r="2753">
          <cell r="A2753" t="str">
            <v/>
          </cell>
          <cell r="Q2753"/>
          <cell r="R2753"/>
          <cell r="S2753"/>
        </row>
        <row r="2754">
          <cell r="A2754" t="str">
            <v/>
          </cell>
          <cell r="Q2754"/>
          <cell r="R2754"/>
          <cell r="S2754"/>
        </row>
        <row r="2755">
          <cell r="A2755" t="str">
            <v/>
          </cell>
          <cell r="Q2755"/>
          <cell r="R2755"/>
          <cell r="S2755"/>
        </row>
        <row r="2756">
          <cell r="A2756" t="str">
            <v/>
          </cell>
          <cell r="Q2756"/>
          <cell r="R2756"/>
          <cell r="S2756"/>
        </row>
        <row r="2757">
          <cell r="A2757" t="str">
            <v/>
          </cell>
          <cell r="Q2757"/>
          <cell r="R2757"/>
          <cell r="S2757"/>
        </row>
        <row r="2758">
          <cell r="A2758" t="str">
            <v/>
          </cell>
          <cell r="Q2758"/>
          <cell r="R2758"/>
          <cell r="S2758"/>
        </row>
        <row r="2759">
          <cell r="A2759" t="str">
            <v/>
          </cell>
          <cell r="Q2759"/>
          <cell r="R2759"/>
          <cell r="S2759"/>
        </row>
        <row r="2760">
          <cell r="A2760" t="str">
            <v/>
          </cell>
          <cell r="Q2760"/>
          <cell r="R2760"/>
          <cell r="S2760"/>
        </row>
        <row r="2761">
          <cell r="A2761" t="str">
            <v/>
          </cell>
          <cell r="Q2761"/>
          <cell r="R2761"/>
          <cell r="S2761"/>
        </row>
        <row r="2762">
          <cell r="A2762" t="str">
            <v/>
          </cell>
          <cell r="Q2762"/>
          <cell r="R2762"/>
          <cell r="S2762"/>
        </row>
        <row r="2763">
          <cell r="A2763" t="str">
            <v/>
          </cell>
          <cell r="Q2763"/>
          <cell r="R2763"/>
          <cell r="S2763"/>
        </row>
        <row r="2764">
          <cell r="A2764" t="str">
            <v/>
          </cell>
          <cell r="Q2764"/>
          <cell r="R2764"/>
          <cell r="S2764"/>
        </row>
        <row r="2765">
          <cell r="A2765" t="str">
            <v/>
          </cell>
          <cell r="Q2765"/>
          <cell r="R2765"/>
          <cell r="S2765"/>
        </row>
        <row r="2766">
          <cell r="A2766" t="str">
            <v/>
          </cell>
          <cell r="Q2766"/>
          <cell r="R2766"/>
          <cell r="S2766"/>
        </row>
        <row r="2767">
          <cell r="A2767" t="str">
            <v/>
          </cell>
          <cell r="Q2767"/>
          <cell r="R2767"/>
          <cell r="S2767"/>
        </row>
        <row r="2768">
          <cell r="A2768" t="str">
            <v/>
          </cell>
          <cell r="Q2768"/>
          <cell r="R2768"/>
          <cell r="S2768"/>
        </row>
        <row r="2769">
          <cell r="A2769" t="str">
            <v/>
          </cell>
          <cell r="Q2769"/>
          <cell r="R2769"/>
          <cell r="S2769"/>
        </row>
        <row r="2770">
          <cell r="A2770" t="str">
            <v/>
          </cell>
          <cell r="Q2770"/>
          <cell r="R2770"/>
          <cell r="S2770"/>
        </row>
        <row r="2771">
          <cell r="A2771" t="str">
            <v/>
          </cell>
          <cell r="Q2771"/>
          <cell r="R2771"/>
          <cell r="S2771"/>
        </row>
        <row r="2772">
          <cell r="A2772" t="str">
            <v/>
          </cell>
          <cell r="Q2772"/>
          <cell r="R2772"/>
          <cell r="S2772"/>
        </row>
        <row r="2773">
          <cell r="A2773" t="str">
            <v/>
          </cell>
          <cell r="Q2773"/>
          <cell r="R2773"/>
          <cell r="S2773"/>
        </row>
        <row r="2774">
          <cell r="A2774" t="str">
            <v/>
          </cell>
          <cell r="Q2774"/>
          <cell r="R2774"/>
          <cell r="S2774"/>
        </row>
        <row r="2775">
          <cell r="A2775" t="str">
            <v/>
          </cell>
          <cell r="Q2775"/>
          <cell r="R2775"/>
          <cell r="S2775"/>
        </row>
        <row r="2776">
          <cell r="A2776" t="str">
            <v/>
          </cell>
          <cell r="Q2776"/>
          <cell r="R2776"/>
          <cell r="S2776"/>
        </row>
        <row r="2777">
          <cell r="A2777" t="str">
            <v/>
          </cell>
          <cell r="Q2777"/>
          <cell r="R2777"/>
          <cell r="S2777"/>
        </row>
        <row r="2778">
          <cell r="A2778" t="str">
            <v/>
          </cell>
          <cell r="Q2778"/>
          <cell r="R2778"/>
          <cell r="S2778"/>
        </row>
        <row r="2779">
          <cell r="A2779" t="str">
            <v/>
          </cell>
          <cell r="Q2779"/>
          <cell r="R2779"/>
          <cell r="S2779"/>
        </row>
        <row r="2780">
          <cell r="A2780" t="str">
            <v/>
          </cell>
          <cell r="Q2780"/>
          <cell r="R2780"/>
          <cell r="S2780"/>
        </row>
        <row r="2781">
          <cell r="A2781" t="str">
            <v/>
          </cell>
          <cell r="Q2781"/>
          <cell r="R2781"/>
          <cell r="S2781"/>
        </row>
        <row r="2782">
          <cell r="A2782" t="str">
            <v/>
          </cell>
          <cell r="Q2782"/>
          <cell r="R2782"/>
          <cell r="S2782"/>
        </row>
        <row r="2783">
          <cell r="A2783" t="str">
            <v/>
          </cell>
          <cell r="Q2783"/>
          <cell r="R2783"/>
          <cell r="S2783"/>
        </row>
        <row r="2784">
          <cell r="A2784" t="str">
            <v/>
          </cell>
          <cell r="Q2784"/>
          <cell r="R2784"/>
          <cell r="S2784"/>
        </row>
        <row r="2785">
          <cell r="A2785" t="str">
            <v/>
          </cell>
          <cell r="Q2785"/>
          <cell r="R2785"/>
          <cell r="S2785"/>
        </row>
        <row r="2786">
          <cell r="A2786" t="str">
            <v/>
          </cell>
          <cell r="Q2786"/>
          <cell r="R2786"/>
          <cell r="S2786"/>
        </row>
        <row r="2787">
          <cell r="A2787" t="str">
            <v/>
          </cell>
          <cell r="Q2787"/>
          <cell r="R2787"/>
          <cell r="S2787"/>
        </row>
        <row r="2788">
          <cell r="A2788" t="str">
            <v/>
          </cell>
          <cell r="Q2788"/>
          <cell r="R2788"/>
          <cell r="S2788"/>
        </row>
        <row r="2789">
          <cell r="A2789" t="str">
            <v/>
          </cell>
          <cell r="Q2789"/>
          <cell r="R2789"/>
          <cell r="S2789"/>
        </row>
        <row r="2790">
          <cell r="A2790" t="str">
            <v/>
          </cell>
          <cell r="Q2790"/>
          <cell r="R2790"/>
          <cell r="S2790"/>
        </row>
        <row r="2791">
          <cell r="A2791" t="str">
            <v/>
          </cell>
          <cell r="Q2791"/>
          <cell r="R2791"/>
          <cell r="S2791"/>
        </row>
        <row r="2792">
          <cell r="A2792" t="str">
            <v/>
          </cell>
          <cell r="Q2792"/>
          <cell r="R2792"/>
          <cell r="S2792"/>
        </row>
        <row r="2793">
          <cell r="A2793" t="str">
            <v/>
          </cell>
          <cell r="Q2793"/>
          <cell r="R2793"/>
          <cell r="S2793"/>
        </row>
        <row r="2794">
          <cell r="A2794" t="str">
            <v/>
          </cell>
          <cell r="Q2794"/>
          <cell r="R2794"/>
          <cell r="S2794"/>
        </row>
        <row r="2795">
          <cell r="A2795" t="str">
            <v/>
          </cell>
          <cell r="Q2795"/>
          <cell r="R2795"/>
          <cell r="S2795"/>
        </row>
        <row r="2796">
          <cell r="A2796" t="str">
            <v/>
          </cell>
          <cell r="Q2796"/>
          <cell r="R2796"/>
          <cell r="S2796"/>
        </row>
        <row r="2797">
          <cell r="A2797" t="str">
            <v/>
          </cell>
          <cell r="Q2797"/>
          <cell r="R2797"/>
          <cell r="S2797"/>
        </row>
        <row r="2798">
          <cell r="A2798" t="str">
            <v/>
          </cell>
          <cell r="Q2798"/>
          <cell r="R2798"/>
          <cell r="S2798"/>
        </row>
        <row r="2799">
          <cell r="A2799" t="str">
            <v/>
          </cell>
          <cell r="Q2799"/>
          <cell r="R2799"/>
          <cell r="S2799"/>
        </row>
        <row r="2800">
          <cell r="A2800" t="str">
            <v/>
          </cell>
          <cell r="Q2800"/>
          <cell r="R2800"/>
          <cell r="S2800"/>
        </row>
        <row r="2801">
          <cell r="A2801" t="str">
            <v/>
          </cell>
          <cell r="Q2801"/>
          <cell r="R2801"/>
          <cell r="S2801"/>
        </row>
        <row r="2802">
          <cell r="A2802" t="str">
            <v/>
          </cell>
          <cell r="Q2802"/>
          <cell r="R2802"/>
          <cell r="S2802"/>
        </row>
        <row r="2803">
          <cell r="A2803" t="str">
            <v/>
          </cell>
          <cell r="Q2803"/>
          <cell r="R2803"/>
          <cell r="S2803"/>
        </row>
        <row r="2804">
          <cell r="A2804" t="str">
            <v/>
          </cell>
          <cell r="Q2804"/>
          <cell r="R2804"/>
          <cell r="S2804"/>
        </row>
        <row r="2805">
          <cell r="A2805" t="str">
            <v/>
          </cell>
          <cell r="Q2805"/>
          <cell r="R2805"/>
          <cell r="S2805"/>
        </row>
        <row r="2806">
          <cell r="A2806" t="str">
            <v/>
          </cell>
          <cell r="Q2806"/>
          <cell r="R2806"/>
          <cell r="S2806"/>
        </row>
        <row r="2807">
          <cell r="A2807" t="str">
            <v/>
          </cell>
          <cell r="Q2807"/>
          <cell r="R2807"/>
          <cell r="S2807"/>
        </row>
        <row r="2808">
          <cell r="A2808" t="str">
            <v/>
          </cell>
          <cell r="Q2808"/>
          <cell r="R2808"/>
          <cell r="S2808"/>
        </row>
        <row r="2809">
          <cell r="A2809" t="str">
            <v/>
          </cell>
          <cell r="Q2809"/>
          <cell r="R2809"/>
          <cell r="S2809"/>
        </row>
        <row r="2810">
          <cell r="A2810" t="str">
            <v/>
          </cell>
          <cell r="Q2810"/>
          <cell r="R2810"/>
          <cell r="S2810"/>
        </row>
        <row r="2811">
          <cell r="A2811" t="str">
            <v/>
          </cell>
          <cell r="Q2811"/>
          <cell r="R2811"/>
          <cell r="S2811"/>
        </row>
        <row r="2812">
          <cell r="A2812" t="str">
            <v/>
          </cell>
          <cell r="Q2812"/>
          <cell r="R2812"/>
          <cell r="S2812"/>
        </row>
        <row r="2813">
          <cell r="A2813" t="str">
            <v/>
          </cell>
          <cell r="Q2813"/>
          <cell r="R2813"/>
          <cell r="S2813"/>
        </row>
        <row r="2814">
          <cell r="A2814" t="str">
            <v/>
          </cell>
          <cell r="Q2814"/>
          <cell r="R2814"/>
          <cell r="S2814"/>
        </row>
        <row r="2815">
          <cell r="A2815" t="str">
            <v/>
          </cell>
          <cell r="Q2815"/>
          <cell r="R2815"/>
          <cell r="S2815"/>
        </row>
        <row r="2816">
          <cell r="A2816" t="str">
            <v/>
          </cell>
          <cell r="Q2816"/>
          <cell r="R2816"/>
          <cell r="S2816"/>
        </row>
        <row r="2817">
          <cell r="A2817" t="str">
            <v/>
          </cell>
          <cell r="Q2817"/>
          <cell r="R2817"/>
          <cell r="S2817"/>
        </row>
        <row r="2818">
          <cell r="A2818" t="str">
            <v/>
          </cell>
          <cell r="Q2818"/>
          <cell r="R2818"/>
          <cell r="S2818"/>
        </row>
        <row r="2819">
          <cell r="A2819" t="str">
            <v/>
          </cell>
          <cell r="Q2819"/>
          <cell r="R2819"/>
          <cell r="S2819"/>
        </row>
        <row r="2820">
          <cell r="A2820" t="str">
            <v/>
          </cell>
          <cell r="Q2820"/>
          <cell r="R2820"/>
          <cell r="S2820"/>
        </row>
        <row r="2821">
          <cell r="A2821" t="str">
            <v/>
          </cell>
          <cell r="Q2821"/>
          <cell r="R2821"/>
          <cell r="S2821"/>
        </row>
        <row r="2822">
          <cell r="A2822" t="str">
            <v/>
          </cell>
          <cell r="Q2822"/>
          <cell r="R2822"/>
          <cell r="S2822"/>
        </row>
        <row r="2823">
          <cell r="A2823" t="str">
            <v/>
          </cell>
          <cell r="Q2823"/>
          <cell r="R2823"/>
          <cell r="S2823"/>
        </row>
        <row r="2824">
          <cell r="A2824" t="str">
            <v/>
          </cell>
          <cell r="Q2824"/>
          <cell r="R2824"/>
          <cell r="S2824"/>
        </row>
        <row r="2825">
          <cell r="A2825" t="str">
            <v/>
          </cell>
          <cell r="Q2825"/>
          <cell r="R2825"/>
          <cell r="S2825"/>
        </row>
        <row r="2826">
          <cell r="A2826" t="str">
            <v/>
          </cell>
          <cell r="Q2826"/>
          <cell r="R2826"/>
          <cell r="S2826"/>
        </row>
        <row r="2827">
          <cell r="A2827" t="str">
            <v/>
          </cell>
          <cell r="Q2827"/>
          <cell r="R2827"/>
          <cell r="S2827"/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9"/>
  <sheetViews>
    <sheetView tabSelected="1" view="pageLayout" topLeftCell="A198" zoomScaleNormal="100" workbookViewId="0">
      <selection activeCell="M206" sqref="M206"/>
    </sheetView>
  </sheetViews>
  <sheetFormatPr defaultRowHeight="15" x14ac:dyDescent="0.25"/>
  <cols>
    <col min="1" max="1" width="7.5703125" customWidth="1"/>
    <col min="2" max="2" width="30.85546875" customWidth="1"/>
    <col min="3" max="4" width="5.28515625" customWidth="1"/>
    <col min="5" max="10" width="6.140625" customWidth="1"/>
    <col min="11" max="17" width="5.28515625" customWidth="1"/>
    <col min="18" max="19" width="7.85546875" customWidth="1"/>
  </cols>
  <sheetData>
    <row r="1" spans="1:19" x14ac:dyDescent="0.25">
      <c r="A1" s="1" t="s">
        <v>0</v>
      </c>
      <c r="B1" s="2"/>
      <c r="C1" s="3" t="s">
        <v>1</v>
      </c>
      <c r="D1" s="4" t="s">
        <v>2</v>
      </c>
      <c r="E1" s="5" t="s">
        <v>3</v>
      </c>
      <c r="F1" s="6" t="s">
        <v>4</v>
      </c>
      <c r="G1" s="7" t="s">
        <v>5</v>
      </c>
      <c r="H1" s="7" t="s">
        <v>6</v>
      </c>
      <c r="I1" s="8" t="s">
        <v>7</v>
      </c>
      <c r="J1" s="9" t="s">
        <v>8</v>
      </c>
      <c r="K1" s="10" t="s">
        <v>9</v>
      </c>
      <c r="L1" s="7" t="s">
        <v>10</v>
      </c>
      <c r="M1" s="11" t="s">
        <v>11</v>
      </c>
      <c r="N1" s="12" t="s">
        <v>12</v>
      </c>
      <c r="O1" s="7" t="s">
        <v>13</v>
      </c>
      <c r="P1" s="13" t="s">
        <v>14</v>
      </c>
      <c r="Q1" s="14" t="s">
        <v>15</v>
      </c>
      <c r="R1" s="13" t="s">
        <v>16</v>
      </c>
      <c r="S1" s="13" t="s">
        <v>17</v>
      </c>
    </row>
    <row r="2" spans="1:19" x14ac:dyDescent="0.25">
      <c r="A2" s="16" t="s">
        <v>18</v>
      </c>
      <c r="B2" s="17"/>
      <c r="C2" s="15"/>
      <c r="D2" s="18"/>
      <c r="E2" s="19"/>
      <c r="F2" s="20"/>
      <c r="G2" s="21"/>
      <c r="H2" s="21"/>
      <c r="I2" s="22"/>
      <c r="J2" s="23"/>
      <c r="K2" s="24"/>
      <c r="L2" s="21"/>
      <c r="M2" s="19"/>
      <c r="N2" s="25"/>
      <c r="O2" s="21"/>
      <c r="P2" s="15"/>
      <c r="Q2" s="26"/>
      <c r="R2" s="15"/>
      <c r="S2" s="27"/>
    </row>
    <row r="3" spans="1:19" ht="14.25" customHeight="1" x14ac:dyDescent="0.25">
      <c r="A3" s="28">
        <v>42327</v>
      </c>
      <c r="B3" s="29" t="s">
        <v>19</v>
      </c>
      <c r="C3" s="30">
        <f>VLOOKUP($A3,'[1]sheet to sort'!$A$2:$W$2827,4,FALSE)</f>
        <v>126</v>
      </c>
      <c r="D3" s="30">
        <f>VLOOKUP($A3,'[1]sheet to sort'!$A$1:$W$2678,5,FALSE)</f>
        <v>96</v>
      </c>
      <c r="E3" s="31">
        <f>VLOOKUP($A3,'[1]sheet to sort'!$A$1:$W$2678,6,FALSE)</f>
        <v>93</v>
      </c>
      <c r="F3" s="32">
        <f>VLOOKUP($A3,'[1]sheet to sort'!$A$1:$W$2678,7,FALSE)</f>
        <v>1.3</v>
      </c>
      <c r="G3" s="32">
        <f>VLOOKUP($A3,'[1]sheet to sort'!$A$1:$W$2678,8,FALSE)</f>
        <v>5.2</v>
      </c>
      <c r="H3" s="33">
        <f>VLOOKUP($A3,'[1]sheet to sort'!$A$1:$W$2678,9,FALSE)</f>
        <v>-0.06</v>
      </c>
      <c r="I3" s="33">
        <f>VLOOKUP($A3,'[1]sheet to sort'!$A$1:$W$2678,10,FALSE)</f>
        <v>0.04</v>
      </c>
      <c r="J3" s="32">
        <f>VLOOKUP($A3,'[1]sheet to sort'!$A$1:$W$2678,11,FALSE)</f>
        <v>6.5</v>
      </c>
      <c r="K3" s="34">
        <f>VLOOKUP($A3,'[1]sheet to sort'!$A$1:$W$2678,13,FALSE)</f>
        <v>-0.7</v>
      </c>
      <c r="L3" s="32">
        <f>VLOOKUP($A3,'[1]sheet to sort'!$A$1:$W$2678,14,FALSE)</f>
        <v>-1.3</v>
      </c>
      <c r="M3" s="31">
        <f>VLOOKUP($A3,'[1]sheet to sort'!$A$1:$W$2678,16,FALSE)</f>
        <v>7</v>
      </c>
      <c r="N3" s="32">
        <f>VLOOKUP($A3,'[1]sheet to sort'!$A$1:$W$2678,17,FALSE)</f>
        <v>-1</v>
      </c>
      <c r="O3" s="32">
        <f>VLOOKUP($A3,'[1]sheet to sort'!$A$1:$AZ$2678,24,FALSE)</f>
        <v>-1.2</v>
      </c>
      <c r="P3" s="32">
        <f>VLOOKUP($A3,'[1]sheet to sort'!$A$1:$W$2678,20,FALSE)</f>
        <v>-0.6</v>
      </c>
      <c r="Q3" s="30">
        <f>VLOOKUP($A3,'[1]sheet to sort'!$A$1:$AD$2678,29,FALSE)</f>
        <v>11.0107</v>
      </c>
      <c r="R3" s="31">
        <f>VLOOKUP($A3,'[1]sheet to sort'!$A$1:$W$2678,21,FALSE)</f>
        <v>-167</v>
      </c>
      <c r="S3" s="35">
        <f>VLOOKUP($A3,'[1]sheet to sort'!$A$1:$W$2678,22,FALSE)</f>
        <v>14</v>
      </c>
    </row>
    <row r="4" spans="1:19" ht="14.25" customHeight="1" x14ac:dyDescent="0.25">
      <c r="A4" s="36">
        <v>42290</v>
      </c>
      <c r="B4" s="37" t="s">
        <v>20</v>
      </c>
      <c r="C4" s="38">
        <f>VLOOKUP($A4,'[1]sheet to sort'!$A$2:$W$2827,4,FALSE)</f>
        <v>151</v>
      </c>
      <c r="D4" s="38">
        <f>VLOOKUP($A4,'[1]sheet to sort'!$A$1:$W$2678,5,FALSE)</f>
        <v>97</v>
      </c>
      <c r="E4" s="39">
        <f>VLOOKUP($A4,'[1]sheet to sort'!$A$1:$W$2678,6,FALSE)</f>
        <v>-32</v>
      </c>
      <c r="F4" s="40">
        <f>VLOOKUP($A4,'[1]sheet to sort'!$A$1:$W$2678,7,FALSE)</f>
        <v>-5</v>
      </c>
      <c r="G4" s="40">
        <f>VLOOKUP($A4,'[1]sheet to sort'!$A$1:$W$2678,8,FALSE)</f>
        <v>-0.1</v>
      </c>
      <c r="H4" s="41">
        <f>VLOOKUP($A4,'[1]sheet to sort'!$A$1:$W$2678,9,FALSE)</f>
        <v>-0.06</v>
      </c>
      <c r="I4" s="41">
        <f>VLOOKUP($A4,'[1]sheet to sort'!$A$1:$W$2678,10,FALSE)</f>
        <v>0.02</v>
      </c>
      <c r="J4" s="40">
        <f>VLOOKUP($A4,'[1]sheet to sort'!$A$1:$W$2678,11,FALSE)</f>
        <v>-5.0999999999999996</v>
      </c>
      <c r="K4" s="42">
        <f>VLOOKUP($A4,'[1]sheet to sort'!$A$1:$W$2678,13,FALSE)</f>
        <v>0.1</v>
      </c>
      <c r="L4" s="40">
        <f>VLOOKUP($A4,'[1]sheet to sort'!$A$1:$W$2678,14,FALSE)</f>
        <v>-0.3</v>
      </c>
      <c r="M4" s="39">
        <f>VLOOKUP($A4,'[1]sheet to sort'!$A$1:$W$2678,16,FALSE)</f>
        <v>-15</v>
      </c>
      <c r="N4" s="40">
        <f>VLOOKUP($A4,'[1]sheet to sort'!$A$1:$W$2678,17,FALSE)</f>
        <v>-4.8</v>
      </c>
      <c r="O4" s="40">
        <f>VLOOKUP($A4,'[1]sheet to sort'!$A$1:$AZ$2678,24,FALSE)</f>
        <v>0</v>
      </c>
      <c r="P4" s="40">
        <f>VLOOKUP($A4,'[1]sheet to sort'!$A$1:$W$2678,20,FALSE)</f>
        <v>0.4</v>
      </c>
      <c r="Q4" s="38">
        <f>VLOOKUP($A4,'[1]sheet to sort'!$A$1:$AD$2678,29,FALSE)</f>
        <v>-20.937299999999997</v>
      </c>
      <c r="R4" s="39">
        <f>VLOOKUP($A4,'[1]sheet to sort'!$A$1:$W$2678,21,FALSE)</f>
        <v>73</v>
      </c>
      <c r="S4" s="43">
        <f>VLOOKUP($A4,'[1]sheet to sort'!$A$1:$W$2678,22,FALSE)</f>
        <v>-127</v>
      </c>
    </row>
    <row r="5" spans="1:19" ht="14.25" customHeight="1" x14ac:dyDescent="0.25">
      <c r="A5" s="44">
        <v>42336</v>
      </c>
      <c r="B5" s="45" t="s">
        <v>21</v>
      </c>
      <c r="C5" s="30">
        <f>VLOOKUP($A5,'[1]sheet to sort'!$A$2:$W$2827,4,FALSE)</f>
        <v>172</v>
      </c>
      <c r="D5" s="30">
        <f>VLOOKUP($A5,'[1]sheet to sort'!$A$1:$W$2678,5,FALSE)</f>
        <v>97</v>
      </c>
      <c r="E5" s="31">
        <f>VLOOKUP($A5,'[1]sheet to sort'!$A$1:$W$2678,6,FALSE)</f>
        <v>-140</v>
      </c>
      <c r="F5" s="32">
        <f>VLOOKUP($A5,'[1]sheet to sort'!$A$1:$W$2678,7,FALSE)</f>
        <v>-5.2</v>
      </c>
      <c r="G5" s="32">
        <f>VLOOKUP($A5,'[1]sheet to sort'!$A$1:$W$2678,8,FALSE)</f>
        <v>-2.2000000000000002</v>
      </c>
      <c r="H5" s="33">
        <f>VLOOKUP($A5,'[1]sheet to sort'!$A$1:$W$2678,9,FALSE)</f>
        <v>0.03</v>
      </c>
      <c r="I5" s="33">
        <f>VLOOKUP($A5,'[1]sheet to sort'!$A$1:$W$2678,10,FALSE)</f>
        <v>0.04</v>
      </c>
      <c r="J5" s="32">
        <f>VLOOKUP($A5,'[1]sheet to sort'!$A$1:$W$2678,11,FALSE)</f>
        <v>-7.4</v>
      </c>
      <c r="K5" s="34">
        <f>VLOOKUP($A5,'[1]sheet to sort'!$A$1:$W$2678,13,FALSE)</f>
        <v>-1.4</v>
      </c>
      <c r="L5" s="32">
        <f>VLOOKUP($A5,'[1]sheet to sort'!$A$1:$W$2678,14,FALSE)</f>
        <v>-0.2</v>
      </c>
      <c r="M5" s="31">
        <f>VLOOKUP($A5,'[1]sheet to sort'!$A$1:$W$2678,16,FALSE)</f>
        <v>19</v>
      </c>
      <c r="N5" s="32">
        <f>VLOOKUP($A5,'[1]sheet to sort'!$A$1:$W$2678,17,FALSE)</f>
        <v>4.2</v>
      </c>
      <c r="O5" s="32">
        <f>VLOOKUP($A5,'[1]sheet to sort'!$A$1:$AZ$2678,24,FALSE)</f>
        <v>-1.3</v>
      </c>
      <c r="P5" s="32">
        <f>VLOOKUP($A5,'[1]sheet to sort'!$A$1:$W$2678,20,FALSE)</f>
        <v>-0.4</v>
      </c>
      <c r="Q5" s="46">
        <f>VLOOKUP($A5,'[1]sheet to sort'!$A$1:$AD$2678,29,FALSE)</f>
        <v>8.9559999999999995</v>
      </c>
      <c r="R5" s="31">
        <f>VLOOKUP($A5,'[1]sheet to sort'!$A$1:$W$2678,21,FALSE)</f>
        <v>-178</v>
      </c>
      <c r="S5" s="35">
        <f>VLOOKUP($A5,'[1]sheet to sort'!$A$1:$W$2678,22,FALSE)</f>
        <v>16</v>
      </c>
    </row>
    <row r="6" spans="1:19" ht="14.25" customHeight="1" x14ac:dyDescent="0.25">
      <c r="A6" s="47">
        <v>42330</v>
      </c>
      <c r="B6" s="48" t="s">
        <v>22</v>
      </c>
      <c r="C6" s="38">
        <f>VLOOKUP($A6,'[1]sheet to sort'!$A$2:$W$2827,4,FALSE)</f>
        <v>58</v>
      </c>
      <c r="D6" s="38">
        <f>VLOOKUP($A6,'[1]sheet to sort'!$A$1:$W$2678,5,FALSE)</f>
        <v>92</v>
      </c>
      <c r="E6" s="39">
        <f>VLOOKUP($A6,'[1]sheet to sort'!$A$1:$W$2678,6,FALSE)</f>
        <v>-263</v>
      </c>
      <c r="F6" s="40">
        <f>VLOOKUP($A6,'[1]sheet to sort'!$A$1:$W$2678,7,FALSE)</f>
        <v>-5.8</v>
      </c>
      <c r="G6" s="40">
        <f>VLOOKUP($A6,'[1]sheet to sort'!$A$1:$W$2678,8,FALSE)</f>
        <v>-6</v>
      </c>
      <c r="H6" s="41">
        <f>VLOOKUP($A6,'[1]sheet to sort'!$A$1:$W$2678,9,FALSE)</f>
        <v>0.13</v>
      </c>
      <c r="I6" s="41">
        <f>VLOOKUP($A6,'[1]sheet to sort'!$A$1:$W$2678,10,FALSE)</f>
        <v>0.05</v>
      </c>
      <c r="J6" s="40">
        <f>VLOOKUP($A6,'[1]sheet to sort'!$A$1:$W$2678,11,FALSE)</f>
        <v>-11.8</v>
      </c>
      <c r="K6" s="42">
        <f>VLOOKUP($A6,'[1]sheet to sort'!$A$1:$W$2678,13,FALSE)</f>
        <v>-0.1</v>
      </c>
      <c r="L6" s="40">
        <f>VLOOKUP($A6,'[1]sheet to sort'!$A$1:$W$2678,14,FALSE)</f>
        <v>-1.4</v>
      </c>
      <c r="M6" s="39">
        <f>VLOOKUP($A6,'[1]sheet to sort'!$A$1:$W$2678,16,FALSE)</f>
        <v>0</v>
      </c>
      <c r="N6" s="40">
        <f>VLOOKUP($A6,'[1]sheet to sort'!$A$1:$W$2678,17,FALSE)</f>
        <v>-1.7</v>
      </c>
      <c r="O6" s="40">
        <f>VLOOKUP($A6,'[1]sheet to sort'!$A$1:$AZ$2678,24,FALSE)</f>
        <v>-0.4</v>
      </c>
      <c r="P6" s="40">
        <f>VLOOKUP($A6,'[1]sheet to sort'!$A$1:$W$2678,20,FALSE)</f>
        <v>0.1</v>
      </c>
      <c r="Q6" s="38">
        <f>VLOOKUP($A6,'[1]sheet to sort'!$A$1:$AD$2678,29,FALSE)</f>
        <v>7.6456000000000008</v>
      </c>
      <c r="R6" s="39">
        <f>VLOOKUP($A6,'[1]sheet to sort'!$A$1:$W$2678,21,FALSE)</f>
        <v>-127</v>
      </c>
      <c r="S6" s="43">
        <f>VLOOKUP($A6,'[1]sheet to sort'!$A$1:$W$2678,22,FALSE)</f>
        <v>-137</v>
      </c>
    </row>
    <row r="7" spans="1:19" ht="14.25" customHeight="1" x14ac:dyDescent="0.25">
      <c r="A7" s="44">
        <v>42314</v>
      </c>
      <c r="B7" s="45" t="s">
        <v>23</v>
      </c>
      <c r="C7" s="30">
        <f>VLOOKUP($A7,'[1]sheet to sort'!$A$2:$W$2827,4,FALSE)</f>
        <v>106</v>
      </c>
      <c r="D7" s="30">
        <f>VLOOKUP($A7,'[1]sheet to sort'!$A$1:$W$2678,5,FALSE)</f>
        <v>96</v>
      </c>
      <c r="E7" s="31">
        <f>VLOOKUP($A7,'[1]sheet to sort'!$A$1:$W$2678,6,FALSE)</f>
        <v>-319</v>
      </c>
      <c r="F7" s="32">
        <f>VLOOKUP($A7,'[1]sheet to sort'!$A$1:$W$2678,7,FALSE)</f>
        <v>-14.1</v>
      </c>
      <c r="G7" s="32">
        <f>VLOOKUP($A7,'[1]sheet to sort'!$A$1:$W$2678,8,FALSE)</f>
        <v>-7.6</v>
      </c>
      <c r="H7" s="33">
        <f>VLOOKUP($A7,'[1]sheet to sort'!$A$1:$W$2678,9,FALSE)</f>
        <v>0.03</v>
      </c>
      <c r="I7" s="33">
        <f>VLOOKUP($A7,'[1]sheet to sort'!$A$1:$W$2678,10,FALSE)</f>
        <v>0.05</v>
      </c>
      <c r="J7" s="32">
        <f>VLOOKUP($A7,'[1]sheet to sort'!$A$1:$W$2678,11,FALSE)</f>
        <v>-21.7</v>
      </c>
      <c r="K7" s="34">
        <f>VLOOKUP($A7,'[1]sheet to sort'!$A$1:$W$2678,13,FALSE)</f>
        <v>-0.1</v>
      </c>
      <c r="L7" s="32">
        <f>VLOOKUP($A7,'[1]sheet to sort'!$A$1:$W$2678,14,FALSE)</f>
        <v>-0.7</v>
      </c>
      <c r="M7" s="31">
        <f>VLOOKUP($A7,'[1]sheet to sort'!$A$1:$W$2678,16,FALSE)</f>
        <v>-7</v>
      </c>
      <c r="N7" s="32">
        <f>VLOOKUP($A7,'[1]sheet to sort'!$A$1:$W$2678,17,FALSE)</f>
        <v>-0.1</v>
      </c>
      <c r="O7" s="32">
        <f>VLOOKUP($A7,'[1]sheet to sort'!$A$1:$AZ$2678,24,FALSE)</f>
        <v>-0.6</v>
      </c>
      <c r="P7" s="32">
        <f>VLOOKUP($A7,'[1]sheet to sort'!$A$1:$W$2678,20,FALSE)</f>
        <v>0.2</v>
      </c>
      <c r="Q7" s="46">
        <f>VLOOKUP($A7,'[1]sheet to sort'!$A$1:$AD$2678,29,FALSE)</f>
        <v>13.911300000000002</v>
      </c>
      <c r="R7" s="31">
        <f>VLOOKUP($A7,'[1]sheet to sort'!$A$1:$W$2678,21,FALSE)</f>
        <v>-113</v>
      </c>
      <c r="S7" s="35">
        <f>VLOOKUP($A7,'[1]sheet to sort'!$A$1:$W$2678,22,FALSE)</f>
        <v>-168</v>
      </c>
    </row>
    <row r="8" spans="1:19" ht="14.25" customHeight="1" x14ac:dyDescent="0.25">
      <c r="A8" s="49"/>
      <c r="B8" s="50" t="s">
        <v>24</v>
      </c>
      <c r="C8" s="51">
        <f t="shared" ref="C8:S8" si="0">AVERAGE(C3:C7)</f>
        <v>122.6</v>
      </c>
      <c r="D8" s="51">
        <f t="shared" si="0"/>
        <v>95.6</v>
      </c>
      <c r="E8" s="52">
        <f t="shared" si="0"/>
        <v>-132.19999999999999</v>
      </c>
      <c r="F8" s="53">
        <f t="shared" si="0"/>
        <v>-5.76</v>
      </c>
      <c r="G8" s="53">
        <f t="shared" si="0"/>
        <v>-2.1399999999999997</v>
      </c>
      <c r="H8" s="54">
        <f t="shared" si="0"/>
        <v>1.4000000000000002E-2</v>
      </c>
      <c r="I8" s="54">
        <f t="shared" si="0"/>
        <v>0.04</v>
      </c>
      <c r="J8" s="53">
        <f t="shared" si="0"/>
        <v>-7.9</v>
      </c>
      <c r="K8" s="55">
        <f t="shared" si="0"/>
        <v>-0.44000000000000006</v>
      </c>
      <c r="L8" s="53">
        <f t="shared" si="0"/>
        <v>-0.78</v>
      </c>
      <c r="M8" s="52">
        <f t="shared" si="0"/>
        <v>0.8</v>
      </c>
      <c r="N8" s="53">
        <f>AVERAGE(N3:N7)</f>
        <v>-0.67999999999999994</v>
      </c>
      <c r="O8" s="53">
        <f t="shared" si="0"/>
        <v>-0.7</v>
      </c>
      <c r="P8" s="53">
        <f t="shared" si="0"/>
        <v>-0.06</v>
      </c>
      <c r="Q8" s="53">
        <f t="shared" si="0"/>
        <v>4.1172600000000008</v>
      </c>
      <c r="R8" s="52">
        <f t="shared" si="0"/>
        <v>-102.4</v>
      </c>
      <c r="S8" s="56">
        <f t="shared" si="0"/>
        <v>-80.400000000000006</v>
      </c>
    </row>
    <row r="9" spans="1:19" ht="14.25" customHeight="1" x14ac:dyDescent="0.25">
      <c r="A9" s="1">
        <v>2002</v>
      </c>
      <c r="B9" s="45"/>
      <c r="C9" s="30"/>
      <c r="D9" s="30"/>
      <c r="E9" s="30"/>
      <c r="F9" s="32"/>
      <c r="G9" s="32"/>
      <c r="H9" s="33"/>
      <c r="I9" s="33"/>
      <c r="J9" s="32"/>
      <c r="K9" s="32"/>
      <c r="L9" s="32"/>
      <c r="M9" s="30"/>
      <c r="N9" s="57"/>
      <c r="O9" s="32"/>
      <c r="P9" s="32"/>
      <c r="R9" s="30"/>
      <c r="S9" s="35"/>
    </row>
    <row r="10" spans="1:19" ht="14.25" customHeight="1" x14ac:dyDescent="0.25">
      <c r="A10" s="28">
        <v>990009</v>
      </c>
      <c r="B10" s="29" t="s">
        <v>25</v>
      </c>
      <c r="C10" s="30">
        <f>VLOOKUP($A10,'[1]sheet to sort'!$A$2:$W$2827,4,FALSE)</f>
        <v>81</v>
      </c>
      <c r="D10" s="30">
        <f>VLOOKUP($A10,'[1]sheet to sort'!$A$1:$W$2678,5,FALSE)</f>
        <v>94</v>
      </c>
      <c r="E10" s="31">
        <f>VLOOKUP($A10,'[1]sheet to sort'!$A$1:$W$2678,6,FALSE)</f>
        <v>281</v>
      </c>
      <c r="F10" s="32">
        <f>VLOOKUP($A10,'[1]sheet to sort'!$A$1:$W$2678,7,FALSE)</f>
        <v>8.6</v>
      </c>
      <c r="G10" s="32">
        <f>VLOOKUP($A10,'[1]sheet to sort'!$A$1:$W$2678,8,FALSE)</f>
        <v>9.8000000000000007</v>
      </c>
      <c r="H10" s="33">
        <f>VLOOKUP($A10,'[1]sheet to sort'!$A$1:$W$2678,9,FALSE)</f>
        <v>-0.09</v>
      </c>
      <c r="I10" s="33">
        <f>VLOOKUP($A10,'[1]sheet to sort'!$A$1:$W$2678,10,FALSE)</f>
        <v>0.01</v>
      </c>
      <c r="J10" s="32">
        <f>VLOOKUP($A10,'[1]sheet to sort'!$A$1:$W$2678,11,FALSE)</f>
        <v>18.399999999999999</v>
      </c>
      <c r="K10" s="34">
        <f>VLOOKUP($A10,'[1]sheet to sort'!$A$1:$W$2678,13,FALSE)</f>
        <v>0</v>
      </c>
      <c r="L10" s="32">
        <f>VLOOKUP($A10,'[1]sheet to sort'!$A$1:$W$2678,14,FALSE)</f>
        <v>-1.7</v>
      </c>
      <c r="M10" s="31">
        <f>VLOOKUP($A10,'[1]sheet to sort'!$A$1:$W$2678,16,FALSE)</f>
        <v>6</v>
      </c>
      <c r="N10" s="32">
        <f>VLOOKUP($A10,'[1]sheet to sort'!$A$1:$W$2678,17,FALSE)</f>
        <v>3.5</v>
      </c>
      <c r="O10" s="32">
        <f>VLOOKUP($A10,'[1]sheet to sort'!$A$1:$AZ$2678,24,FALSE)</f>
        <v>-0.1</v>
      </c>
      <c r="P10" s="32">
        <f>VLOOKUP($A10,'[1]sheet to sort'!$A$1:$W$2678,20,FALSE)</f>
        <v>-0.5</v>
      </c>
      <c r="Q10" s="30">
        <f>VLOOKUP($A10,'[1]sheet to sort'!$A$1:$AD$2678,29,FALSE)</f>
        <v>19.711699999999997</v>
      </c>
      <c r="R10" s="31">
        <f>VLOOKUP($A10,'[1]sheet to sort'!$A$1:$W$2678,21,FALSE)</f>
        <v>-38</v>
      </c>
      <c r="S10" s="35">
        <f>VLOOKUP($A10,'[1]sheet to sort'!$A$1:$W$2678,22,FALSE)</f>
        <v>186</v>
      </c>
    </row>
    <row r="11" spans="1:19" ht="14.25" customHeight="1" x14ac:dyDescent="0.25">
      <c r="A11" s="36">
        <v>990014</v>
      </c>
      <c r="B11" s="37" t="s">
        <v>26</v>
      </c>
      <c r="C11" s="38">
        <f>VLOOKUP($A11,'[1]sheet to sort'!$A$2:$W$2827,4,FALSE)</f>
        <v>53</v>
      </c>
      <c r="D11" s="38">
        <f>VLOOKUP($A11,'[1]sheet to sort'!$A$1:$W$2678,5,FALSE)</f>
        <v>92</v>
      </c>
      <c r="E11" s="39">
        <f>VLOOKUP($A11,'[1]sheet to sort'!$A$1:$W$2678,6,FALSE)</f>
        <v>198</v>
      </c>
      <c r="F11" s="40">
        <f>VLOOKUP($A11,'[1]sheet to sort'!$A$1:$W$2678,7,FALSE)</f>
        <v>-3.2</v>
      </c>
      <c r="G11" s="40">
        <f>VLOOKUP($A11,'[1]sheet to sort'!$A$1:$W$2678,8,FALSE)</f>
        <v>0.2</v>
      </c>
      <c r="H11" s="41">
        <f>VLOOKUP($A11,'[1]sheet to sort'!$A$1:$W$2678,9,FALSE)</f>
        <v>-0.22</v>
      </c>
      <c r="I11" s="41">
        <f>VLOOKUP($A11,'[1]sheet to sort'!$A$1:$W$2678,10,FALSE)</f>
        <v>-0.11</v>
      </c>
      <c r="J11" s="40">
        <f>VLOOKUP($A11,'[1]sheet to sort'!$A$1:$W$2678,11,FALSE)</f>
        <v>-3</v>
      </c>
      <c r="K11" s="42">
        <f>VLOOKUP($A11,'[1]sheet to sort'!$A$1:$W$2678,13,FALSE)</f>
        <v>-2</v>
      </c>
      <c r="L11" s="40">
        <f>VLOOKUP($A11,'[1]sheet to sort'!$A$1:$W$2678,14,FALSE)</f>
        <v>-2.2000000000000002</v>
      </c>
      <c r="M11" s="39">
        <f>VLOOKUP($A11,'[1]sheet to sort'!$A$1:$W$2678,16,FALSE)</f>
        <v>-16</v>
      </c>
      <c r="N11" s="40">
        <f>VLOOKUP($A11,'[1]sheet to sort'!$A$1:$W$2678,17,FALSE)</f>
        <v>2.6</v>
      </c>
      <c r="O11" s="40">
        <f>VLOOKUP($A11,'[1]sheet to sort'!$A$1:$AZ$2678,24,FALSE)</f>
        <v>-2.1</v>
      </c>
      <c r="P11" s="40">
        <f>VLOOKUP($A11,'[1]sheet to sort'!$A$1:$W$2678,20,FALSE)</f>
        <v>-0.4</v>
      </c>
      <c r="Q11" s="38">
        <f>VLOOKUP($A11,'[1]sheet to sort'!$A$1:$AD$2678,29,FALSE)</f>
        <v>-20.0745</v>
      </c>
      <c r="R11" s="39">
        <f>VLOOKUP($A11,'[1]sheet to sort'!$A$1:$W$2678,21,FALSE)</f>
        <v>-156</v>
      </c>
      <c r="S11" s="43">
        <f>VLOOKUP($A11,'[1]sheet to sort'!$A$1:$W$2678,22,FALSE)</f>
        <v>-118</v>
      </c>
    </row>
    <row r="12" spans="1:19" ht="14.25" customHeight="1" x14ac:dyDescent="0.25">
      <c r="A12" s="28">
        <v>42348</v>
      </c>
      <c r="B12" s="29" t="s">
        <v>27</v>
      </c>
      <c r="C12" s="30">
        <f>VLOOKUP($A12,'[1]sheet to sort'!$A$2:$W$2827,4,FALSE)</f>
        <v>76</v>
      </c>
      <c r="D12" s="30">
        <f>VLOOKUP($A12,'[1]sheet to sort'!$A$1:$W$2678,5,FALSE)</f>
        <v>94</v>
      </c>
      <c r="E12" s="31">
        <f>VLOOKUP($A12,'[1]sheet to sort'!$A$1:$W$2678,6,FALSE)</f>
        <v>-11</v>
      </c>
      <c r="F12" s="32">
        <f>VLOOKUP($A12,'[1]sheet to sort'!$A$1:$W$2678,7,FALSE)</f>
        <v>-2.6</v>
      </c>
      <c r="G12" s="32">
        <f>VLOOKUP($A12,'[1]sheet to sort'!$A$1:$W$2678,8,FALSE)</f>
        <v>-0.1</v>
      </c>
      <c r="H12" s="33">
        <f>VLOOKUP($A12,'[1]sheet to sort'!$A$1:$W$2678,9,FALSE)</f>
        <v>-0.04</v>
      </c>
      <c r="I12" s="33">
        <f>VLOOKUP($A12,'[1]sheet to sort'!$A$1:$W$2678,10,FALSE)</f>
        <v>0</v>
      </c>
      <c r="J12" s="32">
        <f>VLOOKUP($A12,'[1]sheet to sort'!$A$1:$W$2678,11,FALSE)</f>
        <v>-2.7</v>
      </c>
      <c r="K12" s="34">
        <f>VLOOKUP($A12,'[1]sheet to sort'!$A$1:$W$2678,13,FALSE)</f>
        <v>0.1</v>
      </c>
      <c r="L12" s="32">
        <f>VLOOKUP($A12,'[1]sheet to sort'!$A$1:$W$2678,14,FALSE)</f>
        <v>-0.3</v>
      </c>
      <c r="M12" s="31">
        <f>VLOOKUP($A12,'[1]sheet to sort'!$A$1:$W$2678,16,FALSE)</f>
        <v>-17</v>
      </c>
      <c r="N12" s="32">
        <f>VLOOKUP($A12,'[1]sheet to sort'!$A$1:$W$2678,17,FALSE)</f>
        <v>-7.1</v>
      </c>
      <c r="O12" s="32">
        <f>VLOOKUP($A12,'[1]sheet to sort'!$A$1:$AZ$2678,24,FALSE)</f>
        <v>0.2</v>
      </c>
      <c r="P12" s="32">
        <f>VLOOKUP($A12,'[1]sheet to sort'!$A$1:$W$2678,20,FALSE)</f>
        <v>0.1</v>
      </c>
      <c r="Q12" s="46">
        <f>VLOOKUP($A12,'[1]sheet to sort'!$A$1:$AD$2678,29,FALSE)</f>
        <v>6.6425000000000001</v>
      </c>
      <c r="R12" s="31">
        <f>VLOOKUP($A12,'[1]sheet to sort'!$A$1:$W$2678,21,FALSE)</f>
        <v>-56</v>
      </c>
      <c r="S12" s="35">
        <f>VLOOKUP($A12,'[1]sheet to sort'!$A$1:$W$2678,22,FALSE)</f>
        <v>-159</v>
      </c>
    </row>
    <row r="13" spans="1:19" ht="14.25" customHeight="1" x14ac:dyDescent="0.25">
      <c r="A13" s="36">
        <v>42351</v>
      </c>
      <c r="B13" s="58" t="s">
        <v>28</v>
      </c>
      <c r="C13" s="38">
        <f>VLOOKUP($A13,'[1]sheet to sort'!$A$2:$W$2827,4,FALSE)</f>
        <v>95</v>
      </c>
      <c r="D13" s="38">
        <f>VLOOKUP($A13,'[1]sheet to sort'!$A$1:$W$2678,5,FALSE)</f>
        <v>95</v>
      </c>
      <c r="E13" s="39">
        <f>VLOOKUP($A13,'[1]sheet to sort'!$A$1:$W$2678,6,FALSE)</f>
        <v>266</v>
      </c>
      <c r="F13" s="40">
        <f>VLOOKUP($A13,'[1]sheet to sort'!$A$1:$W$2678,7,FALSE)</f>
        <v>13.6</v>
      </c>
      <c r="G13" s="40">
        <f>VLOOKUP($A13,'[1]sheet to sort'!$A$1:$W$2678,8,FALSE)</f>
        <v>4.4000000000000004</v>
      </c>
      <c r="H13" s="41">
        <f>VLOOKUP($A13,'[1]sheet to sort'!$A$1:$W$2678,9,FALSE)</f>
        <v>0.01</v>
      </c>
      <c r="I13" s="41">
        <f>VLOOKUP($A13,'[1]sheet to sort'!$A$1:$W$2678,10,FALSE)</f>
        <v>-7.0000000000000007E-2</v>
      </c>
      <c r="J13" s="40">
        <f>VLOOKUP($A13,'[1]sheet to sort'!$A$1:$W$2678,11,FALSE)</f>
        <v>18</v>
      </c>
      <c r="K13" s="42">
        <f>VLOOKUP($A13,'[1]sheet to sort'!$A$1:$W$2678,13,FALSE)</f>
        <v>0.8</v>
      </c>
      <c r="L13" s="40">
        <f>VLOOKUP($A13,'[1]sheet to sort'!$A$1:$W$2678,14,FALSE)</f>
        <v>0.5</v>
      </c>
      <c r="M13" s="39">
        <f>VLOOKUP($A13,'[1]sheet to sort'!$A$1:$W$2678,16,FALSE)</f>
        <v>3</v>
      </c>
      <c r="N13" s="40">
        <f>VLOOKUP($A13,'[1]sheet to sort'!$A$1:$W$2678,17,FALSE)</f>
        <v>-11.1</v>
      </c>
      <c r="O13" s="40">
        <f>VLOOKUP($A13,'[1]sheet to sort'!$A$1:$AZ$2678,24,FALSE)</f>
        <v>0</v>
      </c>
      <c r="P13" s="40">
        <f>VLOOKUP($A13,'[1]sheet to sort'!$A$1:$W$2678,20,FALSE)</f>
        <v>-0.4</v>
      </c>
      <c r="Q13" s="38">
        <f>VLOOKUP($A13,'[1]sheet to sort'!$A$1:$AD$2678,29,FALSE)</f>
        <v>28.019699999999993</v>
      </c>
      <c r="R13" s="39">
        <f>VLOOKUP($A13,'[1]sheet to sort'!$A$1:$W$2678,21,FALSE)</f>
        <v>-155</v>
      </c>
      <c r="S13" s="43">
        <f>VLOOKUP($A13,'[1]sheet to sort'!$A$1:$W$2678,22,FALSE)</f>
        <v>-99</v>
      </c>
    </row>
    <row r="14" spans="1:19" ht="14.25" customHeight="1" x14ac:dyDescent="0.25">
      <c r="A14" s="28">
        <v>42353</v>
      </c>
      <c r="B14" s="29" t="s">
        <v>29</v>
      </c>
      <c r="C14" s="30">
        <f>VLOOKUP($A14,'[1]sheet to sort'!$A$2:$W$2827,4,FALSE)</f>
        <v>96</v>
      </c>
      <c r="D14" s="30">
        <f>VLOOKUP($A14,'[1]sheet to sort'!$A$1:$W$2678,5,FALSE)</f>
        <v>95</v>
      </c>
      <c r="E14" s="31">
        <f>VLOOKUP($A14,'[1]sheet to sort'!$A$1:$W$2678,6,FALSE)</f>
        <v>-288</v>
      </c>
      <c r="F14" s="32">
        <f>VLOOKUP($A14,'[1]sheet to sort'!$A$1:$W$2678,7,FALSE)</f>
        <v>-18.5</v>
      </c>
      <c r="G14" s="32">
        <f>VLOOKUP($A14,'[1]sheet to sort'!$A$1:$W$2678,8,FALSE)</f>
        <v>-9</v>
      </c>
      <c r="H14" s="33">
        <f>VLOOKUP($A14,'[1]sheet to sort'!$A$1:$W$2678,9,FALSE)</f>
        <v>-0.08</v>
      </c>
      <c r="I14" s="33">
        <f>VLOOKUP($A14,'[1]sheet to sort'!$A$1:$W$2678,10,FALSE)</f>
        <v>0.01</v>
      </c>
      <c r="J14" s="32">
        <f>VLOOKUP($A14,'[1]sheet to sort'!$A$1:$W$2678,11,FALSE)</f>
        <v>-27.5</v>
      </c>
      <c r="K14" s="34">
        <f>VLOOKUP($A14,'[1]sheet to sort'!$A$1:$W$2678,13,FALSE)</f>
        <v>-1</v>
      </c>
      <c r="L14" s="32">
        <f>VLOOKUP($A14,'[1]sheet to sort'!$A$1:$W$2678,14,FALSE)</f>
        <v>0.7</v>
      </c>
      <c r="M14" s="31">
        <f>VLOOKUP($A14,'[1]sheet to sort'!$A$1:$W$2678,16,FALSE)</f>
        <v>-4</v>
      </c>
      <c r="N14" s="32">
        <f>VLOOKUP($A14,'[1]sheet to sort'!$A$1:$W$2678,17,FALSE)</f>
        <v>-0.8</v>
      </c>
      <c r="O14" s="32">
        <f>VLOOKUP($A14,'[1]sheet to sort'!$A$1:$AZ$2678,24,FALSE)</f>
        <v>-1.4</v>
      </c>
      <c r="P14" s="32">
        <f>VLOOKUP($A14,'[1]sheet to sort'!$A$1:$W$2678,20,FALSE)</f>
        <v>-0.1</v>
      </c>
      <c r="Q14" s="46">
        <f>VLOOKUP($A14,'[1]sheet to sort'!$A$1:$AD$2678,29,FALSE)</f>
        <v>25.084400000000002</v>
      </c>
      <c r="R14" s="31">
        <f>VLOOKUP($A14,'[1]sheet to sort'!$A$1:$W$2678,21,FALSE)</f>
        <v>-233</v>
      </c>
      <c r="S14" s="35">
        <f>VLOOKUP($A14,'[1]sheet to sort'!$A$1:$W$2678,22,FALSE)</f>
        <v>-239</v>
      </c>
    </row>
    <row r="15" spans="1:19" ht="14.25" customHeight="1" x14ac:dyDescent="0.25">
      <c r="A15" s="36">
        <v>42357</v>
      </c>
      <c r="B15" s="37" t="s">
        <v>30</v>
      </c>
      <c r="C15" s="38">
        <f>VLOOKUP($A15,'[1]sheet to sort'!$A$2:$W$2827,4,FALSE)</f>
        <v>210</v>
      </c>
      <c r="D15" s="38">
        <f>VLOOKUP($A15,'[1]sheet to sort'!$A$1:$W$2678,5,FALSE)</f>
        <v>98</v>
      </c>
      <c r="E15" s="39">
        <f>VLOOKUP($A15,'[1]sheet to sort'!$A$1:$W$2678,6,FALSE)</f>
        <v>-180</v>
      </c>
      <c r="F15" s="40">
        <f>VLOOKUP($A15,'[1]sheet to sort'!$A$1:$W$2678,7,FALSE)</f>
        <v>1.2</v>
      </c>
      <c r="G15" s="40">
        <f>VLOOKUP($A15,'[1]sheet to sort'!$A$1:$W$2678,8,FALSE)</f>
        <v>-2.2999999999999998</v>
      </c>
      <c r="H15" s="41">
        <f>VLOOKUP($A15,'[1]sheet to sort'!$A$1:$W$2678,9,FALSE)</f>
        <v>0.18</v>
      </c>
      <c r="I15" s="41">
        <f>VLOOKUP($A15,'[1]sheet to sort'!$A$1:$W$2678,10,FALSE)</f>
        <v>0.06</v>
      </c>
      <c r="J15" s="40">
        <f>VLOOKUP($A15,'[1]sheet to sort'!$A$1:$W$2678,11,FALSE)</f>
        <v>-1.0999999999999999</v>
      </c>
      <c r="K15" s="42">
        <f>VLOOKUP($A15,'[1]sheet to sort'!$A$1:$W$2678,13,FALSE)</f>
        <v>0</v>
      </c>
      <c r="L15" s="40">
        <f>VLOOKUP($A15,'[1]sheet to sort'!$A$1:$W$2678,14,FALSE)</f>
        <v>-1.3</v>
      </c>
      <c r="M15" s="39">
        <f>VLOOKUP($A15,'[1]sheet to sort'!$A$1:$W$2678,16,FALSE)</f>
        <v>-8</v>
      </c>
      <c r="N15" s="40">
        <f>VLOOKUP($A15,'[1]sheet to sort'!$A$1:$W$2678,17,FALSE)</f>
        <v>3.1</v>
      </c>
      <c r="O15" s="40">
        <f>VLOOKUP($A15,'[1]sheet to sort'!$A$1:$AZ$2678,24,FALSE)</f>
        <v>-0.4</v>
      </c>
      <c r="P15" s="40">
        <f>VLOOKUP($A15,'[1]sheet to sort'!$A$1:$W$2678,20,FALSE)</f>
        <v>-0.3</v>
      </c>
      <c r="Q15" s="38">
        <f>VLOOKUP($A15,'[1]sheet to sort'!$A$1:$AD$2678,29,FALSE)</f>
        <v>17.0855</v>
      </c>
      <c r="R15" s="39">
        <f>VLOOKUP($A15,'[1]sheet to sort'!$A$1:$W$2678,21,FALSE)</f>
        <v>-67</v>
      </c>
      <c r="S15" s="43">
        <f>VLOOKUP($A15,'[1]sheet to sort'!$A$1:$W$2678,22,FALSE)</f>
        <v>71</v>
      </c>
    </row>
    <row r="16" spans="1:19" ht="14.25" customHeight="1" x14ac:dyDescent="0.25">
      <c r="A16" s="59"/>
      <c r="B16" s="60" t="s">
        <v>31</v>
      </c>
      <c r="C16" s="51">
        <f t="shared" ref="C16:S16" si="1">AVERAGE(C10:C15)</f>
        <v>101.83333333333333</v>
      </c>
      <c r="D16" s="51">
        <f t="shared" si="1"/>
        <v>94.666666666666671</v>
      </c>
      <c r="E16" s="52">
        <f t="shared" si="1"/>
        <v>44.333333333333336</v>
      </c>
      <c r="F16" s="53">
        <f t="shared" si="1"/>
        <v>-0.15000000000000024</v>
      </c>
      <c r="G16" s="53">
        <f t="shared" si="1"/>
        <v>0.50000000000000011</v>
      </c>
      <c r="H16" s="54">
        <f t="shared" si="1"/>
        <v>-0.04</v>
      </c>
      <c r="I16" s="54">
        <f t="shared" si="1"/>
        <v>-1.6666666666666666E-2</v>
      </c>
      <c r="J16" s="53">
        <f t="shared" si="1"/>
        <v>0.34999999999999992</v>
      </c>
      <c r="K16" s="55">
        <f t="shared" si="1"/>
        <v>-0.34999999999999992</v>
      </c>
      <c r="L16" s="53">
        <f t="shared" si="1"/>
        <v>-0.71666666666666667</v>
      </c>
      <c r="M16" s="52">
        <f t="shared" si="1"/>
        <v>-6</v>
      </c>
      <c r="N16" s="53">
        <f>AVERAGE(N10:N15)</f>
        <v>-1.6333333333333335</v>
      </c>
      <c r="O16" s="53">
        <f t="shared" si="1"/>
        <v>-0.6333333333333333</v>
      </c>
      <c r="P16" s="53">
        <f t="shared" si="1"/>
        <v>-0.26666666666666672</v>
      </c>
      <c r="Q16" s="53">
        <f t="shared" si="1"/>
        <v>12.744883333333332</v>
      </c>
      <c r="R16" s="52">
        <f t="shared" si="1"/>
        <v>-117.5</v>
      </c>
      <c r="S16" s="51">
        <f t="shared" si="1"/>
        <v>-59.666666666666664</v>
      </c>
    </row>
    <row r="17" spans="1:19" ht="14.25" customHeight="1" x14ac:dyDescent="0.25">
      <c r="A17" s="62">
        <v>2003</v>
      </c>
      <c r="B17" s="29"/>
      <c r="C17" s="30"/>
      <c r="D17" s="35"/>
      <c r="E17" s="35"/>
      <c r="F17" s="63"/>
      <c r="G17" s="63"/>
      <c r="H17" s="64"/>
      <c r="I17" s="64"/>
      <c r="J17" s="63"/>
      <c r="K17" s="63"/>
      <c r="L17" s="63"/>
      <c r="M17" s="35"/>
      <c r="N17" s="65"/>
      <c r="O17" s="63"/>
      <c r="P17" s="63"/>
      <c r="Q17" s="27"/>
      <c r="R17" s="35"/>
      <c r="S17" s="35"/>
    </row>
    <row r="18" spans="1:19" ht="14.25" customHeight="1" x14ac:dyDescent="0.25">
      <c r="A18" s="28">
        <v>42352</v>
      </c>
      <c r="B18" s="29" t="s">
        <v>32</v>
      </c>
      <c r="C18" s="30">
        <f>VLOOKUP($A18,'[1]sheet to sort'!$A$2:$W$2827,4,FALSE)</f>
        <v>107</v>
      </c>
      <c r="D18" s="30">
        <f>VLOOKUP($A18,'[1]sheet to sort'!$A$1:$W$2678,5,FALSE)</f>
        <v>96</v>
      </c>
      <c r="E18" s="31">
        <f>VLOOKUP($A18,'[1]sheet to sort'!$A$1:$W$2678,6,FALSE)</f>
        <v>-270</v>
      </c>
      <c r="F18" s="32">
        <f>VLOOKUP($A18,'[1]sheet to sort'!$A$1:$W$2678,7,FALSE)</f>
        <v>-10.9</v>
      </c>
      <c r="G18" s="32">
        <f>VLOOKUP($A18,'[1]sheet to sort'!$A$1:$W$2678,8,FALSE)</f>
        <v>-9.6999999999999993</v>
      </c>
      <c r="H18" s="33">
        <f>VLOOKUP($A18,'[1]sheet to sort'!$A$1:$W$2678,9,FALSE)</f>
        <v>0.04</v>
      </c>
      <c r="I18" s="33">
        <f>VLOOKUP($A18,'[1]sheet to sort'!$A$1:$W$2678,10,FALSE)</f>
        <v>-0.02</v>
      </c>
      <c r="J18" s="32">
        <f>VLOOKUP($A18,'[1]sheet to sort'!$A$1:$W$2678,11,FALSE)</f>
        <v>-20.6</v>
      </c>
      <c r="K18" s="34">
        <f>VLOOKUP($A18,'[1]sheet to sort'!$A$1:$W$2678,13,FALSE)</f>
        <v>-0.8</v>
      </c>
      <c r="L18" s="32">
        <f>VLOOKUP($A18,'[1]sheet to sort'!$A$1:$W$2678,14,FALSE)</f>
        <v>0.7</v>
      </c>
      <c r="M18" s="31">
        <f>VLOOKUP($A18,'[1]sheet to sort'!$A$1:$W$2678,16,FALSE)</f>
        <v>-19</v>
      </c>
      <c r="N18" s="32">
        <f>VLOOKUP($A18,'[1]sheet to sort'!$A$1:$W$2678,17,FALSE)</f>
        <v>3.6</v>
      </c>
      <c r="O18" s="32">
        <f>VLOOKUP($A18,'[1]sheet to sort'!$A$1:$AZ$2678,24,FALSE)</f>
        <v>-1</v>
      </c>
      <c r="P18" s="32">
        <f>VLOOKUP($A18,'[1]sheet to sort'!$A$1:$W$2678,20,FALSE)</f>
        <v>0.2</v>
      </c>
      <c r="Q18" s="30">
        <f>VLOOKUP($A18,'[1]sheet to sort'!$A$1:$AD$2678,29,FALSE)</f>
        <v>-24.573800000000006</v>
      </c>
      <c r="R18" s="31">
        <f>VLOOKUP($A18,'[1]sheet to sort'!$A$1:$W$2678,21,FALSE)</f>
        <v>50</v>
      </c>
      <c r="S18" s="35">
        <f>VLOOKUP($A18,'[1]sheet to sort'!$A$1:$W$2678,22,FALSE)</f>
        <v>-92</v>
      </c>
    </row>
    <row r="19" spans="1:19" ht="14.25" customHeight="1" x14ac:dyDescent="0.25">
      <c r="A19" s="36">
        <v>43461</v>
      </c>
      <c r="B19" s="37" t="s">
        <v>33</v>
      </c>
      <c r="C19" s="38">
        <f>VLOOKUP($A19,'[1]sheet to sort'!$A$2:$W$2827,4,FALSE)</f>
        <v>133</v>
      </c>
      <c r="D19" s="38">
        <f>VLOOKUP($A19,'[1]sheet to sort'!$A$1:$W$2678,5,FALSE)</f>
        <v>96</v>
      </c>
      <c r="E19" s="39">
        <f>VLOOKUP($A19,'[1]sheet to sort'!$A$1:$W$2678,6,FALSE)</f>
        <v>-276</v>
      </c>
      <c r="F19" s="40">
        <f>VLOOKUP($A19,'[1]sheet to sort'!$A$1:$W$2678,7,FALSE)</f>
        <v>-9.6</v>
      </c>
      <c r="G19" s="40">
        <f>VLOOKUP($A19,'[1]sheet to sort'!$A$1:$W$2678,8,FALSE)</f>
        <v>-8.4</v>
      </c>
      <c r="H19" s="41">
        <f>VLOOKUP($A19,'[1]sheet to sort'!$A$1:$W$2678,9,FALSE)</f>
        <v>7.0000000000000007E-2</v>
      </c>
      <c r="I19" s="41">
        <f>VLOOKUP($A19,'[1]sheet to sort'!$A$1:$W$2678,10,FALSE)</f>
        <v>0.01</v>
      </c>
      <c r="J19" s="40">
        <f>VLOOKUP($A19,'[1]sheet to sort'!$A$1:$W$2678,11,FALSE)</f>
        <v>-18</v>
      </c>
      <c r="K19" s="42">
        <f>VLOOKUP($A19,'[1]sheet to sort'!$A$1:$W$2678,13,FALSE)</f>
        <v>-0.5</v>
      </c>
      <c r="L19" s="40">
        <f>VLOOKUP($A19,'[1]sheet to sort'!$A$1:$W$2678,14,FALSE)</f>
        <v>-2.2000000000000002</v>
      </c>
      <c r="M19" s="39">
        <f>VLOOKUP($A19,'[1]sheet to sort'!$A$1:$W$2678,16,FALSE)</f>
        <v>3</v>
      </c>
      <c r="N19" s="40">
        <f>VLOOKUP($A19,'[1]sheet to sort'!$A$1:$W$2678,17,FALSE)</f>
        <v>5.0999999999999996</v>
      </c>
      <c r="O19" s="40">
        <f>VLOOKUP($A19,'[1]sheet to sort'!$A$1:$AZ$2678,24,FALSE)</f>
        <v>-1.3</v>
      </c>
      <c r="P19" s="40">
        <f>VLOOKUP($A19,'[1]sheet to sort'!$A$1:$W$2678,20,FALSE)</f>
        <v>0.1</v>
      </c>
      <c r="Q19" s="38">
        <f>VLOOKUP($A19,'[1]sheet to sort'!$A$1:$AD$2678,29,FALSE)</f>
        <v>-12.1572</v>
      </c>
      <c r="R19" s="39">
        <f>VLOOKUP($A19,'[1]sheet to sort'!$A$1:$W$2678,21,FALSE)</f>
        <v>-97</v>
      </c>
      <c r="S19" s="43">
        <f>VLOOKUP($A19,'[1]sheet to sort'!$A$1:$W$2678,22,FALSE)</f>
        <v>-102</v>
      </c>
    </row>
    <row r="20" spans="1:19" ht="14.25" customHeight="1" x14ac:dyDescent="0.25">
      <c r="A20" s="28">
        <v>604445</v>
      </c>
      <c r="B20" s="29" t="s">
        <v>34</v>
      </c>
      <c r="C20" s="30">
        <f>VLOOKUP($A20,'[1]sheet to sort'!$A$2:$W$2827,4,FALSE)</f>
        <v>125</v>
      </c>
      <c r="D20" s="30">
        <f>VLOOKUP($A20,'[1]sheet to sort'!$A$1:$W$2678,5,FALSE)</f>
        <v>96</v>
      </c>
      <c r="E20" s="31">
        <f>VLOOKUP($A20,'[1]sheet to sort'!$A$1:$W$2678,6,FALSE)</f>
        <v>-122</v>
      </c>
      <c r="F20" s="32">
        <f>VLOOKUP($A20,'[1]sheet to sort'!$A$1:$W$2678,7,FALSE)</f>
        <v>-5.5</v>
      </c>
      <c r="G20" s="32">
        <f>VLOOKUP($A20,'[1]sheet to sort'!$A$1:$W$2678,8,FALSE)</f>
        <v>-5.6</v>
      </c>
      <c r="H20" s="33">
        <f>VLOOKUP($A20,'[1]sheet to sort'!$A$1:$W$2678,9,FALSE)</f>
        <v>0.01</v>
      </c>
      <c r="I20" s="33">
        <f>VLOOKUP($A20,'[1]sheet to sort'!$A$1:$W$2678,10,FALSE)</f>
        <v>-0.03</v>
      </c>
      <c r="J20" s="32">
        <f>VLOOKUP($A20,'[1]sheet to sort'!$A$1:$W$2678,11,FALSE)</f>
        <v>-11.1</v>
      </c>
      <c r="K20" s="34">
        <f>VLOOKUP($A20,'[1]sheet to sort'!$A$1:$W$2678,13,FALSE)</f>
        <v>-0.2</v>
      </c>
      <c r="L20" s="32">
        <f>VLOOKUP($A20,'[1]sheet to sort'!$A$1:$W$2678,14,FALSE)</f>
        <v>-0.6</v>
      </c>
      <c r="M20" s="31">
        <f>VLOOKUP($A20,'[1]sheet to sort'!$A$1:$W$2678,16,FALSE)</f>
        <v>5</v>
      </c>
      <c r="N20" s="32">
        <f>VLOOKUP($A20,'[1]sheet to sort'!$A$1:$W$2678,17,FALSE)</f>
        <v>-8.8000000000000007</v>
      </c>
      <c r="O20" s="32">
        <f>VLOOKUP($A20,'[1]sheet to sort'!$A$1:$AZ$2678,24,FALSE)</f>
        <v>-0.2</v>
      </c>
      <c r="P20" s="32">
        <f>VLOOKUP($A20,'[1]sheet to sort'!$A$1:$W$2678,20,FALSE)</f>
        <v>-0.5</v>
      </c>
      <c r="Q20" s="46">
        <f>VLOOKUP($A20,'[1]sheet to sort'!$A$1:$AD$2678,29,FALSE)</f>
        <v>42.218299999999999</v>
      </c>
      <c r="R20" s="31">
        <f>VLOOKUP($A20,'[1]sheet to sort'!$A$1:$W$2678,21,FALSE)</f>
        <v>-402</v>
      </c>
      <c r="S20" s="35">
        <f>VLOOKUP($A20,'[1]sheet to sort'!$A$1:$W$2678,22,FALSE)</f>
        <v>-309</v>
      </c>
    </row>
    <row r="21" spans="1:19" ht="14.25" customHeight="1" x14ac:dyDescent="0.25">
      <c r="A21" s="36">
        <v>20010008</v>
      </c>
      <c r="B21" s="37" t="s">
        <v>35</v>
      </c>
      <c r="C21" s="38">
        <f>VLOOKUP($A21,'[1]sheet to sort'!$A$2:$W$2827,4,FALSE)</f>
        <v>97</v>
      </c>
      <c r="D21" s="38">
        <f>VLOOKUP($A21,'[1]sheet to sort'!$A$1:$W$2678,5,FALSE)</f>
        <v>95</v>
      </c>
      <c r="E21" s="39">
        <f>VLOOKUP($A21,'[1]sheet to sort'!$A$1:$W$2678,6,FALSE)</f>
        <v>-121</v>
      </c>
      <c r="F21" s="40">
        <f>VLOOKUP($A21,'[1]sheet to sort'!$A$1:$W$2678,7,FALSE)</f>
        <v>9.6999999999999993</v>
      </c>
      <c r="G21" s="40">
        <f>VLOOKUP($A21,'[1]sheet to sort'!$A$1:$W$2678,8,FALSE)</f>
        <v>-1.7</v>
      </c>
      <c r="H21" s="41">
        <f>VLOOKUP($A21,'[1]sheet to sort'!$A$1:$W$2678,9,FALSE)</f>
        <v>0.28000000000000003</v>
      </c>
      <c r="I21" s="41">
        <f>VLOOKUP($A21,'[1]sheet to sort'!$A$1:$W$2678,10,FALSE)</f>
        <v>0.04</v>
      </c>
      <c r="J21" s="40">
        <f>VLOOKUP($A21,'[1]sheet to sort'!$A$1:$W$2678,11,FALSE)</f>
        <v>7.9999999999999991</v>
      </c>
      <c r="K21" s="42">
        <f>VLOOKUP($A21,'[1]sheet to sort'!$A$1:$W$2678,13,FALSE)</f>
        <v>-1.5</v>
      </c>
      <c r="L21" s="40">
        <f>VLOOKUP($A21,'[1]sheet to sort'!$A$1:$W$2678,14,FALSE)</f>
        <v>0.3</v>
      </c>
      <c r="M21" s="39">
        <f>VLOOKUP($A21,'[1]sheet to sort'!$A$1:$W$2678,16,FALSE)</f>
        <v>-16</v>
      </c>
      <c r="N21" s="40">
        <f>VLOOKUP($A21,'[1]sheet to sort'!$A$1:$W$2678,17,FALSE)</f>
        <v>-6.8</v>
      </c>
      <c r="O21" s="40">
        <f>VLOOKUP($A21,'[1]sheet to sort'!$A$1:$AZ$2678,24,FALSE)</f>
        <v>-1.8</v>
      </c>
      <c r="P21" s="40">
        <f>VLOOKUP($A21,'[1]sheet to sort'!$A$1:$W$2678,20,FALSE)</f>
        <v>-0.2</v>
      </c>
      <c r="Q21" s="38">
        <f>VLOOKUP($A21,'[1]sheet to sort'!$A$1:$AD$2678,29,FALSE)</f>
        <v>18.036799999999996</v>
      </c>
      <c r="R21" s="39">
        <f>VLOOKUP($A21,'[1]sheet to sort'!$A$1:$W$2678,21,FALSE)</f>
        <v>-97</v>
      </c>
      <c r="S21" s="43">
        <f>VLOOKUP($A21,'[1]sheet to sort'!$A$1:$W$2678,22,FALSE)</f>
        <v>-34</v>
      </c>
    </row>
    <row r="22" spans="1:19" ht="14.25" customHeight="1" x14ac:dyDescent="0.25">
      <c r="A22" s="28">
        <v>43479</v>
      </c>
      <c r="B22" s="29" t="s">
        <v>36</v>
      </c>
      <c r="C22" s="30">
        <f>VLOOKUP($A22,'[1]sheet to sort'!$A$2:$W$2827,4,FALSE)</f>
        <v>27</v>
      </c>
      <c r="D22" s="30">
        <f>VLOOKUP($A22,'[1]sheet to sort'!$A$1:$W$2678,5,FALSE)</f>
        <v>84</v>
      </c>
      <c r="E22" s="31">
        <f>VLOOKUP($A22,'[1]sheet to sort'!$A$1:$W$2678,6,FALSE)</f>
        <v>-112</v>
      </c>
      <c r="F22" s="32">
        <f>VLOOKUP($A22,'[1]sheet to sort'!$A$1:$W$2678,7,FALSE)</f>
        <v>-3.2</v>
      </c>
      <c r="G22" s="32">
        <f>VLOOKUP($A22,'[1]sheet to sort'!$A$1:$W$2678,8,FALSE)</f>
        <v>-4.5999999999999996</v>
      </c>
      <c r="H22" s="33">
        <f>VLOOKUP($A22,'[1]sheet to sort'!$A$1:$W$2678,9,FALSE)</f>
        <v>0.04</v>
      </c>
      <c r="I22" s="33">
        <f>VLOOKUP($A22,'[1]sheet to sort'!$A$1:$W$2678,10,FALSE)</f>
        <v>-0.02</v>
      </c>
      <c r="J22" s="32">
        <f>VLOOKUP($A22,'[1]sheet to sort'!$A$1:$W$2678,11,FALSE)</f>
        <v>-7.8</v>
      </c>
      <c r="K22" s="34">
        <f>VLOOKUP($A22,'[1]sheet to sort'!$A$1:$W$2678,13,FALSE)</f>
        <v>-0.6</v>
      </c>
      <c r="L22" s="32">
        <f>VLOOKUP($A22,'[1]sheet to sort'!$A$1:$W$2678,14,FALSE)</f>
        <v>0.6</v>
      </c>
      <c r="M22" s="31">
        <f>VLOOKUP($A22,'[1]sheet to sort'!$A$1:$W$2678,16,FALSE)</f>
        <v>0</v>
      </c>
      <c r="N22" s="32">
        <f>VLOOKUP($A22,'[1]sheet to sort'!$A$1:$W$2678,17,FALSE)</f>
        <v>-1.7</v>
      </c>
      <c r="O22" s="32">
        <f>VLOOKUP($A22,'[1]sheet to sort'!$A$1:$AZ$2678,24,FALSE)</f>
        <v>-0.7</v>
      </c>
      <c r="P22" s="32">
        <f>VLOOKUP($A22,'[1]sheet to sort'!$A$1:$W$2678,20,FALSE)</f>
        <v>-0.2</v>
      </c>
      <c r="Q22" s="46">
        <f>VLOOKUP($A22,'[1]sheet to sort'!$A$1:$AD$2678,29,FALSE)</f>
        <v>-2.3770000000000002</v>
      </c>
      <c r="R22" s="31">
        <f>VLOOKUP($A22,'[1]sheet to sort'!$A$1:$W$2678,21,FALSE)</f>
        <v>-98</v>
      </c>
      <c r="S22" s="35">
        <f>VLOOKUP($A22,'[1]sheet to sort'!$A$1:$W$2678,22,FALSE)</f>
        <v>-103</v>
      </c>
    </row>
    <row r="23" spans="1:19" ht="14.25" customHeight="1" x14ac:dyDescent="0.25">
      <c r="A23" s="36">
        <v>42216</v>
      </c>
      <c r="B23" s="58" t="s">
        <v>37</v>
      </c>
      <c r="C23" s="38">
        <f>VLOOKUP($A23,'[1]sheet to sort'!$A$2:$W$2827,4,FALSE)</f>
        <v>98</v>
      </c>
      <c r="D23" s="38">
        <f>VLOOKUP($A23,'[1]sheet to sort'!$A$1:$W$2678,5,FALSE)</f>
        <v>95</v>
      </c>
      <c r="E23" s="39">
        <f>VLOOKUP($A23,'[1]sheet to sort'!$A$1:$W$2678,6,FALSE)</f>
        <v>247</v>
      </c>
      <c r="F23" s="40">
        <f>VLOOKUP($A23,'[1]sheet to sort'!$A$1:$W$2678,7,FALSE)</f>
        <v>1.6</v>
      </c>
      <c r="G23" s="40">
        <f>VLOOKUP($A23,'[1]sheet to sort'!$A$1:$W$2678,8,FALSE)</f>
        <v>5.4</v>
      </c>
      <c r="H23" s="41">
        <f>VLOOKUP($A23,'[1]sheet to sort'!$A$1:$W$2678,9,FALSE)</f>
        <v>-0.18</v>
      </c>
      <c r="I23" s="41">
        <f>VLOOKUP($A23,'[1]sheet to sort'!$A$1:$W$2678,10,FALSE)</f>
        <v>-0.04</v>
      </c>
      <c r="J23" s="40">
        <f>VLOOKUP($A23,'[1]sheet to sort'!$A$1:$W$2678,11,FALSE)</f>
        <v>7</v>
      </c>
      <c r="K23" s="42">
        <f>VLOOKUP($A23,'[1]sheet to sort'!$A$1:$W$2678,13,FALSE)</f>
        <v>-0.6</v>
      </c>
      <c r="L23" s="40">
        <f>VLOOKUP($A23,'[1]sheet to sort'!$A$1:$W$2678,14,FALSE)</f>
        <v>-0.5</v>
      </c>
      <c r="M23" s="39">
        <f>VLOOKUP($A23,'[1]sheet to sort'!$A$1:$W$2678,16,FALSE)</f>
        <v>9</v>
      </c>
      <c r="N23" s="40">
        <f>VLOOKUP($A23,'[1]sheet to sort'!$A$1:$W$2678,17,FALSE)</f>
        <v>-5.7</v>
      </c>
      <c r="O23" s="40">
        <f>VLOOKUP($A23,'[1]sheet to sort'!$A$1:$AZ$2678,24,FALSE)</f>
        <v>0.1</v>
      </c>
      <c r="P23" s="40">
        <f>VLOOKUP($A23,'[1]sheet to sort'!$A$1:$W$2678,20,FALSE)</f>
        <v>-0.5</v>
      </c>
      <c r="Q23" s="38">
        <f>VLOOKUP($A23,'[1]sheet to sort'!$A$1:$AD$2678,29,FALSE)</f>
        <v>27.141099999999994</v>
      </c>
      <c r="R23" s="39">
        <f>VLOOKUP($A23,'[1]sheet to sort'!$A$1:$W$2678,21,FALSE)</f>
        <v>-239</v>
      </c>
      <c r="S23" s="43">
        <f>VLOOKUP($A23,'[1]sheet to sort'!$A$1:$W$2678,22,FALSE)</f>
        <v>-116</v>
      </c>
    </row>
    <row r="24" spans="1:19" ht="14.25" customHeight="1" x14ac:dyDescent="0.25">
      <c r="A24" s="28">
        <v>43465</v>
      </c>
      <c r="B24" s="29" t="s">
        <v>38</v>
      </c>
      <c r="C24" s="30">
        <f>VLOOKUP($A24,'[1]sheet to sort'!$A$2:$W$2827,4,FALSE)</f>
        <v>124</v>
      </c>
      <c r="D24" s="30">
        <f>VLOOKUP($A24,'[1]sheet to sort'!$A$1:$W$2678,5,FALSE)</f>
        <v>96</v>
      </c>
      <c r="E24" s="31">
        <f>VLOOKUP($A24,'[1]sheet to sort'!$A$1:$W$2678,6,FALSE)</f>
        <v>-338</v>
      </c>
      <c r="F24" s="32">
        <f>VLOOKUP($A24,'[1]sheet to sort'!$A$1:$W$2678,7,FALSE)</f>
        <v>-11.4</v>
      </c>
      <c r="G24" s="32">
        <f>VLOOKUP($A24,'[1]sheet to sort'!$A$1:$W$2678,8,FALSE)</f>
        <v>-15.6</v>
      </c>
      <c r="H24" s="33">
        <f>VLOOKUP($A24,'[1]sheet to sort'!$A$1:$W$2678,9,FALSE)</f>
        <v>0.1</v>
      </c>
      <c r="I24" s="33">
        <f>VLOOKUP($A24,'[1]sheet to sort'!$A$1:$W$2678,10,FALSE)</f>
        <v>-0.09</v>
      </c>
      <c r="J24" s="32">
        <f>VLOOKUP($A24,'[1]sheet to sort'!$A$1:$W$2678,11,FALSE)</f>
        <v>-27</v>
      </c>
      <c r="K24" s="34">
        <f>VLOOKUP($A24,'[1]sheet to sort'!$A$1:$W$2678,13,FALSE)</f>
        <v>0.1</v>
      </c>
      <c r="L24" s="32">
        <f>VLOOKUP($A24,'[1]sheet to sort'!$A$1:$W$2678,14,FALSE)</f>
        <v>-2.5</v>
      </c>
      <c r="M24" s="31">
        <f>VLOOKUP($A24,'[1]sheet to sort'!$A$1:$W$2678,16,FALSE)</f>
        <v>12</v>
      </c>
      <c r="N24" s="32">
        <f>VLOOKUP($A24,'[1]sheet to sort'!$A$1:$W$2678,17,FALSE)</f>
        <v>7.1</v>
      </c>
      <c r="O24" s="32">
        <f>VLOOKUP($A24,'[1]sheet to sort'!$A$1:$AZ$2678,24,FALSE)</f>
        <v>0.3</v>
      </c>
      <c r="P24" s="32">
        <f>VLOOKUP($A24,'[1]sheet to sort'!$A$1:$W$2678,20,FALSE)</f>
        <v>0.2</v>
      </c>
      <c r="Q24" s="46">
        <f>VLOOKUP($A24,'[1]sheet to sort'!$A$1:$AD$2678,29,FALSE)</f>
        <v>-20.680199999999996</v>
      </c>
      <c r="R24" s="31">
        <f>VLOOKUP($A24,'[1]sheet to sort'!$A$1:$W$2678,21,FALSE)</f>
        <v>-155</v>
      </c>
      <c r="S24" s="35">
        <f>VLOOKUP($A24,'[1]sheet to sort'!$A$1:$W$2678,22,FALSE)</f>
        <v>-205</v>
      </c>
    </row>
    <row r="25" spans="1:19" ht="14.25" customHeight="1" x14ac:dyDescent="0.25">
      <c r="A25" s="59"/>
      <c r="B25" s="60" t="s">
        <v>39</v>
      </c>
      <c r="C25" s="51">
        <f t="shared" ref="C25:S25" si="2">AVERAGE(C18:C24)</f>
        <v>101.57142857142857</v>
      </c>
      <c r="D25" s="51">
        <f t="shared" si="2"/>
        <v>94</v>
      </c>
      <c r="E25" s="52">
        <f t="shared" si="2"/>
        <v>-141.71428571428572</v>
      </c>
      <c r="F25" s="53">
        <f t="shared" si="2"/>
        <v>-4.1857142857142851</v>
      </c>
      <c r="G25" s="53">
        <f t="shared" si="2"/>
        <v>-5.7428571428571429</v>
      </c>
      <c r="H25" s="54">
        <f t="shared" si="2"/>
        <v>5.1428571428571428E-2</v>
      </c>
      <c r="I25" s="54">
        <f t="shared" si="2"/>
        <v>-2.1428571428571429E-2</v>
      </c>
      <c r="J25" s="53">
        <f t="shared" si="2"/>
        <v>-9.9285714285714288</v>
      </c>
      <c r="K25" s="55">
        <f t="shared" si="2"/>
        <v>-0.58571428571428574</v>
      </c>
      <c r="L25" s="53">
        <f t="shared" si="2"/>
        <v>-0.6</v>
      </c>
      <c r="M25" s="52">
        <f t="shared" si="2"/>
        <v>-0.8571428571428571</v>
      </c>
      <c r="N25" s="53">
        <f>AVERAGE(N18:N24)</f>
        <v>-1.0285714285714287</v>
      </c>
      <c r="O25" s="53">
        <f t="shared" si="2"/>
        <v>-0.65714285714285725</v>
      </c>
      <c r="P25" s="53">
        <f t="shared" si="2"/>
        <v>-0.12857142857142859</v>
      </c>
      <c r="Q25" s="53">
        <f t="shared" si="2"/>
        <v>3.9439999999999982</v>
      </c>
      <c r="R25" s="52">
        <f t="shared" si="2"/>
        <v>-148.28571428571428</v>
      </c>
      <c r="S25" s="56">
        <f t="shared" si="2"/>
        <v>-137.28571428571428</v>
      </c>
    </row>
    <row r="26" spans="1:19" ht="14.25" customHeight="1" x14ac:dyDescent="0.25">
      <c r="A26" s="62">
        <v>2004</v>
      </c>
      <c r="B26" s="29"/>
      <c r="C26" s="30"/>
      <c r="D26" s="35"/>
      <c r="E26" s="35"/>
      <c r="F26" s="63"/>
      <c r="G26" s="63"/>
      <c r="H26" s="64"/>
      <c r="I26" s="64"/>
      <c r="J26" s="63"/>
      <c r="K26" s="63"/>
      <c r="L26" s="63"/>
      <c r="M26" s="35"/>
      <c r="N26" s="65"/>
      <c r="O26" s="63"/>
      <c r="P26" s="63"/>
      <c r="Q26" s="27"/>
      <c r="R26" s="35"/>
      <c r="S26" s="35"/>
    </row>
    <row r="27" spans="1:19" ht="14.25" customHeight="1" x14ac:dyDescent="0.25">
      <c r="A27" s="28">
        <v>43477</v>
      </c>
      <c r="B27" s="29" t="s">
        <v>40</v>
      </c>
      <c r="C27" s="30">
        <f>VLOOKUP($A27,'[1]sheet to sort'!$A$2:$W$2827,4,FALSE)</f>
        <v>96</v>
      </c>
      <c r="D27" s="30">
        <f>VLOOKUP($A27,'[1]sheet to sort'!$A$1:$W$2678,5,FALSE)</f>
        <v>95</v>
      </c>
      <c r="E27" s="31">
        <f>VLOOKUP($A27,'[1]sheet to sort'!$A$1:$W$2678,6,FALSE)</f>
        <v>-123</v>
      </c>
      <c r="F27" s="32">
        <f>VLOOKUP($A27,'[1]sheet to sort'!$A$1:$W$2678,7,FALSE)</f>
        <v>-12.5</v>
      </c>
      <c r="G27" s="32">
        <f>VLOOKUP($A27,'[1]sheet to sort'!$A$1:$W$2678,8,FALSE)</f>
        <v>-4.2</v>
      </c>
      <c r="H27" s="33">
        <f>VLOOKUP($A27,'[1]sheet to sort'!$A$1:$W$2678,9,FALSE)</f>
        <v>-0.12</v>
      </c>
      <c r="I27" s="33">
        <f>VLOOKUP($A27,'[1]sheet to sort'!$A$1:$W$2678,10,FALSE)</f>
        <v>0</v>
      </c>
      <c r="J27" s="32">
        <f>VLOOKUP($A27,'[1]sheet to sort'!$A$1:$W$2678,11,FALSE)</f>
        <v>-16.7</v>
      </c>
      <c r="K27" s="34">
        <f>VLOOKUP($A27,'[1]sheet to sort'!$A$1:$W$2678,13,FALSE)</f>
        <v>-2.1</v>
      </c>
      <c r="L27" s="32">
        <f>VLOOKUP($A27,'[1]sheet to sort'!$A$1:$W$2678,14,FALSE)</f>
        <v>0.4</v>
      </c>
      <c r="M27" s="31">
        <f>VLOOKUP($A27,'[1]sheet to sort'!$A$1:$W$2678,16,FALSE)</f>
        <v>-1</v>
      </c>
      <c r="N27" s="32">
        <f>VLOOKUP($A27,'[1]sheet to sort'!$A$1:$W$2678,17,FALSE)</f>
        <v>-3.7</v>
      </c>
      <c r="O27" s="32">
        <f>VLOOKUP($A27,'[1]sheet to sort'!$A$1:$AZ$2678,24,FALSE)</f>
        <v>-2.5</v>
      </c>
      <c r="P27" s="32">
        <f>VLOOKUP($A27,'[1]sheet to sort'!$A$1:$W$2678,20,FALSE)</f>
        <v>-0.3</v>
      </c>
      <c r="Q27" s="30">
        <f>VLOOKUP($A27,'[1]sheet to sort'!$A$1:$AD$2678,29,FALSE)</f>
        <v>-9.7159000000000013</v>
      </c>
      <c r="R27" s="31">
        <f>VLOOKUP($A27,'[1]sheet to sort'!$A$1:$W$2678,21,FALSE)</f>
        <v>-211</v>
      </c>
      <c r="S27" s="35">
        <f>VLOOKUP($A27,'[1]sheet to sort'!$A$1:$W$2678,22,FALSE)</f>
        <v>-233</v>
      </c>
    </row>
    <row r="28" spans="1:19" ht="14.25" customHeight="1" x14ac:dyDescent="0.25">
      <c r="A28" s="36">
        <v>43481</v>
      </c>
      <c r="B28" s="37" t="s">
        <v>41</v>
      </c>
      <c r="C28" s="38">
        <f>VLOOKUP($A28,'[1]sheet to sort'!$A$2:$W$2827,4,FALSE)</f>
        <v>23</v>
      </c>
      <c r="D28" s="38">
        <f>VLOOKUP($A28,'[1]sheet to sort'!$A$1:$W$2678,5,FALSE)</f>
        <v>83</v>
      </c>
      <c r="E28" s="39">
        <f>VLOOKUP($A28,'[1]sheet to sort'!$A$1:$W$2678,6,FALSE)</f>
        <v>-347</v>
      </c>
      <c r="F28" s="40">
        <f>VLOOKUP($A28,'[1]sheet to sort'!$A$1:$W$2678,7,FALSE)</f>
        <v>-10.1</v>
      </c>
      <c r="G28" s="40">
        <f>VLOOKUP($A28,'[1]sheet to sort'!$A$1:$W$2678,8,FALSE)</f>
        <v>-12.3</v>
      </c>
      <c r="H28" s="41">
        <f>VLOOKUP($A28,'[1]sheet to sort'!$A$1:$W$2678,9,FALSE)</f>
        <v>0.13</v>
      </c>
      <c r="I28" s="41">
        <f>VLOOKUP($A28,'[1]sheet to sort'!$A$1:$W$2678,10,FALSE)</f>
        <v>-0.02</v>
      </c>
      <c r="J28" s="40">
        <f>VLOOKUP($A28,'[1]sheet to sort'!$A$1:$W$2678,11,FALSE)</f>
        <v>-22.4</v>
      </c>
      <c r="K28" s="42">
        <f>VLOOKUP($A28,'[1]sheet to sort'!$A$1:$W$2678,13,FALSE)</f>
        <v>-1.7</v>
      </c>
      <c r="L28" s="40">
        <f>VLOOKUP($A28,'[1]sheet to sort'!$A$1:$W$2678,14,FALSE)</f>
        <v>0</v>
      </c>
      <c r="M28" s="39">
        <f>VLOOKUP($A28,'[1]sheet to sort'!$A$1:$W$2678,16,FALSE)</f>
        <v>1</v>
      </c>
      <c r="N28" s="40">
        <f>VLOOKUP($A28,'[1]sheet to sort'!$A$1:$W$2678,17,FALSE)</f>
        <v>-0.2</v>
      </c>
      <c r="O28" s="40">
        <f>VLOOKUP($A28,'[1]sheet to sort'!$A$1:$AZ$2678,24,FALSE)</f>
        <v>-1.9500000000000002</v>
      </c>
      <c r="P28" s="40">
        <f>VLOOKUP($A28,'[1]sheet to sort'!$A$1:$W$2678,20,FALSE)</f>
        <v>-0.2</v>
      </c>
      <c r="Q28" s="38">
        <f>VLOOKUP($A28,'[1]sheet to sort'!$A$1:$AD$2678,29,FALSE)</f>
        <v>-0.40490000000000004</v>
      </c>
      <c r="R28" s="39">
        <f>VLOOKUP($A28,'[1]sheet to sort'!$A$1:$W$2678,21,FALSE)</f>
        <v>-243</v>
      </c>
      <c r="S28" s="43">
        <f>VLOOKUP($A28,'[1]sheet to sort'!$A$1:$W$2678,22,FALSE)</f>
        <v>-221</v>
      </c>
    </row>
    <row r="29" spans="1:19" ht="14.25" customHeight="1" x14ac:dyDescent="0.25">
      <c r="A29" s="28">
        <v>43498</v>
      </c>
      <c r="B29" s="29" t="s">
        <v>42</v>
      </c>
      <c r="C29" s="30">
        <f>VLOOKUP($A29,'[1]sheet to sort'!$A$2:$W$2827,4,FALSE)</f>
        <v>88</v>
      </c>
      <c r="D29" s="30">
        <f>VLOOKUP($A29,'[1]sheet to sort'!$A$1:$W$2678,5,FALSE)</f>
        <v>95</v>
      </c>
      <c r="E29" s="31">
        <f>VLOOKUP($A29,'[1]sheet to sort'!$A$1:$W$2678,6,FALSE)</f>
        <v>110</v>
      </c>
      <c r="F29" s="32">
        <f>VLOOKUP($A29,'[1]sheet to sort'!$A$1:$W$2678,7,FALSE)</f>
        <v>14</v>
      </c>
      <c r="G29" s="32">
        <f>VLOOKUP($A29,'[1]sheet to sort'!$A$1:$W$2678,8,FALSE)</f>
        <v>7.5</v>
      </c>
      <c r="H29" s="33">
        <f>VLOOKUP($A29,'[1]sheet to sort'!$A$1:$W$2678,9,FALSE)</f>
        <v>0.15</v>
      </c>
      <c r="I29" s="33">
        <f>VLOOKUP($A29,'[1]sheet to sort'!$A$1:$W$2678,10,FALSE)</f>
        <v>7.0000000000000007E-2</v>
      </c>
      <c r="J29" s="32">
        <f>VLOOKUP($A29,'[1]sheet to sort'!$A$1:$W$2678,11,FALSE)</f>
        <v>21.5</v>
      </c>
      <c r="K29" s="34">
        <f>VLOOKUP($A29,'[1]sheet to sort'!$A$1:$W$2678,13,FALSE)</f>
        <v>-0.4</v>
      </c>
      <c r="L29" s="32">
        <f>VLOOKUP($A29,'[1]sheet to sort'!$A$1:$W$2678,14,FALSE)</f>
        <v>-1</v>
      </c>
      <c r="M29" s="31">
        <f>VLOOKUP($A29,'[1]sheet to sort'!$A$1:$W$2678,16,FALSE)</f>
        <v>1</v>
      </c>
      <c r="N29" s="32">
        <f>VLOOKUP($A29,'[1]sheet to sort'!$A$1:$W$2678,17,FALSE)</f>
        <v>1.6</v>
      </c>
      <c r="O29" s="32">
        <f>VLOOKUP($A29,'[1]sheet to sort'!$A$1:$AZ$2678,24,FALSE)</f>
        <v>-0.5</v>
      </c>
      <c r="P29" s="32">
        <f>VLOOKUP($A29,'[1]sheet to sort'!$A$1:$W$2678,20,FALSE)</f>
        <v>-0.2</v>
      </c>
      <c r="Q29" s="46">
        <f>VLOOKUP($A29,'[1]sheet to sort'!$A$1:$AD$2678,29,FALSE)</f>
        <v>17.046900000000001</v>
      </c>
      <c r="R29" s="31">
        <f>VLOOKUP($A29,'[1]sheet to sort'!$A$1:$W$2678,21,FALSE)</f>
        <v>48</v>
      </c>
      <c r="S29" s="35">
        <f>VLOOKUP($A29,'[1]sheet to sort'!$A$1:$W$2678,22,FALSE)</f>
        <v>235</v>
      </c>
    </row>
    <row r="30" spans="1:19" ht="14.25" customHeight="1" x14ac:dyDescent="0.25">
      <c r="A30" s="66">
        <v>604824</v>
      </c>
      <c r="B30" s="67" t="s">
        <v>43</v>
      </c>
      <c r="C30" s="38">
        <f>VLOOKUP($A30,'[1]sheet to sort'!$A$2:$W$2827,4,FALSE)</f>
        <v>63</v>
      </c>
      <c r="D30" s="38">
        <f>VLOOKUP($A30,'[1]sheet to sort'!$A$1:$W$2678,5,FALSE)</f>
        <v>93</v>
      </c>
      <c r="E30" s="39">
        <f>VLOOKUP($A30,'[1]sheet to sort'!$A$1:$W$2678,6,FALSE)</f>
        <v>34</v>
      </c>
      <c r="F30" s="40">
        <f>VLOOKUP($A30,'[1]sheet to sort'!$A$1:$W$2678,7,FALSE)</f>
        <v>6.7</v>
      </c>
      <c r="G30" s="40">
        <f>VLOOKUP($A30,'[1]sheet to sort'!$A$1:$W$2678,8,FALSE)</f>
        <v>-4.5</v>
      </c>
      <c r="H30" s="41">
        <f>VLOOKUP($A30,'[1]sheet to sort'!$A$1:$W$2678,9,FALSE)</f>
        <v>0.09</v>
      </c>
      <c r="I30" s="41">
        <f>VLOOKUP($A30,'[1]sheet to sort'!$A$1:$W$2678,10,FALSE)</f>
        <v>-0.1</v>
      </c>
      <c r="J30" s="40">
        <f>VLOOKUP($A30,'[1]sheet to sort'!$A$1:$W$2678,11,FALSE)</f>
        <v>2.2000000000000002</v>
      </c>
      <c r="K30" s="42">
        <f>VLOOKUP($A30,'[1]sheet to sort'!$A$1:$W$2678,13,FALSE)</f>
        <v>-1</v>
      </c>
      <c r="L30" s="40">
        <f>VLOOKUP($A30,'[1]sheet to sort'!$A$1:$W$2678,14,FALSE)</f>
        <v>0.6</v>
      </c>
      <c r="M30" s="39">
        <f>VLOOKUP($A30,'[1]sheet to sort'!$A$1:$W$2678,16,FALSE)</f>
        <v>-5</v>
      </c>
      <c r="N30" s="40">
        <f>VLOOKUP($A30,'[1]sheet to sort'!$A$1:$W$2678,17,FALSE)</f>
        <v>5.5</v>
      </c>
      <c r="O30" s="40">
        <f>VLOOKUP($A30,'[1]sheet to sort'!$A$1:$AZ$2678,24,FALSE)</f>
        <v>-0.1</v>
      </c>
      <c r="P30" s="40">
        <f>VLOOKUP($A30,'[1]sheet to sort'!$A$1:$W$2678,20,FALSE)</f>
        <v>-0.1</v>
      </c>
      <c r="Q30" s="38">
        <f>VLOOKUP($A30,'[1]sheet to sort'!$A$1:$AD$2678,29,FALSE)</f>
        <v>8.5795999999999992</v>
      </c>
      <c r="R30" s="39">
        <f>VLOOKUP($A30,'[1]sheet to sort'!$A$1:$W$2678,21,FALSE)</f>
        <v>-8</v>
      </c>
      <c r="S30" s="43">
        <f>VLOOKUP($A30,'[1]sheet to sort'!$A$1:$W$2678,22,FALSE)</f>
        <v>74</v>
      </c>
    </row>
    <row r="31" spans="1:19" ht="14.25" customHeight="1" x14ac:dyDescent="0.25">
      <c r="A31" s="28">
        <v>604530</v>
      </c>
      <c r="B31" s="29" t="s">
        <v>44</v>
      </c>
      <c r="C31" s="30">
        <f>VLOOKUP($A31,'[1]sheet to sort'!$A$2:$W$2827,4,FALSE)</f>
        <v>23</v>
      </c>
      <c r="D31" s="30">
        <f>VLOOKUP($A31,'[1]sheet to sort'!$A$1:$W$2678,5,FALSE)</f>
        <v>88</v>
      </c>
      <c r="E31" s="31">
        <f>VLOOKUP($A31,'[1]sheet to sort'!$A$1:$W$2678,6,FALSE)</f>
        <v>351</v>
      </c>
      <c r="F31" s="32">
        <f>VLOOKUP($A31,'[1]sheet to sort'!$A$1:$W$2678,7,FALSE)</f>
        <v>10.4</v>
      </c>
      <c r="G31" s="32">
        <f>VLOOKUP($A31,'[1]sheet to sort'!$A$1:$W$2678,8,FALSE)</f>
        <v>3.9</v>
      </c>
      <c r="H31" s="33">
        <f>VLOOKUP($A31,'[1]sheet to sort'!$A$1:$W$2678,9,FALSE)</f>
        <v>-0.11</v>
      </c>
      <c r="I31" s="33">
        <f>VLOOKUP($A31,'[1]sheet to sort'!$A$1:$W$2678,10,FALSE)</f>
        <v>-0.12</v>
      </c>
      <c r="J31" s="32">
        <f>VLOOKUP($A31,'[1]sheet to sort'!$A$1:$W$2678,11,FALSE)</f>
        <v>14.3</v>
      </c>
      <c r="K31" s="34">
        <f>VLOOKUP($A31,'[1]sheet to sort'!$A$1:$W$2678,13,FALSE)</f>
        <v>1.1000000000000001</v>
      </c>
      <c r="L31" s="32">
        <f>VLOOKUP($A31,'[1]sheet to sort'!$A$1:$W$2678,14,FALSE)</f>
        <v>0.3</v>
      </c>
      <c r="M31" s="31">
        <f>VLOOKUP($A31,'[1]sheet to sort'!$A$1:$W$2678,16,FALSE)</f>
        <v>-4</v>
      </c>
      <c r="N31" s="32">
        <f>VLOOKUP($A31,'[1]sheet to sort'!$A$1:$W$2678,17,FALSE)</f>
        <v>-14.9</v>
      </c>
      <c r="O31" s="32">
        <f>VLOOKUP($A31,'[1]sheet to sort'!$A$1:$AZ$2678,24,FALSE)</f>
        <v>0.9</v>
      </c>
      <c r="P31" s="32">
        <f>VLOOKUP($A31,'[1]sheet to sort'!$A$1:$W$2678,20,FALSE)</f>
        <v>-0.2</v>
      </c>
      <c r="Q31" s="46">
        <f>VLOOKUP($A31,'[1]sheet to sort'!$A$1:$AD$2678,29,FALSE)</f>
        <v>38.940299999999993</v>
      </c>
      <c r="R31" s="31">
        <f>VLOOKUP($A31,'[1]sheet to sort'!$A$1:$W$2678,21,FALSE)</f>
        <v>-205</v>
      </c>
      <c r="S31" s="35">
        <f>VLOOKUP($A31,'[1]sheet to sort'!$A$1:$W$2678,22,FALSE)</f>
        <v>-244</v>
      </c>
    </row>
    <row r="32" spans="1:19" ht="14.25" customHeight="1" x14ac:dyDescent="0.25">
      <c r="A32" s="36">
        <v>604670</v>
      </c>
      <c r="B32" s="37" t="s">
        <v>45</v>
      </c>
      <c r="C32" s="38">
        <f>VLOOKUP($A32,'[1]sheet to sort'!$A$2:$W$2827,4,FALSE)</f>
        <v>150</v>
      </c>
      <c r="D32" s="38">
        <f>VLOOKUP($A32,'[1]sheet to sort'!$A$1:$W$2678,5,FALSE)</f>
        <v>97</v>
      </c>
      <c r="E32" s="39">
        <f>VLOOKUP($A32,'[1]sheet to sort'!$A$1:$W$2678,6,FALSE)</f>
        <v>405</v>
      </c>
      <c r="F32" s="40">
        <f>VLOOKUP($A32,'[1]sheet to sort'!$A$1:$W$2678,7,FALSE)</f>
        <v>22</v>
      </c>
      <c r="G32" s="40">
        <f>VLOOKUP($A32,'[1]sheet to sort'!$A$1:$W$2678,8,FALSE)</f>
        <v>11.1</v>
      </c>
      <c r="H32" s="41">
        <f>VLOOKUP($A32,'[1]sheet to sort'!$A$1:$W$2678,9,FALSE)</f>
        <v>0.04</v>
      </c>
      <c r="I32" s="41">
        <f>VLOOKUP($A32,'[1]sheet to sort'!$A$1:$W$2678,10,FALSE)</f>
        <v>-0.03</v>
      </c>
      <c r="J32" s="40">
        <f>VLOOKUP($A32,'[1]sheet to sort'!$A$1:$W$2678,11,FALSE)</f>
        <v>33.1</v>
      </c>
      <c r="K32" s="42">
        <f>VLOOKUP($A32,'[1]sheet to sort'!$A$1:$W$2678,13,FALSE)</f>
        <v>1.3</v>
      </c>
      <c r="L32" s="40">
        <f>VLOOKUP($A32,'[1]sheet to sort'!$A$1:$W$2678,14,FALSE)</f>
        <v>1.6</v>
      </c>
      <c r="M32" s="39">
        <f>VLOOKUP($A32,'[1]sheet to sort'!$A$1:$W$2678,16,FALSE)</f>
        <v>-3</v>
      </c>
      <c r="N32" s="40">
        <f>VLOOKUP($A32,'[1]sheet to sort'!$A$1:$W$2678,17,FALSE)</f>
        <v>-13.5</v>
      </c>
      <c r="O32" s="40">
        <f>VLOOKUP($A32,'[1]sheet to sort'!$A$1:$AZ$2678,24,FALSE)</f>
        <v>1.9</v>
      </c>
      <c r="P32" s="40">
        <f>VLOOKUP($A32,'[1]sheet to sort'!$A$1:$W$2678,20,FALSE)</f>
        <v>-0.2</v>
      </c>
      <c r="Q32" s="38">
        <f>VLOOKUP($A32,'[1]sheet to sort'!$A$1:$AD$2678,29,FALSE)</f>
        <v>15.249799999999999</v>
      </c>
      <c r="R32" s="39">
        <f>VLOOKUP($A32,'[1]sheet to sort'!$A$1:$W$2678,21,FALSE)</f>
        <v>51</v>
      </c>
      <c r="S32" s="43">
        <f>VLOOKUP($A32,'[1]sheet to sort'!$A$1:$W$2678,22,FALSE)</f>
        <v>44</v>
      </c>
    </row>
    <row r="33" spans="1:19" ht="14.25" customHeight="1" x14ac:dyDescent="0.25">
      <c r="A33" s="28">
        <v>43490</v>
      </c>
      <c r="B33" s="29" t="s">
        <v>46</v>
      </c>
      <c r="C33" s="30">
        <f>VLOOKUP($A33,'[1]sheet to sort'!$A$2:$W$2827,4,FALSE)</f>
        <v>186</v>
      </c>
      <c r="D33" s="30">
        <f>VLOOKUP($A33,'[1]sheet to sort'!$A$1:$W$2678,5,FALSE)</f>
        <v>97</v>
      </c>
      <c r="E33" s="31">
        <f>VLOOKUP($A33,'[1]sheet to sort'!$A$1:$W$2678,6,FALSE)</f>
        <v>209</v>
      </c>
      <c r="F33" s="32">
        <f>VLOOKUP($A33,'[1]sheet to sort'!$A$1:$W$2678,7,FALSE)</f>
        <v>17.2</v>
      </c>
      <c r="G33" s="32">
        <f>VLOOKUP($A33,'[1]sheet to sort'!$A$1:$W$2678,8,FALSE)</f>
        <v>4.5999999999999996</v>
      </c>
      <c r="H33" s="33">
        <f>VLOOKUP($A33,'[1]sheet to sort'!$A$1:$W$2678,9,FALSE)</f>
        <v>0.12</v>
      </c>
      <c r="I33" s="33">
        <f>VLOOKUP($A33,'[1]sheet to sort'!$A$1:$W$2678,10,FALSE)</f>
        <v>-0.04</v>
      </c>
      <c r="J33" s="32">
        <f>VLOOKUP($A33,'[1]sheet to sort'!$A$1:$W$2678,11,FALSE)</f>
        <v>21.799999999999997</v>
      </c>
      <c r="K33" s="34">
        <f>VLOOKUP($A33,'[1]sheet to sort'!$A$1:$W$2678,13,FALSE)</f>
        <v>0</v>
      </c>
      <c r="L33" s="32">
        <f>VLOOKUP($A33,'[1]sheet to sort'!$A$1:$W$2678,14,FALSE)</f>
        <v>0.8</v>
      </c>
      <c r="M33" s="31">
        <f>VLOOKUP($A33,'[1]sheet to sort'!$A$1:$W$2678,16,FALSE)</f>
        <v>-12</v>
      </c>
      <c r="N33" s="32">
        <f>VLOOKUP($A33,'[1]sheet to sort'!$A$1:$W$2678,17,FALSE)</f>
        <v>-11.5</v>
      </c>
      <c r="O33" s="32">
        <f>VLOOKUP($A33,'[1]sheet to sort'!$A$1:$AZ$2678,24,FALSE)</f>
        <v>-0.4</v>
      </c>
      <c r="P33" s="32">
        <f>VLOOKUP($A33,'[1]sheet to sort'!$A$1:$W$2678,20,FALSE)</f>
        <v>-0.1</v>
      </c>
      <c r="Q33" s="46">
        <f>VLOOKUP($A33,'[1]sheet to sort'!$A$1:$AD$2678,29,FALSE)</f>
        <v>12.043799999999999</v>
      </c>
      <c r="R33" s="31">
        <f>VLOOKUP($A33,'[1]sheet to sort'!$A$1:$W$2678,21,FALSE)</f>
        <v>-20</v>
      </c>
      <c r="S33" s="35">
        <f>VLOOKUP($A33,'[1]sheet to sort'!$A$1:$W$2678,22,FALSE)</f>
        <v>-40</v>
      </c>
    </row>
    <row r="34" spans="1:19" ht="14.25" customHeight="1" x14ac:dyDescent="0.25">
      <c r="A34" s="47">
        <v>604859</v>
      </c>
      <c r="B34" s="68" t="s">
        <v>47</v>
      </c>
      <c r="C34" s="38">
        <f>VLOOKUP($A34,'[1]sheet to sort'!$A$2:$W$2827,4,FALSE)</f>
        <v>82</v>
      </c>
      <c r="D34" s="38">
        <f>VLOOKUP($A34,'[1]sheet to sort'!$A$1:$W$2678,5,FALSE)</f>
        <v>94</v>
      </c>
      <c r="E34" s="39">
        <f>VLOOKUP($A34,'[1]sheet to sort'!$A$1:$W$2678,6,FALSE)</f>
        <v>-163</v>
      </c>
      <c r="F34" s="40">
        <f>VLOOKUP($A34,'[1]sheet to sort'!$A$1:$W$2678,7,FALSE)</f>
        <v>4.5</v>
      </c>
      <c r="G34" s="40">
        <f>VLOOKUP($A34,'[1]sheet to sort'!$A$1:$W$2678,8,FALSE)</f>
        <v>-1.2</v>
      </c>
      <c r="H34" s="41">
        <f>VLOOKUP($A34,'[1]sheet to sort'!$A$1:$W$2678,9,FALSE)</f>
        <v>0.23</v>
      </c>
      <c r="I34" s="41">
        <f>VLOOKUP($A34,'[1]sheet to sort'!$A$1:$W$2678,10,FALSE)</f>
        <v>7.0000000000000007E-2</v>
      </c>
      <c r="J34" s="40">
        <f>VLOOKUP($A34,'[1]sheet to sort'!$A$1:$W$2678,11,FALSE)</f>
        <v>3.3</v>
      </c>
      <c r="K34" s="42">
        <f>VLOOKUP($A34,'[1]sheet to sort'!$A$1:$W$2678,13,FALSE)</f>
        <v>1.4</v>
      </c>
      <c r="L34" s="40">
        <f>VLOOKUP($A34,'[1]sheet to sort'!$A$1:$W$2678,14,FALSE)</f>
        <v>1.1000000000000001</v>
      </c>
      <c r="M34" s="39">
        <f>VLOOKUP($A34,'[1]sheet to sort'!$A$1:$W$2678,16,FALSE)</f>
        <v>-16</v>
      </c>
      <c r="N34" s="40">
        <f>VLOOKUP($A34,'[1]sheet to sort'!$A$1:$W$2678,17,FALSE)</f>
        <v>-1.3</v>
      </c>
      <c r="O34" s="40">
        <f>VLOOKUP($A34,'[1]sheet to sort'!$A$1:$AZ$2678,24,FALSE)</f>
        <v>1.7</v>
      </c>
      <c r="P34" s="40">
        <f>VLOOKUP($A34,'[1]sheet to sort'!$A$1:$W$2678,20,FALSE)</f>
        <v>-0.1</v>
      </c>
      <c r="Q34" s="38">
        <f>VLOOKUP($A34,'[1]sheet to sort'!$A$1:$AD$2678,29,FALSE)</f>
        <v>4.2942</v>
      </c>
      <c r="R34" s="39">
        <f>VLOOKUP($A34,'[1]sheet to sort'!$A$1:$W$2678,21,FALSE)</f>
        <v>135</v>
      </c>
      <c r="S34" s="43">
        <f>VLOOKUP($A34,'[1]sheet to sort'!$A$1:$W$2678,22,FALSE)</f>
        <v>109</v>
      </c>
    </row>
    <row r="35" spans="1:19" ht="14.25" customHeight="1" x14ac:dyDescent="0.25">
      <c r="A35" s="59"/>
      <c r="B35" s="60" t="s">
        <v>48</v>
      </c>
      <c r="C35" s="51">
        <f t="shared" ref="C35:S35" si="3">AVERAGE(C27:C34)</f>
        <v>88.875</v>
      </c>
      <c r="D35" s="51">
        <f t="shared" si="3"/>
        <v>92.75</v>
      </c>
      <c r="E35" s="52">
        <f t="shared" si="3"/>
        <v>59.5</v>
      </c>
      <c r="F35" s="53">
        <f t="shared" si="3"/>
        <v>6.5250000000000004</v>
      </c>
      <c r="G35" s="53">
        <f t="shared" si="3"/>
        <v>0.61249999999999993</v>
      </c>
      <c r="H35" s="54">
        <f t="shared" si="3"/>
        <v>6.6250000000000003E-2</v>
      </c>
      <c r="I35" s="54">
        <f t="shared" si="3"/>
        <v>-2.1249999999999998E-2</v>
      </c>
      <c r="J35" s="53">
        <f t="shared" si="3"/>
        <v>7.1375000000000002</v>
      </c>
      <c r="K35" s="55">
        <f t="shared" si="3"/>
        <v>-0.17499999999999999</v>
      </c>
      <c r="L35" s="53">
        <f t="shared" si="3"/>
        <v>0.47500000000000003</v>
      </c>
      <c r="M35" s="52">
        <f t="shared" si="3"/>
        <v>-4.875</v>
      </c>
      <c r="N35" s="53">
        <f>AVERAGE(N27:N34)</f>
        <v>-4.75</v>
      </c>
      <c r="O35" s="53">
        <f t="shared" si="3"/>
        <v>-0.11874999999999994</v>
      </c>
      <c r="P35" s="53">
        <f t="shared" si="3"/>
        <v>-0.17500000000000002</v>
      </c>
      <c r="Q35" s="53">
        <f t="shared" si="3"/>
        <v>10.754225</v>
      </c>
      <c r="R35" s="52">
        <f t="shared" si="3"/>
        <v>-56.625</v>
      </c>
      <c r="S35" s="56">
        <f t="shared" si="3"/>
        <v>-34.5</v>
      </c>
    </row>
    <row r="36" spans="1:19" ht="14.25" customHeight="1" x14ac:dyDescent="0.25">
      <c r="A36" s="62">
        <v>2005</v>
      </c>
      <c r="B36" s="29"/>
      <c r="C36" s="30"/>
      <c r="D36" s="30"/>
      <c r="E36" s="30"/>
      <c r="F36" s="32"/>
      <c r="G36" s="32"/>
      <c r="H36" s="33"/>
      <c r="I36" s="33"/>
      <c r="J36" s="32"/>
      <c r="K36" s="32"/>
      <c r="L36" s="32"/>
      <c r="M36" s="30"/>
      <c r="N36" s="57"/>
      <c r="O36" s="32"/>
      <c r="P36" s="32"/>
      <c r="R36" s="30"/>
      <c r="S36" s="35"/>
    </row>
    <row r="37" spans="1:19" ht="14.25" customHeight="1" x14ac:dyDescent="0.25">
      <c r="A37" s="28">
        <v>604520</v>
      </c>
      <c r="B37" s="29" t="s">
        <v>49</v>
      </c>
      <c r="C37" s="30">
        <f>VLOOKUP($A37,'[1]sheet to sort'!$A$2:$W$2827,4,FALSE)</f>
        <v>158</v>
      </c>
      <c r="D37" s="30">
        <f>VLOOKUP($A37,'[1]sheet to sort'!$A$1:$W$2678,5,FALSE)</f>
        <v>97</v>
      </c>
      <c r="E37" s="31">
        <f>VLOOKUP($A37,'[1]sheet to sort'!$A$1:$W$2678,6,FALSE)</f>
        <v>-149</v>
      </c>
      <c r="F37" s="32">
        <f>VLOOKUP($A37,'[1]sheet to sort'!$A$1:$W$2678,7,FALSE)</f>
        <v>-1.7</v>
      </c>
      <c r="G37" s="32">
        <f>VLOOKUP($A37,'[1]sheet to sort'!$A$1:$W$2678,8,FALSE)</f>
        <v>-6.4</v>
      </c>
      <c r="H37" s="33">
        <f>VLOOKUP($A37,'[1]sheet to sort'!$A$1:$W$2678,9,FALSE)</f>
        <v>0.1</v>
      </c>
      <c r="I37" s="33">
        <f>VLOOKUP($A37,'[1]sheet to sort'!$A$1:$W$2678,10,FALSE)</f>
        <v>-0.03</v>
      </c>
      <c r="J37" s="32">
        <f>VLOOKUP($A37,'[1]sheet to sort'!$A$1:$W$2678,11,FALSE)</f>
        <v>-8.1</v>
      </c>
      <c r="K37" s="34">
        <f>VLOOKUP($A37,'[1]sheet to sort'!$A$1:$W$2678,13,FALSE)</f>
        <v>0.5</v>
      </c>
      <c r="L37" s="32">
        <f>VLOOKUP($A37,'[1]sheet to sort'!$A$1:$W$2678,14,FALSE)</f>
        <v>0.7</v>
      </c>
      <c r="M37" s="31">
        <f>VLOOKUP($A37,'[1]sheet to sort'!$A$1:$W$2678,16,FALSE)</f>
        <v>-1</v>
      </c>
      <c r="N37" s="32">
        <f>VLOOKUP($A37,'[1]sheet to sort'!$A$1:$W$2678,17,FALSE)</f>
        <v>-20.100000000000001</v>
      </c>
      <c r="O37" s="32">
        <f>VLOOKUP($A37,'[1]sheet to sort'!$A$1:$AZ$2678,24,FALSE)</f>
        <v>0.9</v>
      </c>
      <c r="P37" s="32">
        <f>VLOOKUP($A37,'[1]sheet to sort'!$A$1:$W$2678,20,FALSE)</f>
        <v>-0.4</v>
      </c>
      <c r="Q37" s="30">
        <f>VLOOKUP($A37,'[1]sheet to sort'!$A$1:$AD$2678,29,FALSE)</f>
        <v>40.792200000000001</v>
      </c>
      <c r="R37" s="31">
        <f>VLOOKUP($A37,'[1]sheet to sort'!$A$1:$W$2678,21,FALSE)</f>
        <v>-427</v>
      </c>
      <c r="S37" s="35">
        <f>VLOOKUP($A37,'[1]sheet to sort'!$A$1:$W$2678,22,FALSE)</f>
        <v>-463</v>
      </c>
    </row>
    <row r="38" spans="1:19" ht="14.25" customHeight="1" x14ac:dyDescent="0.25">
      <c r="A38" s="36">
        <v>604917</v>
      </c>
      <c r="B38" s="37" t="s">
        <v>50</v>
      </c>
      <c r="C38" s="38">
        <f>VLOOKUP($A38,'[1]sheet to sort'!$A$2:$W$2827,4,FALSE)</f>
        <v>141</v>
      </c>
      <c r="D38" s="38">
        <f>VLOOKUP($A38,'[1]sheet to sort'!$A$1:$W$2678,5,FALSE)</f>
        <v>97</v>
      </c>
      <c r="E38" s="39">
        <f>VLOOKUP($A38,'[1]sheet to sort'!$A$1:$W$2678,6,FALSE)</f>
        <v>145</v>
      </c>
      <c r="F38" s="40">
        <f>VLOOKUP($A38,'[1]sheet to sort'!$A$1:$W$2678,7,FALSE)</f>
        <v>8.1999999999999993</v>
      </c>
      <c r="G38" s="40">
        <f>VLOOKUP($A38,'[1]sheet to sort'!$A$1:$W$2678,8,FALSE)</f>
        <v>5.3</v>
      </c>
      <c r="H38" s="41">
        <f>VLOOKUP($A38,'[1]sheet to sort'!$A$1:$W$2678,9,FALSE)</f>
        <v>0.02</v>
      </c>
      <c r="I38" s="41">
        <f>VLOOKUP($A38,'[1]sheet to sort'!$A$1:$W$2678,10,FALSE)</f>
        <v>0.01</v>
      </c>
      <c r="J38" s="40">
        <f>VLOOKUP($A38,'[1]sheet to sort'!$A$1:$W$2678,11,FALSE)</f>
        <v>13.5</v>
      </c>
      <c r="K38" s="42">
        <f>VLOOKUP($A38,'[1]sheet to sort'!$A$1:$W$2678,13,FALSE)</f>
        <v>1.5</v>
      </c>
      <c r="L38" s="40">
        <f>VLOOKUP($A38,'[1]sheet to sort'!$A$1:$W$2678,14,FALSE)</f>
        <v>2.7</v>
      </c>
      <c r="M38" s="39">
        <f>VLOOKUP($A38,'[1]sheet to sort'!$A$1:$W$2678,16,FALSE)</f>
        <v>-1</v>
      </c>
      <c r="N38" s="40">
        <f>VLOOKUP($A38,'[1]sheet to sort'!$A$1:$W$2678,17,FALSE)</f>
        <v>-4.4000000000000004</v>
      </c>
      <c r="O38" s="40">
        <f>VLOOKUP($A38,'[1]sheet to sort'!$A$1:$AZ$2678,24,FALSE)</f>
        <v>2.4</v>
      </c>
      <c r="P38" s="40">
        <f>VLOOKUP($A38,'[1]sheet to sort'!$A$1:$W$2678,20,FALSE)</f>
        <v>0.1</v>
      </c>
      <c r="Q38" s="38">
        <f>VLOOKUP($A38,'[1]sheet to sort'!$A$1:$AD$2678,29,FALSE)</f>
        <v>36.519300000000001</v>
      </c>
      <c r="R38" s="39">
        <f>VLOOKUP($A38,'[1]sheet to sort'!$A$1:$W$2678,21,FALSE)</f>
        <v>114</v>
      </c>
      <c r="S38" s="43">
        <f>VLOOKUP($A38,'[1]sheet to sort'!$A$1:$W$2678,22,FALSE)</f>
        <v>116</v>
      </c>
    </row>
    <row r="39" spans="1:19" ht="14.25" customHeight="1" x14ac:dyDescent="0.25">
      <c r="A39" s="28">
        <v>20030009</v>
      </c>
      <c r="B39" s="29" t="s">
        <v>51</v>
      </c>
      <c r="C39" s="30">
        <f>VLOOKUP($A39,'[1]sheet to sort'!$A$2:$W$2827,4,FALSE)</f>
        <v>62</v>
      </c>
      <c r="D39" s="30">
        <f>VLOOKUP($A39,'[1]sheet to sort'!$A$1:$W$2678,5,FALSE)</f>
        <v>93</v>
      </c>
      <c r="E39" s="31">
        <f>VLOOKUP($A39,'[1]sheet to sort'!$A$1:$W$2678,6,FALSE)</f>
        <v>-86</v>
      </c>
      <c r="F39" s="32">
        <f>VLOOKUP($A39,'[1]sheet to sort'!$A$1:$W$2678,7,FALSE)</f>
        <v>6.6</v>
      </c>
      <c r="G39" s="32">
        <f>VLOOKUP($A39,'[1]sheet to sort'!$A$1:$W$2678,8,FALSE)</f>
        <v>0</v>
      </c>
      <c r="H39" s="33">
        <f>VLOOKUP($A39,'[1]sheet to sort'!$A$1:$W$2678,9,FALSE)</f>
        <v>0.2</v>
      </c>
      <c r="I39" s="33">
        <f>VLOOKUP($A39,'[1]sheet to sort'!$A$1:$W$2678,10,FALSE)</f>
        <v>0.05</v>
      </c>
      <c r="J39" s="32">
        <f>VLOOKUP($A39,'[1]sheet to sort'!$A$1:$W$2678,11,FALSE)</f>
        <v>6.6</v>
      </c>
      <c r="K39" s="34">
        <f>VLOOKUP($A39,'[1]sheet to sort'!$A$1:$W$2678,13,FALSE)</f>
        <v>-0.7</v>
      </c>
      <c r="L39" s="32">
        <f>VLOOKUP($A39,'[1]sheet to sort'!$A$1:$W$2678,14,FALSE)</f>
        <v>-2.1</v>
      </c>
      <c r="M39" s="31">
        <f>VLOOKUP($A39,'[1]sheet to sort'!$A$1:$W$2678,16,FALSE)</f>
        <v>6</v>
      </c>
      <c r="N39" s="32">
        <f>VLOOKUP($A39,'[1]sheet to sort'!$A$1:$W$2678,17,FALSE)</f>
        <v>0.1</v>
      </c>
      <c r="O39" s="32">
        <f>VLOOKUP($A39,'[1]sheet to sort'!$A$1:$AZ$2678,24,FALSE)</f>
        <v>-1.4</v>
      </c>
      <c r="P39" s="32">
        <f>VLOOKUP($A39,'[1]sheet to sort'!$A$1:$W$2678,20,FALSE)</f>
        <v>-0.6</v>
      </c>
      <c r="Q39" s="46">
        <f>VLOOKUP($A39,'[1]sheet to sort'!$A$1:$AD$2678,29,FALSE)</f>
        <v>9.0398000000000014</v>
      </c>
      <c r="R39" s="31">
        <f>VLOOKUP($A39,'[1]sheet to sort'!$A$1:$W$2678,21,FALSE)</f>
        <v>-176</v>
      </c>
      <c r="S39" s="35">
        <f>VLOOKUP($A39,'[1]sheet to sort'!$A$1:$W$2678,22,FALSE)</f>
        <v>33</v>
      </c>
    </row>
    <row r="40" spans="1:19" ht="14.25" customHeight="1" x14ac:dyDescent="0.25">
      <c r="A40" s="36">
        <v>20030010</v>
      </c>
      <c r="B40" s="37" t="s">
        <v>52</v>
      </c>
      <c r="C40" s="38">
        <f>VLOOKUP($A40,'[1]sheet to sort'!$A$2:$W$2827,4,FALSE)</f>
        <v>76</v>
      </c>
      <c r="D40" s="38">
        <f>VLOOKUP($A40,'[1]sheet to sort'!$A$1:$W$2678,5,FALSE)</f>
        <v>93</v>
      </c>
      <c r="E40" s="39">
        <f>VLOOKUP($A40,'[1]sheet to sort'!$A$1:$W$2678,6,FALSE)</f>
        <v>284</v>
      </c>
      <c r="F40" s="40">
        <f>VLOOKUP($A40,'[1]sheet to sort'!$A$1:$W$2678,7,FALSE)</f>
        <v>19.5</v>
      </c>
      <c r="G40" s="40">
        <f>VLOOKUP($A40,'[1]sheet to sort'!$A$1:$W$2678,8,FALSE)</f>
        <v>9.9</v>
      </c>
      <c r="H40" s="41">
        <f>VLOOKUP($A40,'[1]sheet to sort'!$A$1:$W$2678,9,FALSE)</f>
        <v>0.1</v>
      </c>
      <c r="I40" s="41">
        <f>VLOOKUP($A40,'[1]sheet to sort'!$A$1:$W$2678,10,FALSE)</f>
        <v>0.01</v>
      </c>
      <c r="J40" s="40">
        <f>VLOOKUP($A40,'[1]sheet to sort'!$A$1:$W$2678,11,FALSE)</f>
        <v>29.4</v>
      </c>
      <c r="K40" s="42">
        <f>VLOOKUP($A40,'[1]sheet to sort'!$A$1:$W$2678,13,FALSE)</f>
        <v>-1.2</v>
      </c>
      <c r="L40" s="40">
        <f>VLOOKUP($A40,'[1]sheet to sort'!$A$1:$W$2678,14,FALSE)</f>
        <v>-0.4</v>
      </c>
      <c r="M40" s="39">
        <f>VLOOKUP($A40,'[1]sheet to sort'!$A$1:$W$2678,16,FALSE)</f>
        <v>27</v>
      </c>
      <c r="N40" s="40">
        <f>VLOOKUP($A40,'[1]sheet to sort'!$A$1:$W$2678,17,FALSE)</f>
        <v>-7.1</v>
      </c>
      <c r="O40" s="40">
        <f>VLOOKUP($A40,'[1]sheet to sort'!$A$1:$AZ$2678,24,FALSE)</f>
        <v>-1.4</v>
      </c>
      <c r="P40" s="40">
        <f>VLOOKUP($A40,'[1]sheet to sort'!$A$1:$W$2678,20,FALSE)</f>
        <v>-0.4</v>
      </c>
      <c r="Q40" s="38">
        <f>VLOOKUP($A40,'[1]sheet to sort'!$A$1:$AD$2678,29,FALSE)</f>
        <v>9.2005999999999997</v>
      </c>
      <c r="R40" s="39">
        <f>VLOOKUP($A40,'[1]sheet to sort'!$A$1:$W$2678,21,FALSE)</f>
        <v>-138</v>
      </c>
      <c r="S40" s="43">
        <f>VLOOKUP($A40,'[1]sheet to sort'!$A$1:$W$2678,22,FALSE)</f>
        <v>78</v>
      </c>
    </row>
    <row r="41" spans="1:19" ht="14.25" customHeight="1" x14ac:dyDescent="0.25">
      <c r="A41" s="28">
        <v>68000502</v>
      </c>
      <c r="B41" s="29" t="s">
        <v>53</v>
      </c>
      <c r="C41" s="30">
        <f>VLOOKUP($A41,'[1]sheet to sort'!$A$2:$W$2827,4,FALSE)</f>
        <v>55</v>
      </c>
      <c r="D41" s="30">
        <f>VLOOKUP($A41,'[1]sheet to sort'!$A$1:$W$2678,5,FALSE)</f>
        <v>92</v>
      </c>
      <c r="E41" s="31">
        <f>VLOOKUP($A41,'[1]sheet to sort'!$A$1:$W$2678,6,FALSE)</f>
        <v>423</v>
      </c>
      <c r="F41" s="32">
        <f>VLOOKUP($A41,'[1]sheet to sort'!$A$1:$W$2678,7,FALSE)</f>
        <v>16</v>
      </c>
      <c r="G41" s="32">
        <f>VLOOKUP($A41,'[1]sheet to sort'!$A$1:$W$2678,8,FALSE)</f>
        <v>3.8</v>
      </c>
      <c r="H41" s="33">
        <f>VLOOKUP($A41,'[1]sheet to sort'!$A$1:$W$2678,9,FALSE)</f>
        <v>-0.08</v>
      </c>
      <c r="I41" s="33">
        <f>VLOOKUP($A41,'[1]sheet to sort'!$A$1:$W$2678,10,FALSE)</f>
        <v>-0.16</v>
      </c>
      <c r="J41" s="32">
        <f>VLOOKUP($A41,'[1]sheet to sort'!$A$1:$W$2678,11,FALSE)</f>
        <v>19.8</v>
      </c>
      <c r="K41" s="34">
        <f>VLOOKUP($A41,'[1]sheet to sort'!$A$1:$W$2678,13,FALSE)</f>
        <v>0.8</v>
      </c>
      <c r="L41" s="32">
        <f>VLOOKUP($A41,'[1]sheet to sort'!$A$1:$W$2678,14,FALSE)</f>
        <v>-0.8</v>
      </c>
      <c r="M41" s="31">
        <f>VLOOKUP($A41,'[1]sheet to sort'!$A$1:$W$2678,16,FALSE)</f>
        <v>21</v>
      </c>
      <c r="N41" s="32">
        <f>VLOOKUP($A41,'[1]sheet to sort'!$A$1:$W$2678,17,FALSE)</f>
        <v>-7.9</v>
      </c>
      <c r="O41" s="32">
        <f>VLOOKUP($A41,'[1]sheet to sort'!$A$1:$AZ$2678,24,FALSE)</f>
        <v>0.6</v>
      </c>
      <c r="P41" s="32">
        <f>VLOOKUP($A41,'[1]sheet to sort'!$A$1:$W$2678,20,FALSE)</f>
        <v>-0.3</v>
      </c>
      <c r="Q41" s="46">
        <f>VLOOKUP($A41,'[1]sheet to sort'!$A$1:$AD$2678,29,FALSE)</f>
        <v>4.5496999999999996</v>
      </c>
      <c r="R41" s="31">
        <f>VLOOKUP($A41,'[1]sheet to sort'!$A$1:$W$2678,21,FALSE)</f>
        <v>-187</v>
      </c>
      <c r="S41" s="35">
        <f>VLOOKUP($A41,'[1]sheet to sort'!$A$1:$W$2678,22,FALSE)</f>
        <v>-132</v>
      </c>
    </row>
    <row r="42" spans="1:19" ht="14.25" customHeight="1" x14ac:dyDescent="0.25">
      <c r="A42" s="36">
        <v>20030011</v>
      </c>
      <c r="B42" s="37" t="s">
        <v>54</v>
      </c>
      <c r="C42" s="38">
        <f>VLOOKUP($A42,'[1]sheet to sort'!$A$2:$W$2827,4,FALSE)</f>
        <v>40</v>
      </c>
      <c r="D42" s="38">
        <f>VLOOKUP($A42,'[1]sheet to sort'!$A$1:$W$2678,5,FALSE)</f>
        <v>88</v>
      </c>
      <c r="E42" s="39">
        <f>VLOOKUP($A42,'[1]sheet to sort'!$A$1:$W$2678,6,FALSE)</f>
        <v>-159</v>
      </c>
      <c r="F42" s="40">
        <f>VLOOKUP($A42,'[1]sheet to sort'!$A$1:$W$2678,7,FALSE)</f>
        <v>1</v>
      </c>
      <c r="G42" s="40">
        <f>VLOOKUP($A42,'[1]sheet to sort'!$A$1:$W$2678,8,FALSE)</f>
        <v>-4.4000000000000004</v>
      </c>
      <c r="H42" s="41">
        <f>VLOOKUP($A42,'[1]sheet to sort'!$A$1:$W$2678,9,FALSE)</f>
        <v>0.16</v>
      </c>
      <c r="I42" s="41">
        <f>VLOOKUP($A42,'[1]sheet to sort'!$A$1:$W$2678,10,FALSE)</f>
        <v>0.02</v>
      </c>
      <c r="J42" s="40">
        <f>VLOOKUP($A42,'[1]sheet to sort'!$A$1:$W$2678,11,FALSE)</f>
        <v>-3.4000000000000004</v>
      </c>
      <c r="K42" s="42">
        <f>VLOOKUP($A42,'[1]sheet to sort'!$A$1:$W$2678,13,FALSE)</f>
        <v>-2.1</v>
      </c>
      <c r="L42" s="40">
        <f>VLOOKUP($A42,'[1]sheet to sort'!$A$1:$W$2678,14,FALSE)</f>
        <v>-0.6</v>
      </c>
      <c r="M42" s="39">
        <f>VLOOKUP($A42,'[1]sheet to sort'!$A$1:$W$2678,16,FALSE)</f>
        <v>30</v>
      </c>
      <c r="N42" s="40">
        <f>VLOOKUP($A42,'[1]sheet to sort'!$A$1:$W$2678,17,FALSE)</f>
        <v>9.1999999999999993</v>
      </c>
      <c r="O42" s="40">
        <f>VLOOKUP($A42,'[1]sheet to sort'!$A$1:$AZ$2678,24,FALSE)</f>
        <v>-2.6</v>
      </c>
      <c r="P42" s="40">
        <f>VLOOKUP($A42,'[1]sheet to sort'!$A$1:$W$2678,20,FALSE)</f>
        <v>-0.5</v>
      </c>
      <c r="Q42" s="38">
        <f>VLOOKUP($A42,'[1]sheet to sort'!$A$1:$AD$2678,29,FALSE)</f>
        <v>-16.168400000000002</v>
      </c>
      <c r="R42" s="39">
        <f>VLOOKUP($A42,'[1]sheet to sort'!$A$1:$W$2678,21,FALSE)</f>
        <v>-136</v>
      </c>
      <c r="S42" s="43">
        <f>VLOOKUP($A42,'[1]sheet to sort'!$A$1:$W$2678,22,FALSE)</f>
        <v>112</v>
      </c>
    </row>
    <row r="43" spans="1:19" ht="14.25" customHeight="1" x14ac:dyDescent="0.25">
      <c r="A43" s="28">
        <v>43538</v>
      </c>
      <c r="B43" s="29" t="s">
        <v>55</v>
      </c>
      <c r="C43" s="30">
        <f>VLOOKUP($A43,'[1]sheet to sort'!$A$2:$W$2827,4,FALSE)</f>
        <v>65</v>
      </c>
      <c r="D43" s="30">
        <f>VLOOKUP($A43,'[1]sheet to sort'!$A$1:$W$2678,5,FALSE)</f>
        <v>93</v>
      </c>
      <c r="E43" s="31">
        <f>VLOOKUP($A43,'[1]sheet to sort'!$A$1:$W$2678,6,FALSE)</f>
        <v>332</v>
      </c>
      <c r="F43" s="32">
        <f>VLOOKUP($A43,'[1]sheet to sort'!$A$1:$W$2678,7,FALSE)</f>
        <v>19.600000000000001</v>
      </c>
      <c r="G43" s="32">
        <f>VLOOKUP($A43,'[1]sheet to sort'!$A$1:$W$2678,8,FALSE)</f>
        <v>10</v>
      </c>
      <c r="H43" s="33">
        <f>VLOOKUP($A43,'[1]sheet to sort'!$A$1:$W$2678,9,FALSE)</f>
        <v>0.06</v>
      </c>
      <c r="I43" s="33">
        <f>VLOOKUP($A43,'[1]sheet to sort'!$A$1:$W$2678,10,FALSE)</f>
        <v>-0.01</v>
      </c>
      <c r="J43" s="32">
        <f>VLOOKUP($A43,'[1]sheet to sort'!$A$1:$W$2678,11,FALSE)</f>
        <v>29.6</v>
      </c>
      <c r="K43" s="34">
        <f>VLOOKUP($A43,'[1]sheet to sort'!$A$1:$W$2678,13,FALSE)</f>
        <v>1.1000000000000001</v>
      </c>
      <c r="L43" s="32">
        <f>VLOOKUP($A43,'[1]sheet to sort'!$A$1:$W$2678,14,FALSE)</f>
        <v>1.7</v>
      </c>
      <c r="M43" s="31">
        <f>VLOOKUP($A43,'[1]sheet to sort'!$A$1:$W$2678,16,FALSE)</f>
        <v>-13</v>
      </c>
      <c r="N43" s="32">
        <f>VLOOKUP($A43,'[1]sheet to sort'!$A$1:$W$2678,17,FALSE)</f>
        <v>-8.6999999999999993</v>
      </c>
      <c r="O43" s="32">
        <f>VLOOKUP($A43,'[1]sheet to sort'!$A$1:$AZ$2678,24,FALSE)</f>
        <v>0.9</v>
      </c>
      <c r="P43" s="32">
        <f>VLOOKUP($A43,'[1]sheet to sort'!$A$1:$W$2678,20,FALSE)</f>
        <v>-0.2</v>
      </c>
      <c r="Q43" s="46">
        <f>VLOOKUP($A43,'[1]sheet to sort'!$A$1:$AD$2678,29,FALSE)</f>
        <v>31.589500000000001</v>
      </c>
      <c r="R43" s="31">
        <f>VLOOKUP($A43,'[1]sheet to sort'!$A$1:$W$2678,21,FALSE)</f>
        <v>83</v>
      </c>
      <c r="S43" s="35">
        <f>VLOOKUP($A43,'[1]sheet to sort'!$A$1:$W$2678,22,FALSE)</f>
        <v>132</v>
      </c>
    </row>
    <row r="44" spans="1:19" ht="14.25" customHeight="1" x14ac:dyDescent="0.25">
      <c r="A44" s="36">
        <v>605084</v>
      </c>
      <c r="B44" s="37" t="s">
        <v>56</v>
      </c>
      <c r="C44" s="38">
        <f>VLOOKUP($A44,'[1]sheet to sort'!$A$2:$W$2827,4,FALSE)</f>
        <v>88</v>
      </c>
      <c r="D44" s="38">
        <f>VLOOKUP($A44,'[1]sheet to sort'!$A$1:$W$2678,5,FALSE)</f>
        <v>95</v>
      </c>
      <c r="E44" s="39">
        <f>VLOOKUP($A44,'[1]sheet to sort'!$A$1:$W$2678,6,FALSE)</f>
        <v>416</v>
      </c>
      <c r="F44" s="40">
        <f>VLOOKUP($A44,'[1]sheet to sort'!$A$1:$W$2678,7,FALSE)</f>
        <v>16</v>
      </c>
      <c r="G44" s="40">
        <f>VLOOKUP($A44,'[1]sheet to sort'!$A$1:$W$2678,8,FALSE)</f>
        <v>11</v>
      </c>
      <c r="H44" s="41">
        <f>VLOOKUP($A44,'[1]sheet to sort'!$A$1:$W$2678,9,FALSE)</f>
        <v>-7.0000000000000007E-2</v>
      </c>
      <c r="I44" s="41">
        <f>VLOOKUP($A44,'[1]sheet to sort'!$A$1:$W$2678,10,FALSE)</f>
        <v>-0.04</v>
      </c>
      <c r="J44" s="40">
        <f>VLOOKUP($A44,'[1]sheet to sort'!$A$1:$W$2678,11,FALSE)</f>
        <v>27</v>
      </c>
      <c r="K44" s="42">
        <f>VLOOKUP($A44,'[1]sheet to sort'!$A$1:$W$2678,13,FALSE)</f>
        <v>0</v>
      </c>
      <c r="L44" s="40">
        <f>VLOOKUP($A44,'[1]sheet to sort'!$A$1:$W$2678,14,FALSE)</f>
        <v>-1.7</v>
      </c>
      <c r="M44" s="39">
        <f>VLOOKUP($A44,'[1]sheet to sort'!$A$1:$W$2678,16,FALSE)</f>
        <v>17</v>
      </c>
      <c r="N44" s="40">
        <f>VLOOKUP($A44,'[1]sheet to sort'!$A$1:$W$2678,17,FALSE)</f>
        <v>-4</v>
      </c>
      <c r="O44" s="40">
        <f>VLOOKUP($A44,'[1]sheet to sort'!$A$1:$AZ$2678,24,FALSE)</f>
        <v>-0.4</v>
      </c>
      <c r="P44" s="40">
        <f>VLOOKUP($A44,'[1]sheet to sort'!$A$1:$W$2678,20,FALSE)</f>
        <v>-0.4</v>
      </c>
      <c r="Q44" s="38">
        <f>VLOOKUP($A44,'[1]sheet to sort'!$A$1:$AD$2678,29,FALSE)</f>
        <v>4.1613999999999987</v>
      </c>
      <c r="R44" s="39">
        <f>VLOOKUP($A44,'[1]sheet to sort'!$A$1:$W$2678,21,FALSE)</f>
        <v>-92</v>
      </c>
      <c r="S44" s="43">
        <f>VLOOKUP($A44,'[1]sheet to sort'!$A$1:$W$2678,22,FALSE)</f>
        <v>66</v>
      </c>
    </row>
    <row r="45" spans="1:19" ht="14.25" customHeight="1" x14ac:dyDescent="0.25">
      <c r="A45" s="59"/>
      <c r="B45" s="60" t="s">
        <v>57</v>
      </c>
      <c r="C45" s="51">
        <f t="shared" ref="C45:S45" si="4">AVERAGE(C37:C44)</f>
        <v>85.625</v>
      </c>
      <c r="D45" s="51">
        <f t="shared" si="4"/>
        <v>93.5</v>
      </c>
      <c r="E45" s="52">
        <f t="shared" si="4"/>
        <v>150.75</v>
      </c>
      <c r="F45" s="53">
        <f t="shared" si="4"/>
        <v>10.649999999999999</v>
      </c>
      <c r="G45" s="53">
        <f t="shared" si="4"/>
        <v>3.6500000000000004</v>
      </c>
      <c r="H45" s="54">
        <f t="shared" si="4"/>
        <v>6.1250000000000006E-2</v>
      </c>
      <c r="I45" s="54">
        <f t="shared" si="4"/>
        <v>-1.8749999999999999E-2</v>
      </c>
      <c r="J45" s="53">
        <f t="shared" si="4"/>
        <v>14.3</v>
      </c>
      <c r="K45" s="55">
        <f t="shared" si="4"/>
        <v>-1.2499999999999983E-2</v>
      </c>
      <c r="L45" s="53">
        <f t="shared" si="4"/>
        <v>-6.2499999999999972E-2</v>
      </c>
      <c r="M45" s="52">
        <f t="shared" si="4"/>
        <v>10.75</v>
      </c>
      <c r="N45" s="53">
        <f>AVERAGE(N37:N44)</f>
        <v>-5.3624999999999998</v>
      </c>
      <c r="O45" s="53">
        <f t="shared" si="4"/>
        <v>-0.125</v>
      </c>
      <c r="P45" s="53">
        <f t="shared" si="4"/>
        <v>-0.33750000000000002</v>
      </c>
      <c r="Q45" s="53">
        <f t="shared" si="4"/>
        <v>14.960512499999998</v>
      </c>
      <c r="R45" s="52">
        <f t="shared" si="4"/>
        <v>-119.875</v>
      </c>
      <c r="S45" s="51">
        <f t="shared" si="4"/>
        <v>-7.25</v>
      </c>
    </row>
    <row r="46" spans="1:19" ht="14.25" customHeight="1" x14ac:dyDescent="0.25">
      <c r="A46" s="62">
        <v>2006</v>
      </c>
      <c r="B46" s="29" t="s">
        <v>58</v>
      </c>
      <c r="C46" s="30"/>
      <c r="D46" s="30"/>
      <c r="E46" s="20"/>
      <c r="F46" s="21"/>
      <c r="G46" s="21"/>
      <c r="H46" s="22"/>
      <c r="I46" s="22"/>
      <c r="J46" s="21"/>
      <c r="K46" s="21"/>
      <c r="L46" s="21"/>
      <c r="M46" s="20"/>
      <c r="N46" s="69"/>
      <c r="O46" s="21"/>
      <c r="P46" s="21"/>
      <c r="R46" s="20"/>
      <c r="S46" s="70"/>
    </row>
    <row r="47" spans="1:19" ht="14.25" customHeight="1" x14ac:dyDescent="0.25">
      <c r="A47" s="28">
        <v>43514</v>
      </c>
      <c r="B47" s="29" t="s">
        <v>59</v>
      </c>
      <c r="C47" s="30">
        <f>VLOOKUP($A47,'[1]sheet to sort'!$A$2:$W$2827,4,FALSE)</f>
        <v>82</v>
      </c>
      <c r="D47" s="30">
        <f>VLOOKUP($A47,'[1]sheet to sort'!$A$1:$W$2678,5,FALSE)</f>
        <v>94</v>
      </c>
      <c r="E47" s="31">
        <f>VLOOKUP($A47,'[1]sheet to sort'!$A$1:$W$2678,6,FALSE)</f>
        <v>-103</v>
      </c>
      <c r="F47" s="32">
        <f>VLOOKUP($A47,'[1]sheet to sort'!$A$1:$W$2678,7,FALSE)</f>
        <v>1.4</v>
      </c>
      <c r="G47" s="32">
        <f>VLOOKUP($A47,'[1]sheet to sort'!$A$1:$W$2678,8,FALSE)</f>
        <v>-1.6</v>
      </c>
      <c r="H47" s="33">
        <f>VLOOKUP($A47,'[1]sheet to sort'!$A$1:$W$2678,9,FALSE)</f>
        <v>0.12</v>
      </c>
      <c r="I47" s="33">
        <f>VLOOKUP($A47,'[1]sheet to sort'!$A$1:$W$2678,10,FALSE)</f>
        <v>0.03</v>
      </c>
      <c r="J47" s="32">
        <f>VLOOKUP($A47,'[1]sheet to sort'!$A$1:$W$2678,11,FALSE)</f>
        <v>-0.20000000000000018</v>
      </c>
      <c r="K47" s="34">
        <f>VLOOKUP($A47,'[1]sheet to sort'!$A$1:$W$2678,13,FALSE)</f>
        <v>-1.1000000000000001</v>
      </c>
      <c r="L47" s="32">
        <f>VLOOKUP($A47,'[1]sheet to sort'!$A$1:$W$2678,14,FALSE)</f>
        <v>-0.6</v>
      </c>
      <c r="M47" s="31">
        <f>VLOOKUP($A47,'[1]sheet to sort'!$A$1:$W$2678,16,FALSE)</f>
        <v>-4</v>
      </c>
      <c r="N47" s="32">
        <f>VLOOKUP($A47,'[1]sheet to sort'!$A$1:$W$2678,17,FALSE)</f>
        <v>1.7</v>
      </c>
      <c r="O47" s="32">
        <f>VLOOKUP($A47,'[1]sheet to sort'!$A$1:$AZ$2678,24,FALSE)</f>
        <v>-1.4</v>
      </c>
      <c r="P47" s="32">
        <f>VLOOKUP($A47,'[1]sheet to sort'!$A$1:$W$2678,20,FALSE)</f>
        <v>-0.4</v>
      </c>
      <c r="Q47" s="30">
        <f>VLOOKUP($A47,'[1]sheet to sort'!$A$1:$AD$2678,29,FALSE)</f>
        <v>-7.6267999999999994</v>
      </c>
      <c r="R47" s="31">
        <f>VLOOKUP($A47,'[1]sheet to sort'!$A$1:$W$2678,21,FALSE)</f>
        <v>-74</v>
      </c>
      <c r="S47" s="35">
        <f>VLOOKUP($A47,'[1]sheet to sort'!$A$1:$W$2678,22,FALSE)</f>
        <v>32</v>
      </c>
    </row>
    <row r="48" spans="1:19" ht="14.25" customHeight="1" x14ac:dyDescent="0.25">
      <c r="A48" s="36">
        <v>605000</v>
      </c>
      <c r="B48" s="37" t="s">
        <v>60</v>
      </c>
      <c r="C48" s="38">
        <f>VLOOKUP($A48,'[1]sheet to sort'!$A$2:$W$2827,4,FALSE)</f>
        <v>140</v>
      </c>
      <c r="D48" s="38">
        <f>VLOOKUP($A48,'[1]sheet to sort'!$A$1:$W$2678,5,FALSE)</f>
        <v>96</v>
      </c>
      <c r="E48" s="39">
        <f>VLOOKUP($A48,'[1]sheet to sort'!$A$1:$W$2678,6,FALSE)</f>
        <v>-105</v>
      </c>
      <c r="F48" s="40">
        <f>VLOOKUP($A48,'[1]sheet to sort'!$A$1:$W$2678,7,FALSE)</f>
        <v>12.5</v>
      </c>
      <c r="G48" s="40">
        <f>VLOOKUP($A48,'[1]sheet to sort'!$A$1:$W$2678,8,FALSE)</f>
        <v>1.9</v>
      </c>
      <c r="H48" s="41">
        <f>VLOOKUP($A48,'[1]sheet to sort'!$A$1:$W$2678,9,FALSE)</f>
        <v>0.32</v>
      </c>
      <c r="I48" s="41">
        <f>VLOOKUP($A48,'[1]sheet to sort'!$A$1:$W$2678,10,FALSE)</f>
        <v>0.1</v>
      </c>
      <c r="J48" s="40">
        <f>VLOOKUP($A48,'[1]sheet to sort'!$A$1:$W$2678,11,FALSE)</f>
        <v>14.4</v>
      </c>
      <c r="K48" s="42">
        <f>VLOOKUP($A48,'[1]sheet to sort'!$A$1:$W$2678,13,FALSE)</f>
        <v>0.2</v>
      </c>
      <c r="L48" s="40">
        <f>VLOOKUP($A48,'[1]sheet to sort'!$A$1:$W$2678,14,FALSE)</f>
        <v>0.3</v>
      </c>
      <c r="M48" s="39">
        <f>VLOOKUP($A48,'[1]sheet to sort'!$A$1:$W$2678,16,FALSE)</f>
        <v>-8</v>
      </c>
      <c r="N48" s="40">
        <f>VLOOKUP($A48,'[1]sheet to sort'!$A$1:$W$2678,17,FALSE)</f>
        <v>-14.1</v>
      </c>
      <c r="O48" s="40">
        <f>VLOOKUP($A48,'[1]sheet to sort'!$A$1:$AZ$2678,24,FALSE)</f>
        <v>0.1</v>
      </c>
      <c r="P48" s="40">
        <f>VLOOKUP($A48,'[1]sheet to sort'!$A$1:$W$2678,20,FALSE)</f>
        <v>-0.1</v>
      </c>
      <c r="Q48" s="38">
        <f>VLOOKUP($A48,'[1]sheet to sort'!$A$1:$AD$2678,29,FALSE)</f>
        <v>19.39</v>
      </c>
      <c r="R48" s="39">
        <f>VLOOKUP($A48,'[1]sheet to sort'!$A$1:$W$2678,21,FALSE)</f>
        <v>-67</v>
      </c>
      <c r="S48" s="43">
        <f>VLOOKUP($A48,'[1]sheet to sort'!$A$1:$W$2678,22,FALSE)</f>
        <v>-75</v>
      </c>
    </row>
    <row r="49" spans="1:19" ht="14.25" customHeight="1" x14ac:dyDescent="0.25">
      <c r="A49" s="28">
        <v>43536</v>
      </c>
      <c r="B49" s="29" t="s">
        <v>61</v>
      </c>
      <c r="C49" s="30">
        <f>VLOOKUP($A49,'[1]sheet to sort'!$A$2:$W$2827,4,FALSE)</f>
        <v>85</v>
      </c>
      <c r="D49" s="30">
        <f>VLOOKUP($A49,'[1]sheet to sort'!$A$1:$W$2678,5,FALSE)</f>
        <v>94</v>
      </c>
      <c r="E49" s="31">
        <f>VLOOKUP($A49,'[1]sheet to sort'!$A$1:$W$2678,6,FALSE)</f>
        <v>71</v>
      </c>
      <c r="F49" s="32">
        <f>VLOOKUP($A49,'[1]sheet to sort'!$A$1:$W$2678,7,FALSE)</f>
        <v>0.5</v>
      </c>
      <c r="G49" s="32">
        <f>VLOOKUP($A49,'[1]sheet to sort'!$A$1:$W$2678,8,FALSE)</f>
        <v>-2</v>
      </c>
      <c r="H49" s="33">
        <f>VLOOKUP($A49,'[1]sheet to sort'!$A$1:$W$2678,9,FALSE)</f>
        <v>-0.05</v>
      </c>
      <c r="I49" s="33">
        <f>VLOOKUP($A49,'[1]sheet to sort'!$A$1:$W$2678,10,FALSE)</f>
        <v>-0.08</v>
      </c>
      <c r="J49" s="32">
        <f>VLOOKUP($A49,'[1]sheet to sort'!$A$1:$W$2678,11,FALSE)</f>
        <v>-1.5</v>
      </c>
      <c r="K49" s="34">
        <f>VLOOKUP($A49,'[1]sheet to sort'!$A$1:$W$2678,13,FALSE)</f>
        <v>-1.3</v>
      </c>
      <c r="L49" s="32">
        <f>VLOOKUP($A49,'[1]sheet to sort'!$A$1:$W$2678,14,FALSE)</f>
        <v>0.2</v>
      </c>
      <c r="M49" s="31">
        <f>VLOOKUP($A49,'[1]sheet to sort'!$A$1:$W$2678,16,FALSE)</f>
        <v>-8</v>
      </c>
      <c r="N49" s="32">
        <f>VLOOKUP($A49,'[1]sheet to sort'!$A$1:$W$2678,17,FALSE)</f>
        <v>1</v>
      </c>
      <c r="O49" s="32">
        <f>VLOOKUP($A49,'[1]sheet to sort'!$A$1:$AZ$2678,24,FALSE)</f>
        <v>-0.9</v>
      </c>
      <c r="P49" s="32">
        <f>VLOOKUP($A49,'[1]sheet to sort'!$A$1:$W$2678,20,FALSE)</f>
        <v>0</v>
      </c>
      <c r="Q49" s="46">
        <f>VLOOKUP($A49,'[1]sheet to sort'!$A$1:$AD$2678,29,FALSE)</f>
        <v>-20.147900000000003</v>
      </c>
      <c r="R49" s="31">
        <f>VLOOKUP($A49,'[1]sheet to sort'!$A$1:$W$2678,21,FALSE)</f>
        <v>3</v>
      </c>
      <c r="S49" s="35">
        <f>VLOOKUP($A49,'[1]sheet to sort'!$A$1:$W$2678,22,FALSE)</f>
        <v>-49</v>
      </c>
    </row>
    <row r="50" spans="1:19" ht="14.25" customHeight="1" x14ac:dyDescent="0.25">
      <c r="A50" s="36">
        <v>20040014</v>
      </c>
      <c r="B50" s="37" t="s">
        <v>62</v>
      </c>
      <c r="C50" s="38">
        <f>VLOOKUP($A50,'[1]sheet to sort'!$A$2:$W$2827,4,FALSE)</f>
        <v>21</v>
      </c>
      <c r="D50" s="38">
        <f>VLOOKUP($A50,'[1]sheet to sort'!$A$1:$W$2678,5,FALSE)</f>
        <v>82</v>
      </c>
      <c r="E50" s="39">
        <f>VLOOKUP($A50,'[1]sheet to sort'!$A$1:$W$2678,6,FALSE)</f>
        <v>311</v>
      </c>
      <c r="F50" s="40">
        <f>VLOOKUP($A50,'[1]sheet to sort'!$A$1:$W$2678,7,FALSE)</f>
        <v>12.8</v>
      </c>
      <c r="G50" s="40">
        <f>VLOOKUP($A50,'[1]sheet to sort'!$A$1:$W$2678,8,FALSE)</f>
        <v>1.3</v>
      </c>
      <c r="H50" s="41">
        <f>VLOOKUP($A50,'[1]sheet to sort'!$A$1:$W$2678,9,FALSE)</f>
        <v>-0.04</v>
      </c>
      <c r="I50" s="41">
        <f>VLOOKUP($A50,'[1]sheet to sort'!$A$1:$W$2678,10,FALSE)</f>
        <v>-0.16</v>
      </c>
      <c r="J50" s="40">
        <f>VLOOKUP($A50,'[1]sheet to sort'!$A$1:$W$2678,11,FALSE)</f>
        <v>14.100000000000001</v>
      </c>
      <c r="K50" s="42">
        <f>VLOOKUP($A50,'[1]sheet to sort'!$A$1:$W$2678,13,FALSE)</f>
        <v>1.2</v>
      </c>
      <c r="L50" s="40">
        <f>VLOOKUP($A50,'[1]sheet to sort'!$A$1:$W$2678,14,FALSE)</f>
        <v>-0.9</v>
      </c>
      <c r="M50" s="39">
        <f>VLOOKUP($A50,'[1]sheet to sort'!$A$1:$W$2678,16,FALSE)</f>
        <v>-1</v>
      </c>
      <c r="N50" s="40">
        <f>VLOOKUP($A50,'[1]sheet to sort'!$A$1:$W$2678,17,FALSE)</f>
        <v>-3.3</v>
      </c>
      <c r="O50" s="40">
        <f>VLOOKUP($A50,'[1]sheet to sort'!$A$1:$AZ$2678,24,FALSE)</f>
        <v>0.6</v>
      </c>
      <c r="P50" s="40">
        <f>VLOOKUP($A50,'[1]sheet to sort'!$A$1:$W$2678,20,FALSE)</f>
        <v>-0.1</v>
      </c>
      <c r="Q50" s="38">
        <f>VLOOKUP($A50,'[1]sheet to sort'!$A$1:$AD$2678,29,FALSE)</f>
        <v>24.537300000000002</v>
      </c>
      <c r="R50" s="39">
        <f>VLOOKUP($A50,'[1]sheet to sort'!$A$1:$W$2678,21,FALSE)</f>
        <v>-92</v>
      </c>
      <c r="S50" s="43">
        <f>VLOOKUP($A50,'[1]sheet to sort'!$A$1:$W$2678,22,FALSE)</f>
        <v>-58</v>
      </c>
    </row>
    <row r="51" spans="1:19" ht="14.25" customHeight="1" x14ac:dyDescent="0.25">
      <c r="A51" s="28">
        <v>20055004</v>
      </c>
      <c r="B51" s="29" t="s">
        <v>63</v>
      </c>
      <c r="C51" s="30">
        <f>VLOOKUP($A51,'[1]sheet to sort'!$A$2:$W$2827,4,FALSE)</f>
        <v>35</v>
      </c>
      <c r="D51" s="30">
        <f>VLOOKUP($A51,'[1]sheet to sort'!$A$1:$W$2678,5,FALSE)</f>
        <v>88</v>
      </c>
      <c r="E51" s="31">
        <f>VLOOKUP($A51,'[1]sheet to sort'!$A$1:$W$2678,6,FALSE)</f>
        <v>-35</v>
      </c>
      <c r="F51" s="32">
        <f>VLOOKUP($A51,'[1]sheet to sort'!$A$1:$W$2678,7,FALSE)</f>
        <v>12.8</v>
      </c>
      <c r="G51" s="32">
        <f>VLOOKUP($A51,'[1]sheet to sort'!$A$1:$W$2678,8,FALSE)</f>
        <v>-0.8</v>
      </c>
      <c r="H51" s="33">
        <f>VLOOKUP($A51,'[1]sheet to sort'!$A$1:$W$2678,9,FALSE)</f>
        <v>0.26</v>
      </c>
      <c r="I51" s="33">
        <f>VLOOKUP($A51,'[1]sheet to sort'!$A$1:$W$2678,10,FALSE)</f>
        <v>0.01</v>
      </c>
      <c r="J51" s="32">
        <f>VLOOKUP($A51,'[1]sheet to sort'!$A$1:$W$2678,11,FALSE)</f>
        <v>12</v>
      </c>
      <c r="K51" s="34">
        <f>VLOOKUP($A51,'[1]sheet to sort'!$A$1:$W$2678,13,FALSE)</f>
        <v>1.3</v>
      </c>
      <c r="L51" s="32">
        <f>VLOOKUP($A51,'[1]sheet to sort'!$A$1:$W$2678,14,FALSE)</f>
        <v>0.6</v>
      </c>
      <c r="M51" s="31">
        <f>VLOOKUP($A51,'[1]sheet to sort'!$A$1:$W$2678,16,FALSE)</f>
        <v>-19</v>
      </c>
      <c r="N51" s="32">
        <f>VLOOKUP($A51,'[1]sheet to sort'!$A$1:$W$2678,17,FALSE)</f>
        <v>3.6</v>
      </c>
      <c r="O51" s="32">
        <f>VLOOKUP($A51,'[1]sheet to sort'!$A$1:$AZ$2678,24,FALSE)</f>
        <v>0.7</v>
      </c>
      <c r="P51" s="32">
        <f>VLOOKUP($A51,'[1]sheet to sort'!$A$1:$W$2678,20,FALSE)</f>
        <v>0.2</v>
      </c>
      <c r="Q51" s="46">
        <f>VLOOKUP($A51,'[1]sheet to sort'!$A$1:$AD$2678,29,FALSE)</f>
        <v>11.584299999999999</v>
      </c>
      <c r="R51" s="31">
        <f>VLOOKUP($A51,'[1]sheet to sort'!$A$1:$W$2678,21,FALSE)</f>
        <v>226</v>
      </c>
      <c r="S51" s="35">
        <f>VLOOKUP($A51,'[1]sheet to sort'!$A$1:$W$2678,22,FALSE)</f>
        <v>226</v>
      </c>
    </row>
    <row r="52" spans="1:19" ht="14.25" customHeight="1" x14ac:dyDescent="0.25">
      <c r="A52" s="36">
        <v>68001358</v>
      </c>
      <c r="B52" s="37" t="s">
        <v>64</v>
      </c>
      <c r="C52" s="38">
        <f>VLOOKUP($A52,'[1]sheet to sort'!$A$2:$W$2827,4,FALSE)</f>
        <v>85</v>
      </c>
      <c r="D52" s="38">
        <f>VLOOKUP($A52,'[1]sheet to sort'!$A$1:$W$2678,5,FALSE)</f>
        <v>95</v>
      </c>
      <c r="E52" s="39">
        <f>VLOOKUP($A52,'[1]sheet to sort'!$A$1:$W$2678,6,FALSE)</f>
        <v>451</v>
      </c>
      <c r="F52" s="40">
        <f>VLOOKUP($A52,'[1]sheet to sort'!$A$1:$W$2678,7,FALSE)</f>
        <v>16.2</v>
      </c>
      <c r="G52" s="40">
        <f>VLOOKUP($A52,'[1]sheet to sort'!$A$1:$W$2678,8,FALSE)</f>
        <v>14.4</v>
      </c>
      <c r="H52" s="41">
        <f>VLOOKUP($A52,'[1]sheet to sort'!$A$1:$W$2678,9,FALSE)</f>
        <v>-0.09</v>
      </c>
      <c r="I52" s="41">
        <f>VLOOKUP($A52,'[1]sheet to sort'!$A$1:$W$2678,10,FALSE)</f>
        <v>0</v>
      </c>
      <c r="J52" s="40">
        <f>VLOOKUP($A52,'[1]sheet to sort'!$A$1:$W$2678,11,FALSE)</f>
        <v>30.6</v>
      </c>
      <c r="K52" s="42">
        <f>VLOOKUP($A52,'[1]sheet to sort'!$A$1:$W$2678,13,FALSE)</f>
        <v>-0.7</v>
      </c>
      <c r="L52" s="40">
        <f>VLOOKUP($A52,'[1]sheet to sort'!$A$1:$W$2678,14,FALSE)</f>
        <v>-1.5</v>
      </c>
      <c r="M52" s="39">
        <f>VLOOKUP($A52,'[1]sheet to sort'!$A$1:$W$2678,16,FALSE)</f>
        <v>6</v>
      </c>
      <c r="N52" s="40">
        <f>VLOOKUP($A52,'[1]sheet to sort'!$A$1:$W$2678,17,FALSE)</f>
        <v>2.2000000000000002</v>
      </c>
      <c r="O52" s="40">
        <f>VLOOKUP($A52,'[1]sheet to sort'!$A$1:$AZ$2678,24,FALSE)</f>
        <v>-1.2</v>
      </c>
      <c r="P52" s="40">
        <f>VLOOKUP($A52,'[1]sheet to sort'!$A$1:$W$2678,20,FALSE)</f>
        <v>-0.4</v>
      </c>
      <c r="Q52" s="38">
        <f>VLOOKUP($A52,'[1]sheet to sort'!$A$1:$AD$2678,29,FALSE)</f>
        <v>23.911700000000003</v>
      </c>
      <c r="R52" s="39">
        <f>VLOOKUP($A52,'[1]sheet to sort'!$A$1:$W$2678,21,FALSE)</f>
        <v>-12</v>
      </c>
      <c r="S52" s="43">
        <f>VLOOKUP($A52,'[1]sheet to sort'!$A$1:$W$2678,22,FALSE)</f>
        <v>250</v>
      </c>
    </row>
    <row r="53" spans="1:19" ht="14.25" customHeight="1" x14ac:dyDescent="0.25">
      <c r="A53" s="28">
        <v>43551</v>
      </c>
      <c r="B53" s="71" t="s">
        <v>65</v>
      </c>
      <c r="C53" s="30">
        <f>VLOOKUP($A53,'[1]sheet to sort'!$A$2:$W$2827,4,FALSE)</f>
        <v>62</v>
      </c>
      <c r="D53" s="30">
        <f>VLOOKUP($A53,'[1]sheet to sort'!$A$1:$W$2678,5,FALSE)</f>
        <v>92</v>
      </c>
      <c r="E53" s="31">
        <f>VLOOKUP($A53,'[1]sheet to sort'!$A$1:$W$2678,6,FALSE)</f>
        <v>-43</v>
      </c>
      <c r="F53" s="32">
        <f>VLOOKUP($A53,'[1]sheet to sort'!$A$1:$W$2678,7,FALSE)</f>
        <v>4.2</v>
      </c>
      <c r="G53" s="32">
        <f>VLOOKUP($A53,'[1]sheet to sort'!$A$1:$W$2678,8,FALSE)</f>
        <v>0</v>
      </c>
      <c r="H53" s="33">
        <f>VLOOKUP($A53,'[1]sheet to sort'!$A$1:$W$2678,9,FALSE)</f>
        <v>0.11</v>
      </c>
      <c r="I53" s="33">
        <f>VLOOKUP($A53,'[1]sheet to sort'!$A$1:$W$2678,10,FALSE)</f>
        <v>0.02</v>
      </c>
      <c r="J53" s="32">
        <f>VLOOKUP($A53,'[1]sheet to sort'!$A$1:$W$2678,11,FALSE)</f>
        <v>4.2</v>
      </c>
      <c r="K53" s="34">
        <f>VLOOKUP($A53,'[1]sheet to sort'!$A$1:$W$2678,13,FALSE)</f>
        <v>2.7</v>
      </c>
      <c r="L53" s="32">
        <f>VLOOKUP($A53,'[1]sheet to sort'!$A$1:$W$2678,14,FALSE)</f>
        <v>-1.5</v>
      </c>
      <c r="M53" s="31">
        <f>VLOOKUP($A53,'[1]sheet to sort'!$A$1:$W$2678,16,FALSE)</f>
        <v>-2</v>
      </c>
      <c r="N53" s="32">
        <f>VLOOKUP($A53,'[1]sheet to sort'!$A$1:$W$2678,17,FALSE)</f>
        <v>-1.1000000000000001</v>
      </c>
      <c r="O53" s="32">
        <f>VLOOKUP($A53,'[1]sheet to sort'!$A$1:$AZ$2678,24,FALSE)</f>
        <v>2.7</v>
      </c>
      <c r="P53" s="32">
        <f>VLOOKUP($A53,'[1]sheet to sort'!$A$1:$W$2678,20,FALSE)</f>
        <v>-0.1</v>
      </c>
      <c r="Q53" s="46">
        <f>VLOOKUP($A53,'[1]sheet to sort'!$A$1:$AD$2678,29,FALSE)</f>
        <v>7.3108000000000004</v>
      </c>
      <c r="R53" s="31">
        <f>VLOOKUP($A53,'[1]sheet to sort'!$A$1:$W$2678,21,FALSE)</f>
        <v>30</v>
      </c>
      <c r="S53" s="35">
        <f>VLOOKUP($A53,'[1]sheet to sort'!$A$1:$W$2678,22,FALSE)</f>
        <v>27</v>
      </c>
    </row>
    <row r="54" spans="1:19" ht="14.25" customHeight="1" x14ac:dyDescent="0.25">
      <c r="A54" s="36">
        <v>604268</v>
      </c>
      <c r="B54" s="37" t="s">
        <v>66</v>
      </c>
      <c r="C54" s="38">
        <f>VLOOKUP($A54,'[1]sheet to sort'!$A$2:$W$2827,4,FALSE)</f>
        <v>43</v>
      </c>
      <c r="D54" s="38">
        <f>VLOOKUP($A54,'[1]sheet to sort'!$A$1:$W$2678,5,FALSE)</f>
        <v>92</v>
      </c>
      <c r="E54" s="39">
        <f>VLOOKUP($A54,'[1]sheet to sort'!$A$1:$W$2678,6,FALSE)</f>
        <v>59</v>
      </c>
      <c r="F54" s="40">
        <f>VLOOKUP($A54,'[1]sheet to sort'!$A$1:$W$2678,7,FALSE)</f>
        <v>7.9</v>
      </c>
      <c r="G54" s="40">
        <f>VLOOKUP($A54,'[1]sheet to sort'!$A$1:$W$2678,8,FALSE)</f>
        <v>3.4</v>
      </c>
      <c r="H54" s="41">
        <f>VLOOKUP($A54,'[1]sheet to sort'!$A$1:$W$2678,9,FALSE)</f>
        <v>0.09</v>
      </c>
      <c r="I54" s="41">
        <f>VLOOKUP($A54,'[1]sheet to sort'!$A$1:$W$2678,10,FALSE)</f>
        <v>0.03</v>
      </c>
      <c r="J54" s="40">
        <f>VLOOKUP($A54,'[1]sheet to sort'!$A$1:$W$2678,11,FALSE)</f>
        <v>11.3</v>
      </c>
      <c r="K54" s="42">
        <f>VLOOKUP($A54,'[1]sheet to sort'!$A$1:$W$2678,13,FALSE)</f>
        <v>0.9</v>
      </c>
      <c r="L54" s="40">
        <f>VLOOKUP($A54,'[1]sheet to sort'!$A$1:$W$2678,14,FALSE)</f>
        <v>-0.2</v>
      </c>
      <c r="M54" s="39">
        <f>VLOOKUP($A54,'[1]sheet to sort'!$A$1:$W$2678,16,FALSE)</f>
        <v>-6</v>
      </c>
      <c r="N54" s="40">
        <f>VLOOKUP($A54,'[1]sheet to sort'!$A$1:$W$2678,17,FALSE)</f>
        <v>-1.6</v>
      </c>
      <c r="O54" s="40">
        <f>VLOOKUP($A54,'[1]sheet to sort'!$A$1:$AZ$2678,24,FALSE)</f>
        <v>0.8</v>
      </c>
      <c r="P54" s="40">
        <f>VLOOKUP($A54,'[1]sheet to sort'!$A$1:$W$2678,20,FALSE)</f>
        <v>0.1</v>
      </c>
      <c r="Q54" s="38">
        <f>VLOOKUP($A54,'[1]sheet to sort'!$A$1:$AD$2678,29,FALSE)</f>
        <v>-6.6494999999999997</v>
      </c>
      <c r="R54" s="39">
        <f>VLOOKUP($A54,'[1]sheet to sort'!$A$1:$W$2678,21,FALSE)</f>
        <v>120</v>
      </c>
      <c r="S54" s="43">
        <f>VLOOKUP($A54,'[1]sheet to sort'!$A$1:$W$2678,22,FALSE)</f>
        <v>93</v>
      </c>
    </row>
    <row r="55" spans="1:19" ht="14.25" customHeight="1" x14ac:dyDescent="0.25">
      <c r="A55" s="28">
        <v>43539</v>
      </c>
      <c r="B55" s="29" t="s">
        <v>67</v>
      </c>
      <c r="C55" s="30">
        <f>VLOOKUP($A55,'[1]sheet to sort'!$A$2:$W$2827,4,FALSE)</f>
        <v>120</v>
      </c>
      <c r="D55" s="30">
        <f>VLOOKUP($A55,'[1]sheet to sort'!$A$1:$W$2678,5,FALSE)</f>
        <v>96</v>
      </c>
      <c r="E55" s="31">
        <f>VLOOKUP($A55,'[1]sheet to sort'!$A$1:$W$2678,6,FALSE)</f>
        <v>-7</v>
      </c>
      <c r="F55" s="32">
        <f>VLOOKUP($A55,'[1]sheet to sort'!$A$1:$W$2678,7,FALSE)</f>
        <v>-5.7</v>
      </c>
      <c r="G55" s="32">
        <f>VLOOKUP($A55,'[1]sheet to sort'!$A$1:$W$2678,8,FALSE)</f>
        <v>-4.4000000000000004</v>
      </c>
      <c r="H55" s="33">
        <f>VLOOKUP($A55,'[1]sheet to sort'!$A$1:$W$2678,9,FALSE)</f>
        <v>-0.1</v>
      </c>
      <c r="I55" s="33">
        <f>VLOOKUP($A55,'[1]sheet to sort'!$A$1:$W$2678,10,FALSE)</f>
        <v>-7.0000000000000007E-2</v>
      </c>
      <c r="J55" s="32">
        <f>VLOOKUP($A55,'[1]sheet to sort'!$A$1:$W$2678,11,FALSE)</f>
        <v>-10.100000000000001</v>
      </c>
      <c r="K55" s="34">
        <f>VLOOKUP($A55,'[1]sheet to sort'!$A$1:$W$2678,13,FALSE)</f>
        <v>-0.4</v>
      </c>
      <c r="L55" s="32">
        <f>VLOOKUP($A55,'[1]sheet to sort'!$A$1:$W$2678,14,FALSE)</f>
        <v>-1.1000000000000001</v>
      </c>
      <c r="M55" s="31">
        <f>VLOOKUP($A55,'[1]sheet to sort'!$A$1:$W$2678,16,FALSE)</f>
        <v>5</v>
      </c>
      <c r="N55" s="32">
        <f>VLOOKUP($A55,'[1]sheet to sort'!$A$1:$W$2678,17,FALSE)</f>
        <v>-6.1</v>
      </c>
      <c r="O55" s="32">
        <f>VLOOKUP($A55,'[1]sheet to sort'!$A$1:$AZ$2678,24,FALSE)</f>
        <v>-0.6</v>
      </c>
      <c r="P55" s="32">
        <f>VLOOKUP($A55,'[1]sheet to sort'!$A$1:$W$2678,20,FALSE)</f>
        <v>-0.4</v>
      </c>
      <c r="Q55" s="46">
        <f>VLOOKUP($A55,'[1]sheet to sort'!$A$1:$AD$2678,29,FALSE)</f>
        <v>17.738199999999996</v>
      </c>
      <c r="R55" s="31">
        <f>VLOOKUP($A55,'[1]sheet to sort'!$A$1:$W$2678,21,FALSE)</f>
        <v>-327</v>
      </c>
      <c r="S55" s="35">
        <f>VLOOKUP($A55,'[1]sheet to sort'!$A$1:$W$2678,22,FALSE)</f>
        <v>-293</v>
      </c>
    </row>
    <row r="56" spans="1:19" ht="14.25" customHeight="1" x14ac:dyDescent="0.25">
      <c r="A56" s="36">
        <v>43555</v>
      </c>
      <c r="B56" s="37" t="s">
        <v>68</v>
      </c>
      <c r="C56" s="38">
        <f>VLOOKUP($A56,'[1]sheet to sort'!$A$2:$W$2827,4,FALSE)</f>
        <v>45</v>
      </c>
      <c r="D56" s="38">
        <f>VLOOKUP($A56,'[1]sheet to sort'!$A$1:$W$2678,5,FALSE)</f>
        <v>90</v>
      </c>
      <c r="E56" s="39">
        <f>VLOOKUP($A56,'[1]sheet to sort'!$A$1:$W$2678,6,FALSE)</f>
        <v>152</v>
      </c>
      <c r="F56" s="40">
        <f>VLOOKUP($A56,'[1]sheet to sort'!$A$1:$W$2678,7,FALSE)</f>
        <v>4.8</v>
      </c>
      <c r="G56" s="40">
        <f>VLOOKUP($A56,'[1]sheet to sort'!$A$1:$W$2678,8,FALSE)</f>
        <v>2.7</v>
      </c>
      <c r="H56" s="41">
        <f>VLOOKUP($A56,'[1]sheet to sort'!$A$1:$W$2678,9,FALSE)</f>
        <v>-0.05</v>
      </c>
      <c r="I56" s="41">
        <f>VLOOKUP($A56,'[1]sheet to sort'!$A$1:$W$2678,10,FALSE)</f>
        <v>-0.04</v>
      </c>
      <c r="J56" s="40">
        <f>VLOOKUP($A56,'[1]sheet to sort'!$A$1:$W$2678,11,FALSE)</f>
        <v>7.5</v>
      </c>
      <c r="K56" s="42">
        <f>VLOOKUP($A56,'[1]sheet to sort'!$A$1:$W$2678,13,FALSE)</f>
        <v>0.3</v>
      </c>
      <c r="L56" s="40">
        <f>VLOOKUP($A56,'[1]sheet to sort'!$A$1:$W$2678,14,FALSE)</f>
        <v>0.5</v>
      </c>
      <c r="M56" s="39">
        <f>VLOOKUP($A56,'[1]sheet to sort'!$A$1:$W$2678,16,FALSE)</f>
        <v>2</v>
      </c>
      <c r="N56" s="40">
        <f>VLOOKUP($A56,'[1]sheet to sort'!$A$1:$W$2678,17,FALSE)</f>
        <v>-17.7</v>
      </c>
      <c r="O56" s="40">
        <f>VLOOKUP($A56,'[1]sheet to sort'!$A$1:$AZ$2678,24,FALSE)</f>
        <v>0.7</v>
      </c>
      <c r="P56" s="40">
        <f>VLOOKUP($A56,'[1]sheet to sort'!$A$1:$W$2678,20,FALSE)</f>
        <v>-0.3</v>
      </c>
      <c r="Q56" s="38">
        <f>VLOOKUP($A56,'[1]sheet to sort'!$A$1:$AD$2678,29,FALSE)</f>
        <v>35.729199999999999</v>
      </c>
      <c r="R56" s="39">
        <f>VLOOKUP($A56,'[1]sheet to sort'!$A$1:$W$2678,21,FALSE)</f>
        <v>-294</v>
      </c>
      <c r="S56" s="43">
        <f>VLOOKUP($A56,'[1]sheet to sort'!$A$1:$W$2678,22,FALSE)</f>
        <v>-304</v>
      </c>
    </row>
    <row r="57" spans="1:19" ht="14.25" customHeight="1" x14ac:dyDescent="0.25">
      <c r="A57" s="28">
        <v>43528</v>
      </c>
      <c r="B57" s="29" t="s">
        <v>69</v>
      </c>
      <c r="C57" s="30">
        <f>VLOOKUP($A57,'[1]sheet to sort'!$A$2:$W$2827,4,FALSE)</f>
        <v>33</v>
      </c>
      <c r="D57" s="30">
        <f>VLOOKUP($A57,'[1]sheet to sort'!$A$1:$W$2678,5,FALSE)</f>
        <v>88</v>
      </c>
      <c r="E57" s="31">
        <f>VLOOKUP($A57,'[1]sheet to sort'!$A$1:$W$2678,6,FALSE)</f>
        <v>-305</v>
      </c>
      <c r="F57" s="32">
        <f>VLOOKUP($A57,'[1]sheet to sort'!$A$1:$W$2678,7,FALSE)</f>
        <v>-18.8</v>
      </c>
      <c r="G57" s="32">
        <f>VLOOKUP($A57,'[1]sheet to sort'!$A$1:$W$2678,8,FALSE)</f>
        <v>-9.1999999999999993</v>
      </c>
      <c r="H57" s="33">
        <f>VLOOKUP($A57,'[1]sheet to sort'!$A$1:$W$2678,9,FALSE)</f>
        <v>-7.0000000000000007E-2</v>
      </c>
      <c r="I57" s="33">
        <f>VLOOKUP($A57,'[1]sheet to sort'!$A$1:$W$2678,10,FALSE)</f>
        <v>0.01</v>
      </c>
      <c r="J57" s="32">
        <f>VLOOKUP($A57,'[1]sheet to sort'!$A$1:$W$2678,11,FALSE)</f>
        <v>-28</v>
      </c>
      <c r="K57" s="34">
        <f>VLOOKUP($A57,'[1]sheet to sort'!$A$1:$W$2678,13,FALSE)</f>
        <v>-0.9</v>
      </c>
      <c r="L57" s="32">
        <f>VLOOKUP($A57,'[1]sheet to sort'!$A$1:$W$2678,14,FALSE)</f>
        <v>-0.3</v>
      </c>
      <c r="M57" s="31">
        <f>VLOOKUP($A57,'[1]sheet to sort'!$A$1:$W$2678,16,FALSE)</f>
        <v>-4</v>
      </c>
      <c r="N57" s="32">
        <f>VLOOKUP($A57,'[1]sheet to sort'!$A$1:$W$2678,17,FALSE)</f>
        <v>-1.7</v>
      </c>
      <c r="O57" s="32">
        <f>VLOOKUP($A57,'[1]sheet to sort'!$A$1:$AZ$2678,24,FALSE)</f>
        <v>-0.9</v>
      </c>
      <c r="P57" s="32">
        <f>VLOOKUP($A57,'[1]sheet to sort'!$A$1:$W$2678,20,FALSE)</f>
        <v>-0.2</v>
      </c>
      <c r="Q57" s="46">
        <f>VLOOKUP($A57,'[1]sheet to sort'!$A$1:$AD$2678,29,FALSE)</f>
        <v>-11.2575</v>
      </c>
      <c r="R57" s="31">
        <f>VLOOKUP($A57,'[1]sheet to sort'!$A$1:$W$2678,21,FALSE)</f>
        <v>-204</v>
      </c>
      <c r="S57" s="35">
        <f>VLOOKUP($A57,'[1]sheet to sort'!$A$1:$W$2678,22,FALSE)</f>
        <v>-279</v>
      </c>
    </row>
    <row r="58" spans="1:19" ht="14.25" customHeight="1" x14ac:dyDescent="0.25">
      <c r="A58" s="59"/>
      <c r="B58" s="60" t="s">
        <v>70</v>
      </c>
      <c r="C58" s="51">
        <f t="shared" ref="C58:S58" si="5">AVERAGE(C47:C57)</f>
        <v>68.272727272727266</v>
      </c>
      <c r="D58" s="51">
        <f t="shared" si="5"/>
        <v>91.545454545454547</v>
      </c>
      <c r="E58" s="52">
        <f t="shared" si="5"/>
        <v>40.545454545454547</v>
      </c>
      <c r="F58" s="53">
        <f t="shared" si="5"/>
        <v>4.4181818181818189</v>
      </c>
      <c r="G58" s="53">
        <f t="shared" si="5"/>
        <v>0.51818181818181808</v>
      </c>
      <c r="H58" s="54">
        <f t="shared" si="5"/>
        <v>4.5454545454545456E-2</v>
      </c>
      <c r="I58" s="54">
        <f t="shared" si="5"/>
        <v>-1.3636363636363636E-2</v>
      </c>
      <c r="J58" s="53">
        <f t="shared" si="5"/>
        <v>4.9363636363636374</v>
      </c>
      <c r="K58" s="55">
        <f t="shared" si="5"/>
        <v>0.19999999999999998</v>
      </c>
      <c r="L58" s="53">
        <f t="shared" si="5"/>
        <v>-0.40909090909090912</v>
      </c>
      <c r="M58" s="52">
        <f t="shared" si="5"/>
        <v>-3.5454545454545454</v>
      </c>
      <c r="N58" s="53">
        <f>AVERAGE(N47:N57)</f>
        <v>-3.3727272727272721</v>
      </c>
      <c r="O58" s="53">
        <f t="shared" si="5"/>
        <v>5.4545454545454584E-2</v>
      </c>
      <c r="P58" s="53">
        <f t="shared" si="5"/>
        <v>-0.15454545454545457</v>
      </c>
      <c r="Q58" s="53">
        <f t="shared" si="5"/>
        <v>8.5927090909090911</v>
      </c>
      <c r="R58" s="52">
        <f t="shared" si="5"/>
        <v>-62.81818181818182</v>
      </c>
      <c r="S58" s="51">
        <f t="shared" si="5"/>
        <v>-39.090909090909093</v>
      </c>
    </row>
    <row r="59" spans="1:19" ht="14.25" customHeight="1" x14ac:dyDescent="0.25">
      <c r="A59" s="62">
        <v>2007</v>
      </c>
      <c r="B59" s="29" t="s">
        <v>58</v>
      </c>
      <c r="C59" s="30"/>
      <c r="D59" s="30"/>
      <c r="E59" s="30"/>
      <c r="F59" s="32"/>
      <c r="G59" s="32"/>
      <c r="H59" s="33"/>
      <c r="I59" s="33"/>
      <c r="J59" s="32"/>
      <c r="K59" s="32"/>
      <c r="L59" s="32"/>
      <c r="M59" s="30"/>
      <c r="N59" s="57"/>
      <c r="O59" s="32"/>
      <c r="P59" s="32"/>
      <c r="R59" s="30"/>
      <c r="S59" s="35"/>
    </row>
    <row r="60" spans="1:19" ht="14.25" customHeight="1" x14ac:dyDescent="0.25">
      <c r="A60" s="28">
        <v>43549</v>
      </c>
      <c r="B60" s="29" t="s">
        <v>71</v>
      </c>
      <c r="C60" s="30">
        <f>VLOOKUP($A60,'[1]sheet to sort'!$A$2:$W$2827,4,FALSE)</f>
        <v>319</v>
      </c>
      <c r="D60" s="30">
        <f>VLOOKUP($A60,'[1]sheet to sort'!$A$1:$W$2678,5,FALSE)</f>
        <v>98</v>
      </c>
      <c r="E60" s="31">
        <f>VLOOKUP($A60,'[1]sheet to sort'!$A$1:$W$2678,6,FALSE)</f>
        <v>304</v>
      </c>
      <c r="F60" s="32">
        <f>VLOOKUP($A60,'[1]sheet to sort'!$A$1:$W$2678,7,FALSE)</f>
        <v>13.1</v>
      </c>
      <c r="G60" s="32">
        <f>VLOOKUP($A60,'[1]sheet to sort'!$A$1:$W$2678,8,FALSE)</f>
        <v>8.4</v>
      </c>
      <c r="H60" s="33">
        <f>VLOOKUP($A60,'[1]sheet to sort'!$A$1:$W$2678,9,FALSE)</f>
        <v>-0.03</v>
      </c>
      <c r="I60" s="33">
        <f>VLOOKUP($A60,'[1]sheet to sort'!$A$1:$W$2678,10,FALSE)</f>
        <v>-0.02</v>
      </c>
      <c r="J60" s="32">
        <f>VLOOKUP($A60,'[1]sheet to sort'!$A$1:$W$2678,11,FALSE)</f>
        <v>21.5</v>
      </c>
      <c r="K60" s="34">
        <f>VLOOKUP($A60,'[1]sheet to sort'!$A$1:$W$2678,13,FALSE)</f>
        <v>-0.2</v>
      </c>
      <c r="L60" s="32">
        <f>VLOOKUP($A60,'[1]sheet to sort'!$A$1:$W$2678,14,FALSE)</f>
        <v>0.7</v>
      </c>
      <c r="M60" s="31">
        <f>VLOOKUP($A60,'[1]sheet to sort'!$A$1:$W$2678,16,FALSE)</f>
        <v>-22</v>
      </c>
      <c r="N60" s="32">
        <f>VLOOKUP($A60,'[1]sheet to sort'!$A$1:$W$2678,17,FALSE)</f>
        <v>-13.5</v>
      </c>
      <c r="O60" s="32">
        <f>VLOOKUP($A60,'[1]sheet to sort'!$A$1:$AZ$2678,24,FALSE)</f>
        <v>-0.7</v>
      </c>
      <c r="P60" s="32">
        <f>VLOOKUP($A60,'[1]sheet to sort'!$A$1:$W$2678,20,FALSE)</f>
        <v>-0.2</v>
      </c>
      <c r="Q60" s="46">
        <f>VLOOKUP($A60,'[1]sheet to sort'!$A$1:$AD$2678,29,FALSE)</f>
        <v>31.657700000000002</v>
      </c>
      <c r="R60" s="31">
        <f>VLOOKUP($A60,'[1]sheet to sort'!$A$1:$W$2678,21,FALSE)</f>
        <v>-69</v>
      </c>
      <c r="S60" s="35">
        <f>VLOOKUP($A60,'[1]sheet to sort'!$A$1:$W$2678,22,FALSE)</f>
        <v>-76</v>
      </c>
    </row>
    <row r="61" spans="1:19" ht="14.25" customHeight="1" x14ac:dyDescent="0.25">
      <c r="A61" s="36">
        <v>43574</v>
      </c>
      <c r="B61" s="37" t="s">
        <v>72</v>
      </c>
      <c r="C61" s="38">
        <f>VLOOKUP($A61,'[1]sheet to sort'!$A$2:$W$2827,4,FALSE)</f>
        <v>64</v>
      </c>
      <c r="D61" s="38">
        <f>VLOOKUP($A61,'[1]sheet to sort'!$A$1:$W$2678,5,FALSE)</f>
        <v>92</v>
      </c>
      <c r="E61" s="39">
        <f>VLOOKUP($A61,'[1]sheet to sort'!$A$1:$W$2678,6,FALSE)</f>
        <v>53</v>
      </c>
      <c r="F61" s="40">
        <f>VLOOKUP($A61,'[1]sheet to sort'!$A$1:$W$2678,7,FALSE)</f>
        <v>4.0999999999999996</v>
      </c>
      <c r="G61" s="40">
        <f>VLOOKUP($A61,'[1]sheet to sort'!$A$1:$W$2678,8,FALSE)</f>
        <v>-1.7</v>
      </c>
      <c r="H61" s="41">
        <f>VLOOKUP($A61,'[1]sheet to sort'!$A$1:$W$2678,9,FALSE)</f>
        <v>0.03</v>
      </c>
      <c r="I61" s="41">
        <f>VLOOKUP($A61,'[1]sheet to sort'!$A$1:$W$2678,10,FALSE)</f>
        <v>-0.06</v>
      </c>
      <c r="J61" s="40">
        <f>VLOOKUP($A61,'[1]sheet to sort'!$A$1:$W$2678,11,FALSE)</f>
        <v>2.3999999999999995</v>
      </c>
      <c r="K61" s="42">
        <f>VLOOKUP($A61,'[1]sheet to sort'!$A$1:$W$2678,13,FALSE)</f>
        <v>-3.5</v>
      </c>
      <c r="L61" s="40">
        <f>VLOOKUP($A61,'[1]sheet to sort'!$A$1:$W$2678,14,FALSE)</f>
        <v>-0.7</v>
      </c>
      <c r="M61" s="39">
        <f>VLOOKUP($A61,'[1]sheet to sort'!$A$1:$W$2678,16,FALSE)</f>
        <v>6</v>
      </c>
      <c r="N61" s="40">
        <f>VLOOKUP($A61,'[1]sheet to sort'!$A$1:$W$2678,17,FALSE)</f>
        <v>2.8</v>
      </c>
      <c r="O61" s="40">
        <f>VLOOKUP($A61,'[1]sheet to sort'!$A$1:$AZ$2678,24,FALSE)</f>
        <v>-2.6</v>
      </c>
      <c r="P61" s="40">
        <f>VLOOKUP($A61,'[1]sheet to sort'!$A$1:$W$2678,20,FALSE)</f>
        <v>-0.2</v>
      </c>
      <c r="Q61" s="38">
        <f>VLOOKUP($A61,'[1]sheet to sort'!$A$1:$AD$2678,29,FALSE)</f>
        <v>7.8270000000000008</v>
      </c>
      <c r="R61" s="39">
        <f>VLOOKUP($A61,'[1]sheet to sort'!$A$1:$W$2678,21,FALSE)</f>
        <v>-191</v>
      </c>
      <c r="S61" s="43">
        <f>VLOOKUP($A61,'[1]sheet to sort'!$A$1:$W$2678,22,FALSE)</f>
        <v>-22</v>
      </c>
    </row>
    <row r="62" spans="1:19" ht="14.25" customHeight="1" x14ac:dyDescent="0.25">
      <c r="A62" s="28">
        <v>43583</v>
      </c>
      <c r="B62" s="29" t="s">
        <v>73</v>
      </c>
      <c r="C62" s="30">
        <f>VLOOKUP($A62,'[1]sheet to sort'!$A$2:$W$2827,4,FALSE)</f>
        <v>114</v>
      </c>
      <c r="D62" s="30">
        <f>VLOOKUP($A62,'[1]sheet to sort'!$A$1:$W$2678,5,FALSE)</f>
        <v>96</v>
      </c>
      <c r="E62" s="31">
        <f>VLOOKUP($A62,'[1]sheet to sort'!$A$1:$W$2678,6,FALSE)</f>
        <v>298</v>
      </c>
      <c r="F62" s="32">
        <f>VLOOKUP($A62,'[1]sheet to sort'!$A$1:$W$2678,7,FALSE)</f>
        <v>17</v>
      </c>
      <c r="G62" s="32">
        <f>VLOOKUP($A62,'[1]sheet to sort'!$A$1:$W$2678,8,FALSE)</f>
        <v>8.3000000000000007</v>
      </c>
      <c r="H62" s="33">
        <f>VLOOKUP($A62,'[1]sheet to sort'!$A$1:$W$2678,9,FALSE)</f>
        <v>0.04</v>
      </c>
      <c r="I62" s="33">
        <f>VLOOKUP($A62,'[1]sheet to sort'!$A$1:$W$2678,10,FALSE)</f>
        <v>-0.02</v>
      </c>
      <c r="J62" s="32">
        <f>VLOOKUP($A62,'[1]sheet to sort'!$A$1:$W$2678,11,FALSE)</f>
        <v>25.3</v>
      </c>
      <c r="K62" s="34">
        <f>VLOOKUP($A62,'[1]sheet to sort'!$A$1:$W$2678,13,FALSE)</f>
        <v>-0.9</v>
      </c>
      <c r="L62" s="32">
        <f>VLOOKUP($A62,'[1]sheet to sort'!$A$1:$W$2678,14,FALSE)</f>
        <v>0.1</v>
      </c>
      <c r="M62" s="31">
        <f>VLOOKUP($A62,'[1]sheet to sort'!$A$1:$W$2678,16,FALSE)</f>
        <v>-7</v>
      </c>
      <c r="N62" s="32">
        <f>VLOOKUP($A62,'[1]sheet to sort'!$A$1:$W$2678,17,FALSE)</f>
        <v>-0.8</v>
      </c>
      <c r="O62" s="32">
        <f>VLOOKUP($A62,'[1]sheet to sort'!$A$1:$AZ$2678,24,FALSE)</f>
        <v>-1.6</v>
      </c>
      <c r="P62" s="32">
        <f>VLOOKUP($A62,'[1]sheet to sort'!$A$1:$W$2678,20,FALSE)</f>
        <v>-0.1</v>
      </c>
      <c r="Q62" s="46">
        <f>VLOOKUP($A62,'[1]sheet to sort'!$A$1:$AD$2678,29,FALSE)</f>
        <v>-1.8075000000000001</v>
      </c>
      <c r="R62" s="31">
        <f>VLOOKUP($A62,'[1]sheet to sort'!$A$1:$W$2678,21,FALSE)</f>
        <v>101</v>
      </c>
      <c r="S62" s="35">
        <f>VLOOKUP($A62,'[1]sheet to sort'!$A$1:$W$2678,22,FALSE)</f>
        <v>182</v>
      </c>
    </row>
    <row r="63" spans="1:19" ht="14.25" customHeight="1" x14ac:dyDescent="0.25">
      <c r="A63" s="36">
        <v>20055005</v>
      </c>
      <c r="B63" s="37" t="s">
        <v>74</v>
      </c>
      <c r="C63" s="38">
        <f>VLOOKUP($A63,'[1]sheet to sort'!$A$2:$W$2827,4,FALSE)</f>
        <v>52</v>
      </c>
      <c r="D63" s="38">
        <f>VLOOKUP($A63,'[1]sheet to sort'!$A$1:$W$2678,5,FALSE)</f>
        <v>91</v>
      </c>
      <c r="E63" s="39">
        <f>VLOOKUP($A63,'[1]sheet to sort'!$A$1:$W$2678,6,FALSE)</f>
        <v>361</v>
      </c>
      <c r="F63" s="40">
        <f>VLOOKUP($A63,'[1]sheet to sort'!$A$1:$W$2678,7,FALSE)</f>
        <v>23.4</v>
      </c>
      <c r="G63" s="40">
        <f>VLOOKUP($A63,'[1]sheet to sort'!$A$1:$W$2678,8,FALSE)</f>
        <v>7.3</v>
      </c>
      <c r="H63" s="41">
        <f>VLOOKUP($A63,'[1]sheet to sort'!$A$1:$W$2678,9,FALSE)</f>
        <v>0.1</v>
      </c>
      <c r="I63" s="41">
        <f>VLOOKUP($A63,'[1]sheet to sort'!$A$1:$W$2678,10,FALSE)</f>
        <v>-7.0000000000000007E-2</v>
      </c>
      <c r="J63" s="40">
        <f>VLOOKUP($A63,'[1]sheet to sort'!$A$1:$W$2678,11,FALSE)</f>
        <v>30.7</v>
      </c>
      <c r="K63" s="42">
        <f>VLOOKUP($A63,'[1]sheet to sort'!$A$1:$W$2678,13,FALSE)</f>
        <v>0.8</v>
      </c>
      <c r="L63" s="40">
        <f>VLOOKUP($A63,'[1]sheet to sort'!$A$1:$W$2678,14,FALSE)</f>
        <v>-0.9</v>
      </c>
      <c r="M63" s="39">
        <f>VLOOKUP($A63,'[1]sheet to sort'!$A$1:$W$2678,16,FALSE)</f>
        <v>-7</v>
      </c>
      <c r="N63" s="40">
        <f>VLOOKUP($A63,'[1]sheet to sort'!$A$1:$W$2678,17,FALSE)</f>
        <v>-1.8</v>
      </c>
      <c r="O63" s="40">
        <f>VLOOKUP($A63,'[1]sheet to sort'!$A$1:$AZ$2678,24,FALSE)</f>
        <v>1.6</v>
      </c>
      <c r="P63" s="40">
        <f>VLOOKUP($A63,'[1]sheet to sort'!$A$1:$W$2678,20,FALSE)</f>
        <v>-0.1</v>
      </c>
      <c r="Q63" s="38">
        <f>VLOOKUP($A63,'[1]sheet to sort'!$A$1:$AD$2678,29,FALSE)</f>
        <v>14.2219</v>
      </c>
      <c r="R63" s="39">
        <f>VLOOKUP($A63,'[1]sheet to sort'!$A$1:$W$2678,21,FALSE)</f>
        <v>78</v>
      </c>
      <c r="S63" s="43">
        <f>VLOOKUP($A63,'[1]sheet to sort'!$A$1:$W$2678,22,FALSE)</f>
        <v>168</v>
      </c>
    </row>
    <row r="64" spans="1:19" ht="14.25" customHeight="1" x14ac:dyDescent="0.25">
      <c r="A64" s="28">
        <v>20065002</v>
      </c>
      <c r="B64" s="29" t="s">
        <v>75</v>
      </c>
      <c r="C64" s="30">
        <f>VLOOKUP($A64,'[1]sheet to sort'!$A$2:$W$2827,4,FALSE)</f>
        <v>79</v>
      </c>
      <c r="D64" s="30">
        <f>VLOOKUP($A64,'[1]sheet to sort'!$A$1:$W$2678,5,FALSE)</f>
        <v>94</v>
      </c>
      <c r="E64" s="31">
        <f>VLOOKUP($A64,'[1]sheet to sort'!$A$1:$W$2678,6,FALSE)</f>
        <v>-96</v>
      </c>
      <c r="F64" s="32">
        <f>VLOOKUP($A64,'[1]sheet to sort'!$A$1:$W$2678,7,FALSE)</f>
        <v>9.8000000000000007</v>
      </c>
      <c r="G64" s="32">
        <f>VLOOKUP($A64,'[1]sheet to sort'!$A$1:$W$2678,8,FALSE)</f>
        <v>1.4</v>
      </c>
      <c r="H64" s="33">
        <f>VLOOKUP($A64,'[1]sheet to sort'!$A$1:$W$2678,9,FALSE)</f>
        <v>0.26</v>
      </c>
      <c r="I64" s="33">
        <f>VLOOKUP($A64,'[1]sheet to sort'!$A$1:$W$2678,10,FALSE)</f>
        <v>0.08</v>
      </c>
      <c r="J64" s="32">
        <f>VLOOKUP($A64,'[1]sheet to sort'!$A$1:$W$2678,11,FALSE)</f>
        <v>11.200000000000001</v>
      </c>
      <c r="K64" s="34">
        <f>VLOOKUP($A64,'[1]sheet to sort'!$A$1:$W$2678,13,FALSE)</f>
        <v>-1.2</v>
      </c>
      <c r="L64" s="32">
        <f>VLOOKUP($A64,'[1]sheet to sort'!$A$1:$W$2678,14,FALSE)</f>
        <v>1.8</v>
      </c>
      <c r="M64" s="31">
        <f>VLOOKUP($A64,'[1]sheet to sort'!$A$1:$W$2678,16,FALSE)</f>
        <v>1</v>
      </c>
      <c r="N64" s="32">
        <f>VLOOKUP($A64,'[1]sheet to sort'!$A$1:$W$2678,17,FALSE)</f>
        <v>0.9</v>
      </c>
      <c r="O64" s="32">
        <f>VLOOKUP($A64,'[1]sheet to sort'!$A$1:$AZ$2678,24,FALSE)</f>
        <v>-0.1</v>
      </c>
      <c r="P64" s="32">
        <f>VLOOKUP($A64,'[1]sheet to sort'!$A$1:$W$2678,20,FALSE)</f>
        <v>-0.1</v>
      </c>
      <c r="Q64" s="46">
        <f>VLOOKUP($A64,'[1]sheet to sort'!$A$1:$AD$2678,29,FALSE)</f>
        <v>17.889100000000003</v>
      </c>
      <c r="R64" s="31">
        <f>VLOOKUP($A64,'[1]sheet to sort'!$A$1:$W$2678,21,FALSE)</f>
        <v>62</v>
      </c>
      <c r="S64" s="35">
        <f>VLOOKUP($A64,'[1]sheet to sort'!$A$1:$W$2678,22,FALSE)</f>
        <v>202</v>
      </c>
    </row>
    <row r="65" spans="1:19" ht="14.25" customHeight="1" x14ac:dyDescent="0.25">
      <c r="A65" s="36">
        <v>43578</v>
      </c>
      <c r="B65" s="37" t="s">
        <v>76</v>
      </c>
      <c r="C65" s="38">
        <f>VLOOKUP($A65,'[1]sheet to sort'!$A$2:$W$2827,4,FALSE)</f>
        <v>68</v>
      </c>
      <c r="D65" s="38">
        <f>VLOOKUP($A65,'[1]sheet to sort'!$A$1:$W$2678,5,FALSE)</f>
        <v>93</v>
      </c>
      <c r="E65" s="39">
        <f>VLOOKUP($A65,'[1]sheet to sort'!$A$1:$W$2678,6,FALSE)</f>
        <v>-305</v>
      </c>
      <c r="F65" s="40">
        <f>VLOOKUP($A65,'[1]sheet to sort'!$A$1:$W$2678,7,FALSE)</f>
        <v>4.4000000000000004</v>
      </c>
      <c r="G65" s="40">
        <f>VLOOKUP($A65,'[1]sheet to sort'!$A$1:$W$2678,8,FALSE)</f>
        <v>-8.8000000000000007</v>
      </c>
      <c r="H65" s="41">
        <f>VLOOKUP($A65,'[1]sheet to sort'!$A$1:$W$2678,9,FALSE)</f>
        <v>0.36</v>
      </c>
      <c r="I65" s="41">
        <f>VLOOKUP($A65,'[1]sheet to sort'!$A$1:$W$2678,10,FALSE)</f>
        <v>0.02</v>
      </c>
      <c r="J65" s="40">
        <f>VLOOKUP($A65,'[1]sheet to sort'!$A$1:$W$2678,11,FALSE)</f>
        <v>-4.4000000000000004</v>
      </c>
      <c r="K65" s="42">
        <f>VLOOKUP($A65,'[1]sheet to sort'!$A$1:$W$2678,13,FALSE)</f>
        <v>0.2</v>
      </c>
      <c r="L65" s="40">
        <f>VLOOKUP($A65,'[1]sheet to sort'!$A$1:$W$2678,14,FALSE)</f>
        <v>0.3</v>
      </c>
      <c r="M65" s="39">
        <f>VLOOKUP($A65,'[1]sheet to sort'!$A$1:$W$2678,16,FALSE)</f>
        <v>-19</v>
      </c>
      <c r="N65" s="40">
        <f>VLOOKUP($A65,'[1]sheet to sort'!$A$1:$W$2678,17,FALSE)</f>
        <v>-4.2</v>
      </c>
      <c r="O65" s="40">
        <f>VLOOKUP($A65,'[1]sheet to sort'!$A$1:$AZ$2678,24,FALSE)</f>
        <v>-0.5</v>
      </c>
      <c r="P65" s="40">
        <f>VLOOKUP($A65,'[1]sheet to sort'!$A$1:$W$2678,20,FALSE)</f>
        <v>0.2</v>
      </c>
      <c r="Q65" s="38">
        <f>VLOOKUP($A65,'[1]sheet to sort'!$A$1:$AD$2678,29,FALSE)</f>
        <v>10.373700000000001</v>
      </c>
      <c r="R65" s="39">
        <f>VLOOKUP($A65,'[1]sheet to sort'!$A$1:$W$2678,21,FALSE)</f>
        <v>-14</v>
      </c>
      <c r="S65" s="43">
        <f>VLOOKUP($A65,'[1]sheet to sort'!$A$1:$W$2678,22,FALSE)</f>
        <v>-77</v>
      </c>
    </row>
    <row r="66" spans="1:19" ht="14.25" customHeight="1" x14ac:dyDescent="0.25">
      <c r="A66" s="59"/>
      <c r="B66" s="60" t="s">
        <v>77</v>
      </c>
      <c r="C66" s="51">
        <f t="shared" ref="C66:S66" si="6">AVERAGE(C60:C65)</f>
        <v>116</v>
      </c>
      <c r="D66" s="51">
        <f t="shared" si="6"/>
        <v>94</v>
      </c>
      <c r="E66" s="52">
        <f t="shared" si="6"/>
        <v>102.5</v>
      </c>
      <c r="F66" s="53">
        <f t="shared" si="6"/>
        <v>11.966666666666669</v>
      </c>
      <c r="G66" s="53">
        <f t="shared" si="6"/>
        <v>2.4833333333333329</v>
      </c>
      <c r="H66" s="54">
        <f t="shared" si="6"/>
        <v>0.12666666666666668</v>
      </c>
      <c r="I66" s="54">
        <f t="shared" si="6"/>
        <v>-1.1666666666666667E-2</v>
      </c>
      <c r="J66" s="53">
        <f t="shared" si="6"/>
        <v>14.450000000000001</v>
      </c>
      <c r="K66" s="55">
        <f t="shared" si="6"/>
        <v>-0.80000000000000016</v>
      </c>
      <c r="L66" s="53">
        <f t="shared" si="6"/>
        <v>0.21666666666666667</v>
      </c>
      <c r="M66" s="52">
        <f t="shared" si="6"/>
        <v>-8</v>
      </c>
      <c r="N66" s="53">
        <f>AVERAGE(N60:N65)</f>
        <v>-2.7666666666666671</v>
      </c>
      <c r="O66" s="53">
        <f t="shared" si="6"/>
        <v>-0.65</v>
      </c>
      <c r="P66" s="53">
        <f t="shared" si="6"/>
        <v>-8.3333333333333329E-2</v>
      </c>
      <c r="Q66" s="53">
        <f t="shared" si="6"/>
        <v>13.360316666666668</v>
      </c>
      <c r="R66" s="52">
        <f t="shared" si="6"/>
        <v>-5.5</v>
      </c>
      <c r="S66" s="51">
        <f t="shared" si="6"/>
        <v>62.833333333333336</v>
      </c>
    </row>
    <row r="67" spans="1:19" ht="14.25" customHeight="1" x14ac:dyDescent="0.25">
      <c r="A67" s="28"/>
      <c r="B67" s="72"/>
      <c r="C67" s="73"/>
      <c r="D67" s="73"/>
      <c r="E67" s="73"/>
      <c r="F67" s="74"/>
      <c r="G67" s="74"/>
      <c r="H67" s="75"/>
      <c r="I67" s="75"/>
      <c r="J67" s="74"/>
      <c r="K67" s="74"/>
      <c r="L67" s="74"/>
      <c r="M67" s="73"/>
      <c r="N67" s="76"/>
      <c r="O67" s="74"/>
      <c r="P67" s="74"/>
      <c r="R67" s="73"/>
      <c r="S67" s="73"/>
    </row>
    <row r="68" spans="1:19" ht="14.25" customHeight="1" x14ac:dyDescent="0.25">
      <c r="A68" s="28"/>
      <c r="B68" s="72"/>
      <c r="C68" s="73"/>
      <c r="D68" s="73"/>
      <c r="E68" s="73"/>
      <c r="F68" s="74"/>
      <c r="G68" s="74"/>
      <c r="H68" s="75"/>
      <c r="I68" s="75"/>
      <c r="J68" s="74"/>
      <c r="K68" s="74"/>
      <c r="L68" s="74"/>
      <c r="M68" s="73"/>
      <c r="N68" s="76"/>
      <c r="O68" s="74"/>
      <c r="P68" s="74"/>
      <c r="R68" s="73"/>
      <c r="S68" s="73"/>
    </row>
    <row r="69" spans="1:19" ht="14.25" customHeight="1" x14ac:dyDescent="0.25">
      <c r="A69" s="28"/>
      <c r="B69" s="29"/>
      <c r="C69" s="77"/>
      <c r="D69" s="73"/>
      <c r="E69" s="73"/>
      <c r="F69" s="74"/>
      <c r="G69" s="74"/>
      <c r="H69" s="75"/>
      <c r="I69" s="75"/>
      <c r="J69" s="74"/>
      <c r="K69" s="74"/>
      <c r="L69" s="74"/>
      <c r="M69" s="73"/>
      <c r="N69" s="76"/>
      <c r="O69" s="74"/>
      <c r="P69" s="74"/>
      <c r="R69" s="73"/>
      <c r="S69" s="73"/>
    </row>
    <row r="70" spans="1:19" ht="14.25" customHeight="1" x14ac:dyDescent="0.25">
      <c r="A70" s="62">
        <v>2008</v>
      </c>
      <c r="B70" s="17" t="s">
        <v>58</v>
      </c>
      <c r="C70" s="78"/>
      <c r="D70" s="30"/>
      <c r="E70" s="79"/>
      <c r="F70" s="21"/>
      <c r="G70" s="21"/>
      <c r="H70" s="22"/>
      <c r="I70" s="22"/>
      <c r="J70" s="21"/>
      <c r="K70" s="21"/>
      <c r="L70" s="21"/>
      <c r="M70" s="20"/>
      <c r="N70" s="69"/>
      <c r="O70" s="21"/>
      <c r="P70" s="21"/>
      <c r="R70" s="20"/>
      <c r="S70" s="70"/>
    </row>
    <row r="71" spans="1:19" ht="14.25" customHeight="1" x14ac:dyDescent="0.25">
      <c r="A71" s="28">
        <v>43608</v>
      </c>
      <c r="B71" s="71" t="s">
        <v>78</v>
      </c>
      <c r="C71" s="78">
        <f>VLOOKUP($A71,'[1]sheet to sort'!$A$2:$W$2827,4,FALSE)</f>
        <v>72</v>
      </c>
      <c r="D71" s="30">
        <f>VLOOKUP($A71,'[1]sheet to sort'!$A$1:$W$2678,5,FALSE)</f>
        <v>93</v>
      </c>
      <c r="E71" s="80">
        <f>VLOOKUP($A71,'[1]sheet to sort'!$A$1:$W$2678,6,FALSE)</f>
        <v>-68</v>
      </c>
      <c r="F71" s="32">
        <f>VLOOKUP($A71,'[1]sheet to sort'!$A$1:$W$2678,7,FALSE)</f>
        <v>-0.8</v>
      </c>
      <c r="G71" s="32">
        <f>VLOOKUP($A71,'[1]sheet to sort'!$A$1:$W$2678,8,FALSE)</f>
        <v>-1.1000000000000001</v>
      </c>
      <c r="H71" s="33">
        <f>VLOOKUP($A71,'[1]sheet to sort'!$A$1:$W$2678,9,FALSE)</f>
        <v>0.04</v>
      </c>
      <c r="I71" s="33">
        <f>VLOOKUP($A71,'[1]sheet to sort'!$A$1:$W$2678,10,FALSE)</f>
        <v>0.02</v>
      </c>
      <c r="J71" s="32">
        <f>VLOOKUP($A71,'[1]sheet to sort'!$A$1:$W$2678,11,FALSE)</f>
        <v>-1.9000000000000001</v>
      </c>
      <c r="K71" s="34">
        <f>VLOOKUP($A71,'[1]sheet to sort'!$A$1:$W$2678,13,FALSE)</f>
        <v>0.5</v>
      </c>
      <c r="L71" s="32">
        <f>VLOOKUP($A71,'[1]sheet to sort'!$A$1:$W$2678,14,FALSE)</f>
        <v>-1</v>
      </c>
      <c r="M71" s="31">
        <f>VLOOKUP($A71,'[1]sheet to sort'!$A$1:$W$2678,16,FALSE)</f>
        <v>8</v>
      </c>
      <c r="N71" s="32">
        <f>VLOOKUP($A71,'[1]sheet to sort'!$A$1:$W$2678,17,FALSE)</f>
        <v>-0.7</v>
      </c>
      <c r="O71" s="32">
        <f>VLOOKUP($A71,'[1]sheet to sort'!$A$1:$AZ$2678,24,FALSE)</f>
        <v>0.7</v>
      </c>
      <c r="P71" s="32">
        <f>VLOOKUP($A71,'[1]sheet to sort'!$A$1:$W$2678,20,FALSE)</f>
        <v>-0.3</v>
      </c>
      <c r="Q71" s="46">
        <f>VLOOKUP($A71,'[1]sheet to sort'!$A$1:$AD$2678,29,FALSE)</f>
        <v>31.5001</v>
      </c>
      <c r="R71" s="31">
        <f>VLOOKUP($A71,'[1]sheet to sort'!$A$1:$W$2678,21,FALSE)</f>
        <v>-179</v>
      </c>
      <c r="S71" s="35">
        <f>VLOOKUP($A71,'[1]sheet to sort'!$A$1:$W$2678,22,FALSE)</f>
        <v>-39</v>
      </c>
    </row>
    <row r="72" spans="1:19" ht="14.25" customHeight="1" x14ac:dyDescent="0.25">
      <c r="A72" s="36">
        <v>20055012</v>
      </c>
      <c r="B72" s="37" t="s">
        <v>79</v>
      </c>
      <c r="C72" s="81">
        <f>VLOOKUP($A72,'[1]sheet to sort'!$A$2:$W$2827,4,FALSE)</f>
        <v>162</v>
      </c>
      <c r="D72" s="38">
        <f>VLOOKUP($A72,'[1]sheet to sort'!$A$1:$W$2678,5,FALSE)</f>
        <v>97</v>
      </c>
      <c r="E72" s="82">
        <f>VLOOKUP($A72,'[1]sheet to sort'!$A$1:$W$2678,6,FALSE)</f>
        <v>460</v>
      </c>
      <c r="F72" s="40">
        <f>VLOOKUP($A72,'[1]sheet to sort'!$A$1:$W$2678,7,FALSE)</f>
        <v>19.7</v>
      </c>
      <c r="G72" s="40">
        <f>VLOOKUP($A72,'[1]sheet to sort'!$A$1:$W$2678,8,FALSE)</f>
        <v>4.7</v>
      </c>
      <c r="H72" s="41">
        <f>VLOOKUP($A72,'[1]sheet to sort'!$A$1:$W$2678,9,FALSE)</f>
        <v>-0.04</v>
      </c>
      <c r="I72" s="41">
        <f>VLOOKUP($A72,'[1]sheet to sort'!$A$1:$W$2678,10,FALSE)</f>
        <v>-0.17</v>
      </c>
      <c r="J72" s="40">
        <f>VLOOKUP($A72,'[1]sheet to sort'!$A$1:$W$2678,11,FALSE)</f>
        <v>24.4</v>
      </c>
      <c r="K72" s="42">
        <f>VLOOKUP($A72,'[1]sheet to sort'!$A$1:$W$2678,13,FALSE)</f>
        <v>-0.1</v>
      </c>
      <c r="L72" s="40">
        <f>VLOOKUP($A72,'[1]sheet to sort'!$A$1:$W$2678,14,FALSE)</f>
        <v>1.8</v>
      </c>
      <c r="M72" s="39">
        <f>VLOOKUP($A72,'[1]sheet to sort'!$A$1:$W$2678,16,FALSE)</f>
        <v>-5</v>
      </c>
      <c r="N72" s="40">
        <f>VLOOKUP($A72,'[1]sheet to sort'!$A$1:$W$2678,17,FALSE)</f>
        <v>-5</v>
      </c>
      <c r="O72" s="40">
        <f>VLOOKUP($A72,'[1]sheet to sort'!$A$1:$AZ$2678,24,FALSE)</f>
        <v>-0.6</v>
      </c>
      <c r="P72" s="40">
        <f>VLOOKUP($A72,'[1]sheet to sort'!$A$1:$W$2678,20,FALSE)</f>
        <v>0.1</v>
      </c>
      <c r="Q72" s="38">
        <f>VLOOKUP($A72,'[1]sheet to sort'!$A$1:$AD$2678,29,FALSE)</f>
        <v>-15.225399999999997</v>
      </c>
      <c r="R72" s="39">
        <f>VLOOKUP($A72,'[1]sheet to sort'!$A$1:$W$2678,21,FALSE)</f>
        <v>121</v>
      </c>
      <c r="S72" s="43">
        <f>VLOOKUP($A72,'[1]sheet to sort'!$A$1:$W$2678,22,FALSE)</f>
        <v>33</v>
      </c>
    </row>
    <row r="73" spans="1:19" ht="14.25" customHeight="1" x14ac:dyDescent="0.25">
      <c r="A73" s="83">
        <v>20065007</v>
      </c>
      <c r="B73" s="84" t="s">
        <v>80</v>
      </c>
      <c r="C73" s="78">
        <f>VLOOKUP($A73,'[1]sheet to sort'!$A$2:$W$2827,4,FALSE)</f>
        <v>0</v>
      </c>
      <c r="D73" s="30">
        <f>VLOOKUP($A73,'[1]sheet to sort'!$A$1:$W$2678,5,FALSE)</f>
        <v>42.75</v>
      </c>
      <c r="E73" s="80">
        <f>VLOOKUP($A73,'[1]sheet to sort'!$A$1:$W$2678,6,FALSE)</f>
        <v>275</v>
      </c>
      <c r="F73" s="32">
        <f>VLOOKUP($A73,'[1]sheet to sort'!$A$1:$W$2678,7,FALSE)</f>
        <v>8</v>
      </c>
      <c r="G73" s="32">
        <f>VLOOKUP($A73,'[1]sheet to sort'!$A$1:$W$2678,8,FALSE)</f>
        <v>6.15</v>
      </c>
      <c r="H73" s="33">
        <f>VLOOKUP($A73,'[1]sheet to sort'!$A$1:$W$2678,9,FALSE)</f>
        <v>-9.5000000000000001E-2</v>
      </c>
      <c r="I73" s="33">
        <f>VLOOKUP($A73,'[1]sheet to sort'!$A$1:$W$2678,10,FALSE)</f>
        <v>-0.05</v>
      </c>
      <c r="J73" s="32">
        <f>VLOOKUP($A73,'[1]sheet to sort'!$A$1:$W$2678,11,FALSE)</f>
        <v>14.15</v>
      </c>
      <c r="K73" s="85">
        <f>VLOOKUP($A73,'[1]sheet to sort'!$A$1:$W$2678,13,FALSE)</f>
        <v>1.1000000000000001</v>
      </c>
      <c r="L73" s="32">
        <f>VLOOKUP($A73,'[1]sheet to sort'!$A$1:$W$2678,14,FALSE)</f>
        <v>2</v>
      </c>
      <c r="M73" s="31">
        <f>VLOOKUP($A73,'[1]sheet to sort'!$A$1:$W$2678,16,FALSE)</f>
        <v>-4</v>
      </c>
      <c r="N73" s="32">
        <f>VLOOKUP($A73,'[1]sheet to sort'!$A$1:$W$2678,17,FALSE)</f>
        <v>-3.58</v>
      </c>
      <c r="O73" s="32">
        <f>VLOOKUP($A73,'[1]sheet to sort'!$A$1:$AZ$2678,24,FALSE)</f>
        <v>1.4</v>
      </c>
      <c r="P73" s="33">
        <f>VLOOKUP($A73,'[1]sheet to sort'!$A$1:$W$2678,20,FALSE)</f>
        <v>0.1</v>
      </c>
      <c r="Q73" s="46">
        <f>VLOOKUP($A73,'[1]sheet to sort'!$A$1:$AD$2678,29,FALSE)</f>
        <v>24.536349999999999</v>
      </c>
      <c r="R73" s="31">
        <f>VLOOKUP($A73,'[1]sheet to sort'!$A$1:$W$2678,21,FALSE)</f>
        <v>101.5</v>
      </c>
      <c r="S73" s="35">
        <f>VLOOKUP($A73,'[1]sheet to sort'!$A$1:$W$2678,22,FALSE)</f>
        <v>76.5</v>
      </c>
    </row>
    <row r="74" spans="1:19" ht="14.25" customHeight="1" x14ac:dyDescent="0.25">
      <c r="A74" s="36">
        <v>68012543</v>
      </c>
      <c r="B74" s="37" t="s">
        <v>81</v>
      </c>
      <c r="C74" s="81">
        <f>VLOOKUP($A74,'[1]sheet to sort'!$A$2:$W$2827,4,FALSE)</f>
        <v>34</v>
      </c>
      <c r="D74" s="38">
        <f>VLOOKUP($A74,'[1]sheet to sort'!$A$1:$W$2678,5,FALSE)</f>
        <v>89</v>
      </c>
      <c r="E74" s="82">
        <f>VLOOKUP($A74,'[1]sheet to sort'!$A$1:$W$2678,6,FALSE)</f>
        <v>231</v>
      </c>
      <c r="F74" s="40">
        <f>VLOOKUP($A74,'[1]sheet to sort'!$A$1:$W$2678,7,FALSE)</f>
        <v>10.4</v>
      </c>
      <c r="G74" s="40">
        <f>VLOOKUP($A74,'[1]sheet to sort'!$A$1:$W$2678,8,FALSE)</f>
        <v>4.2</v>
      </c>
      <c r="H74" s="41">
        <f>VLOOKUP($A74,'[1]sheet to sort'!$A$1:$W$2678,9,FALSE)</f>
        <v>-0.01</v>
      </c>
      <c r="I74" s="41">
        <f>VLOOKUP($A74,'[1]sheet to sort'!$A$1:$W$2678,10,FALSE)</f>
        <v>-0.06</v>
      </c>
      <c r="J74" s="40">
        <f>VLOOKUP($A74,'[1]sheet to sort'!$A$1:$W$2678,11,FALSE)</f>
        <v>14.600000000000001</v>
      </c>
      <c r="K74" s="42">
        <f>VLOOKUP($A74,'[1]sheet to sort'!$A$1:$W$2678,13,FALSE)</f>
        <v>0.7</v>
      </c>
      <c r="L74" s="40">
        <f>VLOOKUP($A74,'[1]sheet to sort'!$A$1:$W$2678,14,FALSE)</f>
        <v>1.2</v>
      </c>
      <c r="M74" s="39">
        <f>VLOOKUP($A74,'[1]sheet to sort'!$A$1:$W$2678,16,FALSE)</f>
        <v>1</v>
      </c>
      <c r="N74" s="40">
        <f>VLOOKUP($A74,'[1]sheet to sort'!$A$1:$W$2678,17,FALSE)</f>
        <v>-5.5</v>
      </c>
      <c r="O74" s="40">
        <f>VLOOKUP($A74,'[1]sheet to sort'!$A$1:$AZ$2678,24,FALSE)</f>
        <v>0.7</v>
      </c>
      <c r="P74" s="40">
        <f>VLOOKUP($A74,'[1]sheet to sort'!$A$1:$W$2678,20,FALSE)</f>
        <v>-0.2</v>
      </c>
      <c r="Q74" s="38">
        <f>VLOOKUP($A74,'[1]sheet to sort'!$A$1:$AD$2678,29,FALSE)</f>
        <v>28.038899999999998</v>
      </c>
      <c r="R74" s="39">
        <f>VLOOKUP($A74,'[1]sheet to sort'!$A$1:$W$2678,21,FALSE)</f>
        <v>-41</v>
      </c>
      <c r="S74" s="43">
        <f>VLOOKUP($A74,'[1]sheet to sort'!$A$1:$W$2678,22,FALSE)</f>
        <v>11</v>
      </c>
    </row>
    <row r="75" spans="1:19" ht="14.25" customHeight="1" x14ac:dyDescent="0.25">
      <c r="A75" s="28">
        <v>20055009</v>
      </c>
      <c r="B75" s="29" t="s">
        <v>82</v>
      </c>
      <c r="C75" s="78">
        <f>VLOOKUP($A75,'[1]sheet to sort'!$A$2:$W$2827,4,FALSE)</f>
        <v>67</v>
      </c>
      <c r="D75" s="30">
        <f>VLOOKUP($A75,'[1]sheet to sort'!$A$1:$W$2678,5,FALSE)</f>
        <v>93</v>
      </c>
      <c r="E75" s="80">
        <f>VLOOKUP($A75,'[1]sheet to sort'!$A$1:$W$2678,6,FALSE)</f>
        <v>63</v>
      </c>
      <c r="F75" s="32">
        <f>VLOOKUP($A75,'[1]sheet to sort'!$A$1:$W$2678,7,FALSE)</f>
        <v>14.9</v>
      </c>
      <c r="G75" s="32">
        <f>VLOOKUP($A75,'[1]sheet to sort'!$A$1:$W$2678,8,FALSE)</f>
        <v>-0.3</v>
      </c>
      <c r="H75" s="33">
        <f>VLOOKUP($A75,'[1]sheet to sort'!$A$1:$W$2678,9,FALSE)</f>
        <v>0.21</v>
      </c>
      <c r="I75" s="33">
        <f>VLOOKUP($A75,'[1]sheet to sort'!$A$1:$W$2678,10,FALSE)</f>
        <v>-0.04</v>
      </c>
      <c r="J75" s="32">
        <f>VLOOKUP($A75,'[1]sheet to sort'!$A$1:$W$2678,11,FALSE)</f>
        <v>14.6</v>
      </c>
      <c r="K75" s="34">
        <f>VLOOKUP($A75,'[1]sheet to sort'!$A$1:$W$2678,13,FALSE)</f>
        <v>-0.3</v>
      </c>
      <c r="L75" s="32">
        <f>VLOOKUP($A75,'[1]sheet to sort'!$A$1:$W$2678,14,FALSE)</f>
        <v>-0.8</v>
      </c>
      <c r="M75" s="31">
        <f>VLOOKUP($A75,'[1]sheet to sort'!$A$1:$W$2678,16,FALSE)</f>
        <v>-2</v>
      </c>
      <c r="N75" s="32">
        <f>VLOOKUP($A75,'[1]sheet to sort'!$A$1:$W$2678,17,FALSE)</f>
        <v>-0.7</v>
      </c>
      <c r="O75" s="32">
        <f>VLOOKUP($A75,'[1]sheet to sort'!$A$1:$AZ$2678,24,FALSE)</f>
        <v>-0.6</v>
      </c>
      <c r="P75" s="32">
        <f>VLOOKUP($A75,'[1]sheet to sort'!$A$1:$W$2678,20,FALSE)</f>
        <v>0.2</v>
      </c>
      <c r="Q75" s="46">
        <f>VLOOKUP($A75,'[1]sheet to sort'!$A$1:$AD$2678,29,FALSE)</f>
        <v>-24.128799999999998</v>
      </c>
      <c r="R75" s="31">
        <f>VLOOKUP($A75,'[1]sheet to sort'!$A$1:$W$2678,21,FALSE)</f>
        <v>106</v>
      </c>
      <c r="S75" s="35">
        <f>VLOOKUP($A75,'[1]sheet to sort'!$A$1:$W$2678,22,FALSE)</f>
        <v>67</v>
      </c>
    </row>
    <row r="76" spans="1:19" ht="14.25" customHeight="1" x14ac:dyDescent="0.25">
      <c r="A76" s="36">
        <v>43644</v>
      </c>
      <c r="B76" s="37" t="s">
        <v>83</v>
      </c>
      <c r="C76" s="81">
        <f>VLOOKUP($A76,'[1]sheet to sort'!$A$2:$W$2827,4,FALSE)</f>
        <v>79</v>
      </c>
      <c r="D76" s="38">
        <f>VLOOKUP($A76,'[1]sheet to sort'!$A$1:$W$2678,5,FALSE)</f>
        <v>94</v>
      </c>
      <c r="E76" s="82">
        <f>VLOOKUP($A76,'[1]sheet to sort'!$A$1:$W$2678,6,FALSE)</f>
        <v>243</v>
      </c>
      <c r="F76" s="40">
        <f>VLOOKUP($A76,'[1]sheet to sort'!$A$1:$W$2678,7,FALSE)</f>
        <v>16.899999999999999</v>
      </c>
      <c r="G76" s="40">
        <f>VLOOKUP($A76,'[1]sheet to sort'!$A$1:$W$2678,8,FALSE)</f>
        <v>8.1999999999999993</v>
      </c>
      <c r="H76" s="41">
        <f>VLOOKUP($A76,'[1]sheet to sort'!$A$1:$W$2678,9,FALSE)</f>
        <v>0.09</v>
      </c>
      <c r="I76" s="41">
        <f>VLOOKUP($A76,'[1]sheet to sort'!$A$1:$W$2678,10,FALSE)</f>
        <v>0.01</v>
      </c>
      <c r="J76" s="40">
        <f>VLOOKUP($A76,'[1]sheet to sort'!$A$1:$W$2678,11,FALSE)</f>
        <v>25.099999999999998</v>
      </c>
      <c r="K76" s="42">
        <f>VLOOKUP($A76,'[1]sheet to sort'!$A$1:$W$2678,13,FALSE)</f>
        <v>-0.4</v>
      </c>
      <c r="L76" s="40">
        <f>VLOOKUP($A76,'[1]sheet to sort'!$A$1:$W$2678,14,FALSE)</f>
        <v>-1.9</v>
      </c>
      <c r="M76" s="39">
        <f>VLOOKUP($A76,'[1]sheet to sort'!$A$1:$W$2678,16,FALSE)</f>
        <v>-9</v>
      </c>
      <c r="N76" s="40">
        <f>VLOOKUP($A76,'[1]sheet to sort'!$A$1:$W$2678,17,FALSE)</f>
        <v>-9.1</v>
      </c>
      <c r="O76" s="40">
        <f>VLOOKUP($A76,'[1]sheet to sort'!$A$1:$AZ$2678,24,FALSE)</f>
        <v>0.2</v>
      </c>
      <c r="P76" s="40">
        <f>VLOOKUP($A76,'[1]sheet to sort'!$A$1:$W$2678,20,FALSE)</f>
        <v>-0.3</v>
      </c>
      <c r="Q76" s="38">
        <f>VLOOKUP($A76,'[1]sheet to sort'!$A$1:$AD$2678,29,FALSE)</f>
        <v>3.6008999999999993</v>
      </c>
      <c r="R76" s="39">
        <f>VLOOKUP($A76,'[1]sheet to sort'!$A$1:$W$2678,21,FALSE)</f>
        <v>-71</v>
      </c>
      <c r="S76" s="43">
        <f>VLOOKUP($A76,'[1]sheet to sort'!$A$1:$W$2678,22,FALSE)</f>
        <v>-7</v>
      </c>
    </row>
    <row r="77" spans="1:19" ht="14.25" customHeight="1" x14ac:dyDescent="0.25">
      <c r="A77" s="83">
        <v>20075002</v>
      </c>
      <c r="B77" s="84" t="s">
        <v>84</v>
      </c>
      <c r="C77" s="78">
        <f>VLOOKUP($A77,'[1]sheet to sort'!$A$2:$W$2827,4,FALSE)</f>
        <v>149</v>
      </c>
      <c r="D77" s="30">
        <f>VLOOKUP($A77,'[1]sheet to sort'!$A$1:$W$2678,5,FALSE)</f>
        <v>97</v>
      </c>
      <c r="E77" s="80">
        <f>VLOOKUP($A77,'[1]sheet to sort'!$A$1:$W$2678,6,FALSE)</f>
        <v>160</v>
      </c>
      <c r="F77" s="32">
        <f>VLOOKUP($A77,'[1]sheet to sort'!$A$1:$W$2678,7,FALSE)</f>
        <v>5.8</v>
      </c>
      <c r="G77" s="32">
        <f>VLOOKUP($A77,'[1]sheet to sort'!$A$1:$W$2678,8,FALSE)</f>
        <v>0.9</v>
      </c>
      <c r="H77" s="33">
        <f>VLOOKUP($A77,'[1]sheet to sort'!$A$1:$W$2678,9,FALSE)</f>
        <v>-0.03</v>
      </c>
      <c r="I77" s="33">
        <f>VLOOKUP($A77,'[1]sheet to sort'!$A$1:$W$2678,10,FALSE)</f>
        <v>-7.0000000000000007E-2</v>
      </c>
      <c r="J77" s="32">
        <f>VLOOKUP($A77,'[1]sheet to sort'!$A$1:$W$2678,11,FALSE)</f>
        <v>6.7</v>
      </c>
      <c r="K77" s="34">
        <f>VLOOKUP($A77,'[1]sheet to sort'!$A$1:$W$2678,13,FALSE)</f>
        <v>1.6</v>
      </c>
      <c r="L77" s="32">
        <f>VLOOKUP($A77,'[1]sheet to sort'!$A$1:$W$2678,14,FALSE)</f>
        <v>1.9</v>
      </c>
      <c r="M77" s="31">
        <f>VLOOKUP($A77,'[1]sheet to sort'!$A$1:$W$2678,16,FALSE)</f>
        <v>-6</v>
      </c>
      <c r="N77" s="32">
        <f>VLOOKUP($A77,'[1]sheet to sort'!$A$1:$W$2678,17,FALSE)</f>
        <v>-3.9</v>
      </c>
      <c r="O77" s="32">
        <f>VLOOKUP($A77,'[1]sheet to sort'!$A$1:$AZ$2678,24,FALSE)</f>
        <v>2.4</v>
      </c>
      <c r="P77" s="32">
        <f>VLOOKUP($A77,'[1]sheet to sort'!$A$1:$W$2678,20,FALSE)</f>
        <v>0</v>
      </c>
      <c r="Q77" s="46">
        <f>VLOOKUP($A77,'[1]sheet to sort'!$A$1:$AD$2678,29,FALSE)</f>
        <v>-3.13</v>
      </c>
      <c r="R77" s="31">
        <f>VLOOKUP($A77,'[1]sheet to sort'!$A$1:$W$2678,21,FALSE)</f>
        <v>101</v>
      </c>
      <c r="S77" s="35">
        <f>VLOOKUP($A77,'[1]sheet to sort'!$A$1:$W$2678,22,FALSE)</f>
        <v>-5</v>
      </c>
    </row>
    <row r="78" spans="1:19" ht="14.25" customHeight="1" x14ac:dyDescent="0.25">
      <c r="A78" s="36">
        <v>604312</v>
      </c>
      <c r="B78" s="37" t="s">
        <v>85</v>
      </c>
      <c r="C78" s="81">
        <f>VLOOKUP($A78,'[1]sheet to sort'!$A$2:$W$2827,4,FALSE)</f>
        <v>128</v>
      </c>
      <c r="D78" s="38">
        <f>VLOOKUP($A78,'[1]sheet to sort'!$A$1:$W$2678,5,FALSE)</f>
        <v>96</v>
      </c>
      <c r="E78" s="82">
        <f>VLOOKUP($A78,'[1]sheet to sort'!$A$1:$W$2678,6,FALSE)</f>
        <v>-32</v>
      </c>
      <c r="F78" s="40">
        <f>VLOOKUP($A78,'[1]sheet to sort'!$A$1:$W$2678,7,FALSE)</f>
        <v>9</v>
      </c>
      <c r="G78" s="40">
        <f>VLOOKUP($A78,'[1]sheet to sort'!$A$1:$W$2678,8,FALSE)</f>
        <v>-1.4</v>
      </c>
      <c r="H78" s="41">
        <f>VLOOKUP($A78,'[1]sheet to sort'!$A$1:$W$2678,9,FALSE)</f>
        <v>0.19</v>
      </c>
      <c r="I78" s="41">
        <f>VLOOKUP($A78,'[1]sheet to sort'!$A$1:$W$2678,10,FALSE)</f>
        <v>-0.01</v>
      </c>
      <c r="J78" s="40">
        <f>VLOOKUP($A78,'[1]sheet to sort'!$A$1:$W$2678,11,FALSE)</f>
        <v>7.6</v>
      </c>
      <c r="K78" s="42">
        <f>VLOOKUP($A78,'[1]sheet to sort'!$A$1:$W$2678,13,FALSE)</f>
        <v>0.4</v>
      </c>
      <c r="L78" s="40">
        <f>VLOOKUP($A78,'[1]sheet to sort'!$A$1:$W$2678,14,FALSE)</f>
        <v>2.6</v>
      </c>
      <c r="M78" s="39">
        <f>VLOOKUP($A78,'[1]sheet to sort'!$A$1:$W$2678,16,FALSE)</f>
        <v>-10</v>
      </c>
      <c r="N78" s="40">
        <f>VLOOKUP($A78,'[1]sheet to sort'!$A$1:$W$2678,17,FALSE)</f>
        <v>-3.1</v>
      </c>
      <c r="O78" s="40">
        <f>VLOOKUP($A78,'[1]sheet to sort'!$A$1:$AZ$2678,24,FALSE)</f>
        <v>0.2</v>
      </c>
      <c r="P78" s="40">
        <f>VLOOKUP($A78,'[1]sheet to sort'!$A$1:$W$2678,20,FALSE)</f>
        <v>0.4</v>
      </c>
      <c r="Q78" s="38">
        <f>VLOOKUP($A78,'[1]sheet to sort'!$A$1:$AD$2678,29,FALSE)</f>
        <v>-30.452500000000001</v>
      </c>
      <c r="R78" s="39">
        <f>VLOOKUP($A78,'[1]sheet to sort'!$A$1:$W$2678,21,FALSE)</f>
        <v>260</v>
      </c>
      <c r="S78" s="43">
        <f>VLOOKUP($A78,'[1]sheet to sort'!$A$1:$W$2678,22,FALSE)</f>
        <v>77</v>
      </c>
    </row>
    <row r="79" spans="1:19" ht="14.25" customHeight="1" x14ac:dyDescent="0.25">
      <c r="A79" s="59" t="s">
        <v>86</v>
      </c>
      <c r="B79" s="60" t="s">
        <v>87</v>
      </c>
      <c r="C79" s="51">
        <f t="shared" ref="C79:S79" si="7">AVERAGE(C71:C78)</f>
        <v>86.375</v>
      </c>
      <c r="D79" s="51">
        <f t="shared" si="7"/>
        <v>87.71875</v>
      </c>
      <c r="E79" s="52">
        <f t="shared" si="7"/>
        <v>166.5</v>
      </c>
      <c r="F79" s="53">
        <f t="shared" si="7"/>
        <v>10.487499999999999</v>
      </c>
      <c r="G79" s="53">
        <f t="shared" si="7"/>
        <v>2.6687499999999997</v>
      </c>
      <c r="H79" s="54">
        <f t="shared" si="7"/>
        <v>4.4374999999999998E-2</v>
      </c>
      <c r="I79" s="54">
        <f t="shared" si="7"/>
        <v>-4.6249999999999999E-2</v>
      </c>
      <c r="J79" s="53">
        <f t="shared" si="7"/>
        <v>13.156249999999998</v>
      </c>
      <c r="K79" s="55">
        <f t="shared" si="7"/>
        <v>0.4375</v>
      </c>
      <c r="L79" s="53">
        <f t="shared" si="7"/>
        <v>0.72500000000000009</v>
      </c>
      <c r="M79" s="52">
        <f t="shared" si="7"/>
        <v>-3.375</v>
      </c>
      <c r="N79" s="53">
        <f>AVERAGE(N71:N78)</f>
        <v>-3.9474999999999998</v>
      </c>
      <c r="O79" s="53">
        <f t="shared" si="7"/>
        <v>0.55000000000000004</v>
      </c>
      <c r="P79" s="53">
        <f t="shared" si="7"/>
        <v>0</v>
      </c>
      <c r="Q79" s="53">
        <f t="shared" si="7"/>
        <v>1.8424437500000002</v>
      </c>
      <c r="R79" s="52">
        <f t="shared" si="7"/>
        <v>49.8125</v>
      </c>
      <c r="S79" s="51">
        <f t="shared" si="7"/>
        <v>26.6875</v>
      </c>
    </row>
    <row r="80" spans="1:19" ht="14.25" customHeight="1" x14ac:dyDescent="0.25">
      <c r="A80" s="62">
        <v>2009</v>
      </c>
      <c r="B80" s="29"/>
      <c r="C80" s="78"/>
      <c r="D80" s="30"/>
      <c r="E80" s="79"/>
      <c r="F80" s="21"/>
      <c r="G80" s="21"/>
      <c r="H80" s="22"/>
      <c r="I80" s="22"/>
      <c r="J80" s="21"/>
      <c r="K80" s="21"/>
      <c r="L80" s="21"/>
      <c r="M80" s="20"/>
      <c r="N80" s="69"/>
      <c r="O80" s="21"/>
      <c r="P80" s="21"/>
      <c r="R80" s="20"/>
      <c r="S80" s="70"/>
    </row>
    <row r="81" spans="1:19" ht="14.25" customHeight="1" x14ac:dyDescent="0.25">
      <c r="A81" s="28">
        <v>43646</v>
      </c>
      <c r="B81" s="29" t="s">
        <v>88</v>
      </c>
      <c r="C81" s="78">
        <f>VLOOKUP($A81,'[1]sheet to sort'!$A$2:$W$2827,4,FALSE)</f>
        <v>63</v>
      </c>
      <c r="D81" s="30">
        <f>VLOOKUP($A81,'[1]sheet to sort'!$A$1:$W$2678,5,FALSE)</f>
        <v>92</v>
      </c>
      <c r="E81" s="80">
        <f>VLOOKUP($A81,'[1]sheet to sort'!$A$1:$W$2678,6,FALSE)</f>
        <v>301</v>
      </c>
      <c r="F81" s="32">
        <f>VLOOKUP($A81,'[1]sheet to sort'!$A$1:$W$2678,7,FALSE)</f>
        <v>15.2</v>
      </c>
      <c r="G81" s="32">
        <f>VLOOKUP($A81,'[1]sheet to sort'!$A$1:$W$2678,8,FALSE)</f>
        <v>5.7</v>
      </c>
      <c r="H81" s="33">
        <f>VLOOKUP($A81,'[1]sheet to sort'!$A$1:$W$2678,9,FALSE)</f>
        <v>0.01</v>
      </c>
      <c r="I81" s="33">
        <f>VLOOKUP($A81,'[1]sheet to sort'!$A$1:$W$2678,10,FALSE)</f>
        <v>-7.0000000000000007E-2</v>
      </c>
      <c r="J81" s="32">
        <f>VLOOKUP($A81,'[1]sheet to sort'!$A$1:$W$2678,11,FALSE)</f>
        <v>20.9</v>
      </c>
      <c r="K81" s="34">
        <f>VLOOKUP($A81,'[1]sheet to sort'!$A$1:$W$2678,13,FALSE)</f>
        <v>0.6</v>
      </c>
      <c r="L81" s="32">
        <f>VLOOKUP($A81,'[1]sheet to sort'!$A$1:$W$2678,14,FALSE)</f>
        <v>-0.6</v>
      </c>
      <c r="M81" s="31">
        <f>VLOOKUP($A81,'[1]sheet to sort'!$A$1:$W$2678,16,FALSE)</f>
        <v>10</v>
      </c>
      <c r="N81" s="32">
        <f>VLOOKUP($A81,'[1]sheet to sort'!$A$1:$W$2678,17,FALSE)</f>
        <v>-7.1</v>
      </c>
      <c r="O81" s="32">
        <f>VLOOKUP($A81,'[1]sheet to sort'!$A$1:$AZ$2678,24,FALSE)</f>
        <v>0.8</v>
      </c>
      <c r="P81" s="32">
        <f>VLOOKUP($A81,'[1]sheet to sort'!$A$1:$W$2678,20,FALSE)</f>
        <v>0</v>
      </c>
      <c r="Q81" s="46">
        <f>VLOOKUP($A81,'[1]sheet to sort'!$A$1:$AD$2678,29,FALSE)</f>
        <v>3.7696000000000009</v>
      </c>
      <c r="R81" s="31">
        <f>VLOOKUP($A81,'[1]sheet to sort'!$A$1:$W$2678,21,FALSE)</f>
        <v>-34</v>
      </c>
      <c r="S81" s="35">
        <f>VLOOKUP($A81,'[1]sheet to sort'!$A$1:$W$2678,22,FALSE)</f>
        <v>-27</v>
      </c>
    </row>
    <row r="82" spans="1:19" ht="14.25" customHeight="1" x14ac:dyDescent="0.25">
      <c r="A82" s="36">
        <v>68018049</v>
      </c>
      <c r="B82" s="37" t="s">
        <v>89</v>
      </c>
      <c r="C82" s="81">
        <f>VLOOKUP($A82,'[1]sheet to sort'!$A$2:$W$2827,4,FALSE)</f>
        <v>75</v>
      </c>
      <c r="D82" s="38">
        <f>VLOOKUP($A82,'[1]sheet to sort'!$A$1:$W$2678,5,FALSE)</f>
        <v>94</v>
      </c>
      <c r="E82" s="39">
        <f>VLOOKUP($A82,'[1]sheet to sort'!$A$1:$W$2678,6,FALSE)</f>
        <v>220</v>
      </c>
      <c r="F82" s="40">
        <f>VLOOKUP($A82,'[1]sheet to sort'!$A$1:$W$2678,7,FALSE)</f>
        <v>17.7</v>
      </c>
      <c r="G82" s="40">
        <f>VLOOKUP($A82,'[1]sheet to sort'!$A$1:$W$2678,8,FALSE)</f>
        <v>5</v>
      </c>
      <c r="H82" s="41">
        <f>VLOOKUP($A82,'[1]sheet to sort'!$A$1:$W$2678,9,FALSE)</f>
        <v>0.12</v>
      </c>
      <c r="I82" s="41">
        <f>VLOOKUP($A82,'[1]sheet to sort'!$A$1:$W$2678,10,FALSE)</f>
        <v>-0.04</v>
      </c>
      <c r="J82" s="40">
        <f>VLOOKUP($A82,'[1]sheet to sort'!$A$1:$W$2678,11,FALSE)</f>
        <v>22.7</v>
      </c>
      <c r="K82" s="42">
        <f>VLOOKUP($A82,'[1]sheet to sort'!$A$1:$W$2678,13,FALSE)</f>
        <v>-0.6</v>
      </c>
      <c r="L82" s="40">
        <f>VLOOKUP($A82,'[1]sheet to sort'!$A$1:$W$2678,14,FALSE)</f>
        <v>2</v>
      </c>
      <c r="M82" s="39">
        <f>VLOOKUP($A82,'[1]sheet to sort'!$A$1:$W$2678,16,FALSE)</f>
        <v>8</v>
      </c>
      <c r="N82" s="40">
        <f>VLOOKUP($A82,'[1]sheet to sort'!$A$1:$W$2678,17,FALSE)</f>
        <v>-4.5999999999999996</v>
      </c>
      <c r="O82" s="40">
        <f>VLOOKUP($A82,'[1]sheet to sort'!$A$1:$AZ$2678,24,FALSE)</f>
        <v>-1.3</v>
      </c>
      <c r="P82" s="40">
        <f>VLOOKUP($A82,'[1]sheet to sort'!$A$1:$W$2678,20,FALSE)</f>
        <v>0.1</v>
      </c>
      <c r="Q82" s="38">
        <f>VLOOKUP($A82,'[1]sheet to sort'!$A$1:$AD$2678,29,FALSE)</f>
        <v>6.2132000000000005</v>
      </c>
      <c r="R82" s="39">
        <f>VLOOKUP($A82,'[1]sheet to sort'!$A$1:$W$2678,21,FALSE)</f>
        <v>68</v>
      </c>
      <c r="S82" s="43">
        <f>VLOOKUP($A82,'[1]sheet to sort'!$A$1:$W$2678,22,FALSE)</f>
        <v>116</v>
      </c>
    </row>
    <row r="83" spans="1:19" ht="14.25" customHeight="1" x14ac:dyDescent="0.25">
      <c r="A83" s="28">
        <v>43611</v>
      </c>
      <c r="B83" s="29" t="s">
        <v>90</v>
      </c>
      <c r="C83" s="78">
        <f>VLOOKUP($A83,'[1]sheet to sort'!$A$2:$W$2827,4,FALSE)</f>
        <v>106</v>
      </c>
      <c r="D83" s="30">
        <f>VLOOKUP($A83,'[1]sheet to sort'!$A$1:$W$2678,5,FALSE)</f>
        <v>95</v>
      </c>
      <c r="E83" s="31">
        <f>VLOOKUP($A83,'[1]sheet to sort'!$A$1:$W$2678,6,FALSE)</f>
        <v>73</v>
      </c>
      <c r="F83" s="32">
        <f>VLOOKUP($A83,'[1]sheet to sort'!$A$1:$W$2678,7,FALSE)</f>
        <v>5.2</v>
      </c>
      <c r="G83" s="32">
        <f>VLOOKUP($A83,'[1]sheet to sort'!$A$1:$W$2678,8,FALSE)</f>
        <v>5.7</v>
      </c>
      <c r="H83" s="33">
        <f>VLOOKUP($A83,'[1]sheet to sort'!$A$1:$W$2678,9,FALSE)</f>
        <v>0.03</v>
      </c>
      <c r="I83" s="33">
        <f>VLOOKUP($A83,'[1]sheet to sort'!$A$1:$W$2678,10,FALSE)</f>
        <v>0.06</v>
      </c>
      <c r="J83" s="32">
        <f>VLOOKUP($A83,'[1]sheet to sort'!$A$1:$W$2678,11,FALSE)</f>
        <v>10.9</v>
      </c>
      <c r="K83" s="34">
        <f>VLOOKUP($A83,'[1]sheet to sort'!$A$1:$W$2678,13,FALSE)</f>
        <v>1.1000000000000001</v>
      </c>
      <c r="L83" s="32">
        <f>VLOOKUP($A83,'[1]sheet to sort'!$A$1:$W$2678,14,FALSE)</f>
        <v>1.3</v>
      </c>
      <c r="M83" s="31">
        <f>VLOOKUP($A83,'[1]sheet to sort'!$A$1:$W$2678,16,FALSE)</f>
        <v>5</v>
      </c>
      <c r="N83" s="32">
        <f>VLOOKUP($A83,'[1]sheet to sort'!$A$1:$W$2678,17,FALSE)</f>
        <v>1.3</v>
      </c>
      <c r="O83" s="32">
        <f>VLOOKUP($A83,'[1]sheet to sort'!$A$1:$AZ$2678,24,FALSE)</f>
        <v>1.2</v>
      </c>
      <c r="P83" s="32">
        <f>VLOOKUP($A83,'[1]sheet to sort'!$A$1:$W$2678,20,FALSE)</f>
        <v>0.3</v>
      </c>
      <c r="Q83" s="46">
        <f>VLOOKUP($A83,'[1]sheet to sort'!$A$1:$AD$2678,29,FALSE)</f>
        <v>14.9579</v>
      </c>
      <c r="R83" s="31">
        <f>VLOOKUP($A83,'[1]sheet to sort'!$A$1:$W$2678,21,FALSE)</f>
        <v>197</v>
      </c>
      <c r="S83" s="35">
        <f>VLOOKUP($A83,'[1]sheet to sort'!$A$1:$W$2678,22,FALSE)</f>
        <v>198</v>
      </c>
    </row>
    <row r="84" spans="1:19" ht="14.25" customHeight="1" x14ac:dyDescent="0.25">
      <c r="A84" s="36">
        <v>68013555</v>
      </c>
      <c r="B84" s="37" t="s">
        <v>91</v>
      </c>
      <c r="C84" s="81">
        <f>VLOOKUP($A84,'[1]sheet to sort'!$A$2:$W$2827,4,FALSE)</f>
        <v>111</v>
      </c>
      <c r="D84" s="38">
        <f>VLOOKUP($A84,'[1]sheet to sort'!$A$1:$W$2678,5,FALSE)</f>
        <v>96</v>
      </c>
      <c r="E84" s="39">
        <f>VLOOKUP($A84,'[1]sheet to sort'!$A$1:$W$2678,6,FALSE)</f>
        <v>153</v>
      </c>
      <c r="F84" s="40">
        <f>VLOOKUP($A84,'[1]sheet to sort'!$A$1:$W$2678,7,FALSE)</f>
        <v>17.5</v>
      </c>
      <c r="G84" s="40">
        <f>VLOOKUP($A84,'[1]sheet to sort'!$A$1:$W$2678,8,FALSE)</f>
        <v>7.3</v>
      </c>
      <c r="H84" s="41">
        <f>VLOOKUP($A84,'[1]sheet to sort'!$A$1:$W$2678,9,FALSE)</f>
        <v>0.17</v>
      </c>
      <c r="I84" s="41">
        <f>VLOOKUP($A84,'[1]sheet to sort'!$A$1:$W$2678,10,FALSE)</f>
        <v>0.04</v>
      </c>
      <c r="J84" s="40">
        <f>VLOOKUP($A84,'[1]sheet to sort'!$A$1:$W$2678,11,FALSE)</f>
        <v>24.8</v>
      </c>
      <c r="K84" s="42">
        <f>VLOOKUP($A84,'[1]sheet to sort'!$A$1:$W$2678,13,FALSE)</f>
        <v>0</v>
      </c>
      <c r="L84" s="40">
        <f>VLOOKUP($A84,'[1]sheet to sort'!$A$1:$W$2678,14,FALSE)</f>
        <v>0.2</v>
      </c>
      <c r="M84" s="39">
        <f>VLOOKUP($A84,'[1]sheet to sort'!$A$1:$W$2678,16,FALSE)</f>
        <v>25</v>
      </c>
      <c r="N84" s="40">
        <f>VLOOKUP($A84,'[1]sheet to sort'!$A$1:$W$2678,17,FALSE)</f>
        <v>-11.1</v>
      </c>
      <c r="O84" s="40">
        <f>VLOOKUP($A84,'[1]sheet to sort'!$A$1:$AZ$2678,24,FALSE)</f>
        <v>0.6</v>
      </c>
      <c r="P84" s="40">
        <f>VLOOKUP($A84,'[1]sheet to sort'!$A$1:$W$2678,20,FALSE)</f>
        <v>-0.1</v>
      </c>
      <c r="Q84" s="38">
        <f>VLOOKUP($A84,'[1]sheet to sort'!$A$1:$AD$2678,29,FALSE)</f>
        <v>7.189499999999998</v>
      </c>
      <c r="R84" s="39">
        <f>VLOOKUP($A84,'[1]sheet to sort'!$A$1:$W$2678,21,FALSE)</f>
        <v>-74</v>
      </c>
      <c r="S84" s="43">
        <f>VLOOKUP($A84,'[1]sheet to sort'!$A$1:$W$2678,22,FALSE)</f>
        <v>9</v>
      </c>
    </row>
    <row r="85" spans="1:19" ht="14.25" customHeight="1" x14ac:dyDescent="0.25">
      <c r="A85" s="28">
        <v>20075016</v>
      </c>
      <c r="B85" s="29" t="s">
        <v>92</v>
      </c>
      <c r="C85" s="78">
        <f>VLOOKUP($A85,'[1]sheet to sort'!$A$2:$W$2827,4,FALSE)</f>
        <v>52</v>
      </c>
      <c r="D85" s="30">
        <f>VLOOKUP($A85,'[1]sheet to sort'!$A$1:$W$2678,5,FALSE)</f>
        <v>90</v>
      </c>
      <c r="E85" s="31">
        <f>VLOOKUP($A85,'[1]sheet to sort'!$A$1:$W$2678,6,FALSE)</f>
        <v>432</v>
      </c>
      <c r="F85" s="32">
        <f>VLOOKUP($A85,'[1]sheet to sort'!$A$1:$W$2678,7,FALSE)</f>
        <v>7.5</v>
      </c>
      <c r="G85" s="32">
        <f>VLOOKUP($A85,'[1]sheet to sort'!$A$1:$W$2678,8,FALSE)</f>
        <v>12.1</v>
      </c>
      <c r="H85" s="33">
        <f>VLOOKUP($A85,'[1]sheet to sort'!$A$1:$W$2678,9,FALSE)</f>
        <v>-0.22</v>
      </c>
      <c r="I85" s="33">
        <f>VLOOKUP($A85,'[1]sheet to sort'!$A$1:$W$2678,10,FALSE)</f>
        <v>-0.03</v>
      </c>
      <c r="J85" s="32">
        <f>VLOOKUP($A85,'[1]sheet to sort'!$A$1:$W$2678,11,FALSE)</f>
        <v>19.600000000000001</v>
      </c>
      <c r="K85" s="34">
        <f>VLOOKUP($A85,'[1]sheet to sort'!$A$1:$W$2678,13,FALSE)</f>
        <v>2.5</v>
      </c>
      <c r="L85" s="32">
        <f>VLOOKUP($A85,'[1]sheet to sort'!$A$1:$W$2678,14,FALSE)</f>
        <v>-1.9</v>
      </c>
      <c r="M85" s="31">
        <f>VLOOKUP($A85,'[1]sheet to sort'!$A$1:$W$2678,16,FALSE)</f>
        <v>3</v>
      </c>
      <c r="N85" s="32">
        <f>VLOOKUP($A85,'[1]sheet to sort'!$A$1:$W$2678,17,FALSE)</f>
        <v>-0.1</v>
      </c>
      <c r="O85" s="32">
        <f>VLOOKUP($A85,'[1]sheet to sort'!$A$1:$AZ$2678,24,FALSE)</f>
        <v>2.4</v>
      </c>
      <c r="P85" s="32">
        <f>VLOOKUP($A85,'[1]sheet to sort'!$A$1:$W$2678,20,FALSE)</f>
        <v>0.1</v>
      </c>
      <c r="Q85" s="46">
        <f>VLOOKUP($A85,'[1]sheet to sort'!$A$1:$AD$2678,29,FALSE)</f>
        <v>9.4983000000000004</v>
      </c>
      <c r="R85" s="31">
        <f>VLOOKUP($A85,'[1]sheet to sort'!$A$1:$W$2678,21,FALSE)</f>
        <v>115</v>
      </c>
      <c r="S85" s="35">
        <f>VLOOKUP($A85,'[1]sheet to sort'!$A$1:$W$2678,22,FALSE)</f>
        <v>114</v>
      </c>
    </row>
    <row r="86" spans="1:19" ht="14.25" customHeight="1" x14ac:dyDescent="0.25">
      <c r="A86" s="36">
        <v>68010155</v>
      </c>
      <c r="B86" s="37" t="s">
        <v>93</v>
      </c>
      <c r="C86" s="81">
        <f>VLOOKUP($A86,'[1]sheet to sort'!$A$2:$W$2827,4,FALSE)</f>
        <v>22</v>
      </c>
      <c r="D86" s="38">
        <f>VLOOKUP($A86,'[1]sheet to sort'!$A$1:$W$2678,5,FALSE)</f>
        <v>85</v>
      </c>
      <c r="E86" s="39">
        <f>VLOOKUP($A86,'[1]sheet to sort'!$A$1:$W$2678,6,FALSE)</f>
        <v>-173</v>
      </c>
      <c r="F86" s="40">
        <f>VLOOKUP($A86,'[1]sheet to sort'!$A$1:$W$2678,7,FALSE)</f>
        <v>1.5</v>
      </c>
      <c r="G86" s="40">
        <f>VLOOKUP($A86,'[1]sheet to sort'!$A$1:$W$2678,8,FALSE)</f>
        <v>-7.7</v>
      </c>
      <c r="H86" s="41">
        <f>VLOOKUP($A86,'[1]sheet to sort'!$A$1:$W$2678,9,FALSE)</f>
        <v>0.18</v>
      </c>
      <c r="I86" s="41">
        <f>VLOOKUP($A86,'[1]sheet to sort'!$A$1:$W$2678,10,FALSE)</f>
        <v>-0.04</v>
      </c>
      <c r="J86" s="40">
        <f>VLOOKUP($A86,'[1]sheet to sort'!$A$1:$W$2678,11,FALSE)</f>
        <v>-6.2</v>
      </c>
      <c r="K86" s="42">
        <f>VLOOKUP($A86,'[1]sheet to sort'!$A$1:$W$2678,13,FALSE)</f>
        <v>-2.5</v>
      </c>
      <c r="L86" s="40">
        <f>VLOOKUP($A86,'[1]sheet to sort'!$A$1:$W$2678,14,FALSE)</f>
        <v>-1.6</v>
      </c>
      <c r="M86" s="39">
        <f>VLOOKUP($A86,'[1]sheet to sort'!$A$1:$W$2678,16,FALSE)</f>
        <v>-11</v>
      </c>
      <c r="N86" s="40">
        <f>VLOOKUP($A86,'[1]sheet to sort'!$A$1:$W$2678,17,FALSE)</f>
        <v>7.6</v>
      </c>
      <c r="O86" s="40">
        <f>VLOOKUP($A86,'[1]sheet to sort'!$A$1:$AZ$2678,24,FALSE)</f>
        <v>-1.9</v>
      </c>
      <c r="P86" s="40">
        <f>VLOOKUP($A86,'[1]sheet to sort'!$A$1:$W$2678,20,FALSE)</f>
        <v>0.2</v>
      </c>
      <c r="Q86" s="38">
        <f>VLOOKUP($A86,'[1]sheet to sort'!$A$1:$AD$2678,29,FALSE)</f>
        <v>-45.072399999999995</v>
      </c>
      <c r="R86" s="39">
        <f>VLOOKUP($A86,'[1]sheet to sort'!$A$1:$W$2678,21,FALSE)</f>
        <v>40</v>
      </c>
      <c r="S86" s="43">
        <f>VLOOKUP($A86,'[1]sheet to sort'!$A$1:$W$2678,22,FALSE)</f>
        <v>21</v>
      </c>
    </row>
    <row r="87" spans="1:19" ht="14.25" customHeight="1" x14ac:dyDescent="0.25">
      <c r="A87" s="28">
        <v>20085001</v>
      </c>
      <c r="B87" s="29" t="s">
        <v>94</v>
      </c>
      <c r="C87" s="78">
        <f>VLOOKUP($A87,'[1]sheet to sort'!$A$2:$W$2827,4,FALSE)</f>
        <v>56</v>
      </c>
      <c r="D87" s="30">
        <f>VLOOKUP($A87,'[1]sheet to sort'!$A$1:$W$2678,5,FALSE)</f>
        <v>92</v>
      </c>
      <c r="E87" s="31">
        <f>VLOOKUP($A87,'[1]sheet to sort'!$A$1:$W$2678,6,FALSE)</f>
        <v>323</v>
      </c>
      <c r="F87" s="32">
        <f>VLOOKUP($A87,'[1]sheet to sort'!$A$1:$W$2678,7,FALSE)</f>
        <v>8</v>
      </c>
      <c r="G87" s="32">
        <f>VLOOKUP($A87,'[1]sheet to sort'!$A$1:$W$2678,8,FALSE)</f>
        <v>3.9</v>
      </c>
      <c r="H87" s="33">
        <f>VLOOKUP($A87,'[1]sheet to sort'!$A$1:$W$2678,9,FALSE)</f>
        <v>-0.13</v>
      </c>
      <c r="I87" s="33">
        <f>VLOOKUP($A87,'[1]sheet to sort'!$A$1:$W$2678,10,FALSE)</f>
        <v>-0.11</v>
      </c>
      <c r="J87" s="32">
        <f>VLOOKUP($A87,'[1]sheet to sort'!$A$1:$W$2678,11,FALSE)</f>
        <v>11.9</v>
      </c>
      <c r="K87" s="34">
        <f>VLOOKUP($A87,'[1]sheet to sort'!$A$1:$W$2678,13,FALSE)</f>
        <v>1.9</v>
      </c>
      <c r="L87" s="32">
        <f>VLOOKUP($A87,'[1]sheet to sort'!$A$1:$W$2678,14,FALSE)</f>
        <v>1</v>
      </c>
      <c r="M87" s="31">
        <f>VLOOKUP($A87,'[1]sheet to sort'!$A$1:$W$2678,16,FALSE)</f>
        <v>-4</v>
      </c>
      <c r="N87" s="32">
        <f>VLOOKUP($A87,'[1]sheet to sort'!$A$1:$W$2678,17,FALSE)</f>
        <v>-1.7</v>
      </c>
      <c r="O87" s="32">
        <f>VLOOKUP($A87,'[1]sheet to sort'!$A$1:$AZ$2678,24,FALSE)</f>
        <v>1.5</v>
      </c>
      <c r="P87" s="32">
        <f>VLOOKUP($A87,'[1]sheet to sort'!$A$1:$W$2678,20,FALSE)</f>
        <v>0.1</v>
      </c>
      <c r="Q87" s="46">
        <f>VLOOKUP($A87,'[1]sheet to sort'!$A$1:$AD$2678,29,FALSE)</f>
        <v>-5.9513999999999996</v>
      </c>
      <c r="R87" s="31">
        <f>VLOOKUP($A87,'[1]sheet to sort'!$A$1:$W$2678,21,FALSE)</f>
        <v>143</v>
      </c>
      <c r="S87" s="35">
        <f>VLOOKUP($A87,'[1]sheet to sort'!$A$1:$W$2678,22,FALSE)</f>
        <v>34</v>
      </c>
    </row>
    <row r="88" spans="1:19" ht="14.25" customHeight="1" x14ac:dyDescent="0.25">
      <c r="A88" s="36">
        <v>68017520</v>
      </c>
      <c r="B88" s="86" t="s">
        <v>95</v>
      </c>
      <c r="C88" s="81">
        <f>VLOOKUP($A88,'[1]sheet to sort'!$A$2:$W$2827,4,FALSE)</f>
        <v>14</v>
      </c>
      <c r="D88" s="38">
        <f>VLOOKUP($A88,'[1]sheet to sort'!$A$1:$W$2678,5,FALSE)</f>
        <v>79</v>
      </c>
      <c r="E88" s="39">
        <f>VLOOKUP($A88,'[1]sheet to sort'!$A$1:$W$2678,6,FALSE)</f>
        <v>272</v>
      </c>
      <c r="F88" s="40">
        <f>VLOOKUP($A88,'[1]sheet to sort'!$A$1:$W$2678,7,FALSE)</f>
        <v>2.9</v>
      </c>
      <c r="G88" s="40">
        <f>VLOOKUP($A88,'[1]sheet to sort'!$A$1:$W$2678,8,FALSE)</f>
        <v>3.2</v>
      </c>
      <c r="H88" s="41">
        <f>VLOOKUP($A88,'[1]sheet to sort'!$A$1:$W$2678,9,FALSE)</f>
        <v>-0.18</v>
      </c>
      <c r="I88" s="41">
        <f>VLOOKUP($A88,'[1]sheet to sort'!$A$1:$W$2678,10,FALSE)</f>
        <v>-0.1</v>
      </c>
      <c r="J88" s="40">
        <f>VLOOKUP($A88,'[1]sheet to sort'!$A$1:$W$2678,11,FALSE)</f>
        <v>6.1</v>
      </c>
      <c r="K88" s="42">
        <f>VLOOKUP($A88,'[1]sheet to sort'!$A$1:$W$2678,13,FALSE)</f>
        <v>-0.5</v>
      </c>
      <c r="L88" s="40">
        <f>VLOOKUP($A88,'[1]sheet to sort'!$A$1:$W$2678,14,FALSE)</f>
        <v>1.5</v>
      </c>
      <c r="M88" s="39">
        <f>VLOOKUP($A88,'[1]sheet to sort'!$A$1:$W$2678,16,FALSE)</f>
        <v>5</v>
      </c>
      <c r="N88" s="40">
        <f>VLOOKUP($A88,'[1]sheet to sort'!$A$1:$W$2678,17,FALSE)</f>
        <v>-6.3</v>
      </c>
      <c r="O88" s="40">
        <v>0.125</v>
      </c>
      <c r="P88" s="40">
        <f>VLOOKUP($A88,'[1]sheet to sort'!$A$1:$W$2678,20,FALSE)</f>
        <v>-0.4</v>
      </c>
      <c r="Q88" s="38">
        <f>VLOOKUP($A88,'[1]sheet to sort'!$A$1:$AD$2678,29,FALSE)</f>
        <v>39.0867</v>
      </c>
      <c r="R88" s="39">
        <f>VLOOKUP($A88,'[1]sheet to sort'!$A$1:$W$2678,21,FALSE)</f>
        <v>-208</v>
      </c>
      <c r="S88" s="43">
        <f>VLOOKUP($A88,'[1]sheet to sort'!$A$1:$W$2678,22,FALSE)</f>
        <v>-116</v>
      </c>
    </row>
    <row r="89" spans="1:19" ht="14.25" customHeight="1" x14ac:dyDescent="0.25">
      <c r="A89" s="59"/>
      <c r="B89" s="60" t="s">
        <v>96</v>
      </c>
      <c r="C89" s="51">
        <f t="shared" ref="C89:S89" si="8">AVERAGE(C81:C88)</f>
        <v>62.375</v>
      </c>
      <c r="D89" s="51">
        <f t="shared" si="8"/>
        <v>90.375</v>
      </c>
      <c r="E89" s="52">
        <f t="shared" si="8"/>
        <v>200.125</v>
      </c>
      <c r="F89" s="53">
        <f t="shared" si="8"/>
        <v>9.4375</v>
      </c>
      <c r="G89" s="53">
        <f t="shared" si="8"/>
        <v>4.3999999999999995</v>
      </c>
      <c r="H89" s="54">
        <f t="shared" si="8"/>
        <v>-2.4999999999999953E-3</v>
      </c>
      <c r="I89" s="54">
        <f t="shared" si="8"/>
        <v>-3.6250000000000004E-2</v>
      </c>
      <c r="J89" s="53">
        <f t="shared" si="8"/>
        <v>13.8375</v>
      </c>
      <c r="K89" s="55">
        <f t="shared" si="8"/>
        <v>0.3125</v>
      </c>
      <c r="L89" s="53">
        <f t="shared" si="8"/>
        <v>0.23750000000000004</v>
      </c>
      <c r="M89" s="52">
        <f t="shared" si="8"/>
        <v>5.125</v>
      </c>
      <c r="N89" s="53">
        <f>AVERAGE(N81:N88)</f>
        <v>-2.75</v>
      </c>
      <c r="O89" s="53">
        <f t="shared" si="8"/>
        <v>0.42812499999999998</v>
      </c>
      <c r="P89" s="53">
        <f t="shared" si="8"/>
        <v>3.7500000000000006E-2</v>
      </c>
      <c r="Q89" s="53">
        <f t="shared" si="8"/>
        <v>3.7114250000000002</v>
      </c>
      <c r="R89" s="52">
        <f t="shared" si="8"/>
        <v>30.875</v>
      </c>
      <c r="S89" s="51">
        <f t="shared" si="8"/>
        <v>43.625</v>
      </c>
    </row>
    <row r="90" spans="1:19" ht="14.25" customHeight="1" x14ac:dyDescent="0.25">
      <c r="A90" s="62">
        <v>2010</v>
      </c>
      <c r="B90" s="29"/>
      <c r="C90" s="87"/>
      <c r="D90" s="30"/>
      <c r="E90" s="78"/>
      <c r="F90" s="32"/>
      <c r="G90" s="32"/>
      <c r="H90" s="33"/>
      <c r="I90" s="33"/>
      <c r="J90" s="32"/>
      <c r="K90" s="32"/>
      <c r="L90" s="32"/>
      <c r="M90" s="30"/>
      <c r="N90" s="57"/>
      <c r="O90" s="32"/>
      <c r="P90" s="32"/>
      <c r="R90" s="30"/>
      <c r="S90" s="35"/>
    </row>
    <row r="91" spans="1:19" ht="14.25" customHeight="1" x14ac:dyDescent="0.25">
      <c r="A91" s="28">
        <v>43671</v>
      </c>
      <c r="B91" s="29" t="s">
        <v>97</v>
      </c>
      <c r="C91" s="78">
        <f>VLOOKUP($A91,'[1]sheet to sort'!$A$2:$W$2827,4,FALSE)</f>
        <v>164</v>
      </c>
      <c r="D91" s="30">
        <f>VLOOKUP($A91,'[1]sheet to sort'!$A$1:$W$2678,5,FALSE)</f>
        <v>97</v>
      </c>
      <c r="E91" s="31">
        <f>VLOOKUP($A91,'[1]sheet to sort'!$A$1:$W$2678,6,FALSE)</f>
        <v>369</v>
      </c>
      <c r="F91" s="32">
        <f>VLOOKUP($A91,'[1]sheet to sort'!$A$1:$W$2678,7,FALSE)</f>
        <v>12.6</v>
      </c>
      <c r="G91" s="32">
        <f>VLOOKUP($A91,'[1]sheet to sort'!$A$1:$W$2678,8,FALSE)</f>
        <v>13.6</v>
      </c>
      <c r="H91" s="33">
        <f>VLOOKUP($A91,'[1]sheet to sort'!$A$1:$W$2678,9,FALSE)</f>
        <v>-0.09</v>
      </c>
      <c r="I91" s="33">
        <f>VLOOKUP($A91,'[1]sheet to sort'!$A$1:$W$2678,10,FALSE)</f>
        <v>0.03</v>
      </c>
      <c r="J91" s="32">
        <f>VLOOKUP($A91,'[1]sheet to sort'!$A$1:$W$2678,11,FALSE)</f>
        <v>26.2</v>
      </c>
      <c r="K91" s="34">
        <f>VLOOKUP($A91,'[1]sheet to sort'!$A$1:$W$2678,13,FALSE)</f>
        <v>0.9</v>
      </c>
      <c r="L91" s="32">
        <f>VLOOKUP($A91,'[1]sheet to sort'!$A$1:$W$2678,14,FALSE)</f>
        <v>1</v>
      </c>
      <c r="M91" s="31">
        <f>VLOOKUP($A91,'[1]sheet to sort'!$A$1:$W$2678,16,FALSE)</f>
        <v>-14</v>
      </c>
      <c r="N91" s="32">
        <f>VLOOKUP($A91,'[1]sheet to sort'!$A$1:$W$2678,17,FALSE)</f>
        <v>4.0999999999999996</v>
      </c>
      <c r="O91" s="32">
        <f>VLOOKUP($A91,'[1]sheet to sort'!$A$1:$AZ$2678,24,FALSE)</f>
        <v>0.7</v>
      </c>
      <c r="P91" s="32">
        <f>VLOOKUP($A91,'[1]sheet to sort'!$A$1:$W$2678,20,FALSE)</f>
        <v>-0.1</v>
      </c>
      <c r="Q91" s="46">
        <f>VLOOKUP($A91,'[1]sheet to sort'!$A$1:$AD$2678,29,FALSE)</f>
        <v>32.032899999999998</v>
      </c>
      <c r="R91" s="31">
        <f>VLOOKUP($A91,'[1]sheet to sort'!$A$1:$W$2678,21,FALSE)</f>
        <v>226</v>
      </c>
      <c r="S91" s="35">
        <f>VLOOKUP($A91,'[1]sheet to sort'!$A$1:$W$2678,22,FALSE)</f>
        <v>362</v>
      </c>
    </row>
    <row r="92" spans="1:19" ht="14.25" customHeight="1" x14ac:dyDescent="0.25">
      <c r="A92" s="88">
        <v>68017224</v>
      </c>
      <c r="B92" s="37" t="s">
        <v>98</v>
      </c>
      <c r="C92" s="81">
        <f>VLOOKUP($A92,'[1]sheet to sort'!$A$2:$W$2827,4,FALSE)</f>
        <v>124</v>
      </c>
      <c r="D92" s="38">
        <f>VLOOKUP($A92,'[1]sheet to sort'!$A$1:$W$2678,5,FALSE)</f>
        <v>96</v>
      </c>
      <c r="E92" s="39">
        <f>VLOOKUP($A92,'[1]sheet to sort'!$A$1:$W$2678,6,FALSE)</f>
        <v>154</v>
      </c>
      <c r="F92" s="40">
        <f>VLOOKUP($A92,'[1]sheet to sort'!$A$1:$W$2678,7,FALSE)</f>
        <v>3.5</v>
      </c>
      <c r="G92" s="40">
        <f>VLOOKUP($A92,'[1]sheet to sort'!$A$1:$W$2678,8,FALSE)</f>
        <v>5.8</v>
      </c>
      <c r="H92" s="41">
        <f>VLOOKUP($A92,'[1]sheet to sort'!$A$1:$W$2678,9,FALSE)</f>
        <v>-7.0000000000000007E-2</v>
      </c>
      <c r="I92" s="41">
        <f>VLOOKUP($A92,'[1]sheet to sort'!$A$1:$W$2678,10,FALSE)</f>
        <v>0.01</v>
      </c>
      <c r="J92" s="40">
        <f>VLOOKUP($A92,'[1]sheet to sort'!$A$1:$W$2678,11,FALSE)</f>
        <v>9.3000000000000007</v>
      </c>
      <c r="K92" s="42">
        <f>VLOOKUP($A92,'[1]sheet to sort'!$A$1:$W$2678,13,FALSE)</f>
        <v>-0.8</v>
      </c>
      <c r="L92" s="40">
        <f>VLOOKUP($A92,'[1]sheet to sort'!$A$1:$W$2678,14,FALSE)</f>
        <v>0.3</v>
      </c>
      <c r="M92" s="39">
        <f>VLOOKUP($A92,'[1]sheet to sort'!$A$1:$W$2678,16,FALSE)</f>
        <v>-14</v>
      </c>
      <c r="N92" s="40">
        <f>VLOOKUP($A92,'[1]sheet to sort'!$A$1:$W$2678,17,FALSE)</f>
        <v>-4.2</v>
      </c>
      <c r="O92" s="40">
        <f>VLOOKUP($A92,'[1]sheet to sort'!$A$1:$AZ$2678,24,FALSE)</f>
        <v>-1.3</v>
      </c>
      <c r="P92" s="40">
        <f>VLOOKUP($A92,'[1]sheet to sort'!$A$1:$W$2678,20,FALSE)</f>
        <v>0.1</v>
      </c>
      <c r="Q92" s="38">
        <f>VLOOKUP($A92,'[1]sheet to sort'!$A$1:$AD$2678,29,FALSE)</f>
        <v>-10.506</v>
      </c>
      <c r="R92" s="39">
        <f>VLOOKUP($A92,'[1]sheet to sort'!$A$1:$W$2678,21,FALSE)</f>
        <v>86</v>
      </c>
      <c r="S92" s="43">
        <f>VLOOKUP($A92,'[1]sheet to sort'!$A$1:$W$2678,22,FALSE)</f>
        <v>9</v>
      </c>
    </row>
    <row r="93" spans="1:19" ht="14.25" customHeight="1" x14ac:dyDescent="0.25">
      <c r="A93" s="28">
        <v>20085003</v>
      </c>
      <c r="B93" s="29" t="s">
        <v>99</v>
      </c>
      <c r="C93" s="78">
        <f>VLOOKUP($A93,'[1]sheet to sort'!$A$2:$W$2827,4,FALSE)</f>
        <v>68</v>
      </c>
      <c r="D93" s="30">
        <f>VLOOKUP($A93,'[1]sheet to sort'!$A$1:$W$2678,5,FALSE)</f>
        <v>92</v>
      </c>
      <c r="E93" s="31">
        <f>VLOOKUP($A93,'[1]sheet to sort'!$A$1:$W$2678,6,FALSE)</f>
        <v>351</v>
      </c>
      <c r="F93" s="32">
        <f>VLOOKUP($A93,'[1]sheet to sort'!$A$1:$W$2678,7,FALSE)</f>
        <v>20.7</v>
      </c>
      <c r="G93" s="32">
        <f>VLOOKUP($A93,'[1]sheet to sort'!$A$1:$W$2678,8,FALSE)</f>
        <v>8.9</v>
      </c>
      <c r="H93" s="33">
        <f>VLOOKUP($A93,'[1]sheet to sort'!$A$1:$W$2678,9,FALSE)</f>
        <v>0.06</v>
      </c>
      <c r="I93" s="33">
        <f>VLOOKUP($A93,'[1]sheet to sort'!$A$1:$W$2678,10,FALSE)</f>
        <v>-0.04</v>
      </c>
      <c r="J93" s="32">
        <f>VLOOKUP($A93,'[1]sheet to sort'!$A$1:$W$2678,11,FALSE)</f>
        <v>29.6</v>
      </c>
      <c r="K93" s="34">
        <f>VLOOKUP($A93,'[1]sheet to sort'!$A$1:$W$2678,13,FALSE)</f>
        <v>0.1</v>
      </c>
      <c r="L93" s="32">
        <f>VLOOKUP($A93,'[1]sheet to sort'!$A$1:$W$2678,14,FALSE)</f>
        <v>0.2</v>
      </c>
      <c r="M93" s="31">
        <f>VLOOKUP($A93,'[1]sheet to sort'!$A$1:$W$2678,16,FALSE)</f>
        <v>-2</v>
      </c>
      <c r="N93" s="32">
        <f>VLOOKUP($A93,'[1]sheet to sort'!$A$1:$W$2678,17,FALSE)</f>
        <v>3.4</v>
      </c>
      <c r="O93" s="33">
        <f>VLOOKUP($A93,'[1]sheet to sort'!$A$1:$AZ$2678,24,FALSE)</f>
        <v>0.2</v>
      </c>
      <c r="P93" s="32">
        <f>VLOOKUP($A93,'[1]sheet to sort'!$A$1:$W$2678,20,FALSE)</f>
        <v>-0.2</v>
      </c>
      <c r="Q93" s="46">
        <f>VLOOKUP($A93,'[1]sheet to sort'!$A$1:$AD$2678,29,FALSE)</f>
        <v>2.5627000000000004</v>
      </c>
      <c r="R93" s="31">
        <f>VLOOKUP($A93,'[1]sheet to sort'!$A$1:$W$2678,21,FALSE)</f>
        <v>150</v>
      </c>
      <c r="S93" s="35">
        <f>VLOOKUP($A93,'[1]sheet to sort'!$A$1:$W$2678,22,FALSE)</f>
        <v>299</v>
      </c>
    </row>
    <row r="94" spans="1:19" ht="14.25" customHeight="1" x14ac:dyDescent="0.25">
      <c r="A94" s="36">
        <v>43676</v>
      </c>
      <c r="B94" s="37" t="s">
        <v>100</v>
      </c>
      <c r="C94" s="81">
        <f>VLOOKUP($A94,'[1]sheet to sort'!$A$2:$W$2827,4,FALSE)</f>
        <v>54</v>
      </c>
      <c r="D94" s="38">
        <f>VLOOKUP($A94,'[1]sheet to sort'!$A$1:$W$2678,5,FALSE)</f>
        <v>91</v>
      </c>
      <c r="E94" s="39">
        <f>VLOOKUP($A94,'[1]sheet to sort'!$A$1:$W$2678,6,FALSE)</f>
        <v>134</v>
      </c>
      <c r="F94" s="40">
        <f>VLOOKUP($A94,'[1]sheet to sort'!$A$1:$W$2678,7,FALSE)</f>
        <v>8.1999999999999993</v>
      </c>
      <c r="G94" s="40">
        <f>VLOOKUP($A94,'[1]sheet to sort'!$A$1:$W$2678,8,FALSE)</f>
        <v>4.2</v>
      </c>
      <c r="H94" s="41">
        <f>VLOOKUP($A94,'[1]sheet to sort'!$A$1:$W$2678,9,FALSE)</f>
        <v>0.03</v>
      </c>
      <c r="I94" s="41">
        <f>VLOOKUP($A94,'[1]sheet to sort'!$A$1:$W$2678,10,FALSE)</f>
        <v>0</v>
      </c>
      <c r="J94" s="40">
        <f>VLOOKUP($A94,'[1]sheet to sort'!$A$1:$W$2678,11,FALSE)</f>
        <v>12.399999999999999</v>
      </c>
      <c r="K94" s="42">
        <f>VLOOKUP($A94,'[1]sheet to sort'!$A$1:$W$2678,13,FALSE)</f>
        <v>0.6</v>
      </c>
      <c r="L94" s="40">
        <f>VLOOKUP($A94,'[1]sheet to sort'!$A$1:$W$2678,14,FALSE)</f>
        <v>1.2</v>
      </c>
      <c r="M94" s="39">
        <f>VLOOKUP($A94,'[1]sheet to sort'!$A$1:$W$2678,16,FALSE)</f>
        <v>-6</v>
      </c>
      <c r="N94" s="40">
        <f>VLOOKUP($A94,'[1]sheet to sort'!$A$1:$W$2678,17,FALSE)</f>
        <v>-10.7</v>
      </c>
      <c r="O94" s="41">
        <f>VLOOKUP($A94,'[1]sheet to sort'!$A$1:$AZ$2678,24,FALSE)</f>
        <v>0.7</v>
      </c>
      <c r="P94" s="40">
        <f>VLOOKUP($A94,'[1]sheet to sort'!$A$1:$W$2678,20,FALSE)</f>
        <v>-0.1</v>
      </c>
      <c r="Q94" s="38">
        <f>VLOOKUP($A94,'[1]sheet to sort'!$A$1:$AD$2678,29,FALSE)</f>
        <v>33.141999999999996</v>
      </c>
      <c r="R94" s="39">
        <f>VLOOKUP($A94,'[1]sheet to sort'!$A$1:$W$2678,21,FALSE)</f>
        <v>-77</v>
      </c>
      <c r="S94" s="43">
        <f>VLOOKUP($A94,'[1]sheet to sort'!$A$1:$W$2678,22,FALSE)</f>
        <v>-70</v>
      </c>
    </row>
    <row r="95" spans="1:19" ht="14.25" customHeight="1" x14ac:dyDescent="0.25">
      <c r="A95" s="28">
        <v>20085010</v>
      </c>
      <c r="B95" s="29" t="s">
        <v>101</v>
      </c>
      <c r="C95" s="78">
        <f>VLOOKUP($A95,'[1]sheet to sort'!$A$2:$W$2827,4,FALSE)</f>
        <v>32</v>
      </c>
      <c r="D95" s="30">
        <f>VLOOKUP($A95,'[1]sheet to sort'!$A$1:$W$2678,5,FALSE)</f>
        <v>85</v>
      </c>
      <c r="E95" s="31">
        <f>VLOOKUP($A95,'[1]sheet to sort'!$A$1:$W$2678,6,FALSE)</f>
        <v>182</v>
      </c>
      <c r="F95" s="32">
        <f>VLOOKUP($A95,'[1]sheet to sort'!$A$1:$W$2678,7,FALSE)</f>
        <v>10.8</v>
      </c>
      <c r="G95" s="32">
        <f>VLOOKUP($A95,'[1]sheet to sort'!$A$1:$W$2678,8,FALSE)</f>
        <v>7.3</v>
      </c>
      <c r="H95" s="33">
        <f>VLOOKUP($A95,'[1]sheet to sort'!$A$1:$W$2678,9,FALSE)</f>
        <v>0.03</v>
      </c>
      <c r="I95" s="33">
        <f>VLOOKUP($A95,'[1]sheet to sort'!$A$1:$W$2678,10,FALSE)</f>
        <v>0.01</v>
      </c>
      <c r="J95" s="32">
        <f>VLOOKUP($A95,'[1]sheet to sort'!$A$1:$W$2678,11,FALSE)</f>
        <v>18.100000000000001</v>
      </c>
      <c r="K95" s="34">
        <f>VLOOKUP($A95,'[1]sheet to sort'!$A$1:$W$2678,13,FALSE)</f>
        <v>-1.8</v>
      </c>
      <c r="L95" s="32">
        <f>VLOOKUP($A95,'[1]sheet to sort'!$A$1:$W$2678,14,FALSE)</f>
        <v>-2.5</v>
      </c>
      <c r="M95" s="31">
        <f>VLOOKUP($A95,'[1]sheet to sort'!$A$1:$W$2678,16,FALSE)</f>
        <v>-1</v>
      </c>
      <c r="N95" s="32">
        <f>VLOOKUP($A95,'[1]sheet to sort'!$A$1:$W$2678,17,FALSE)</f>
        <v>5.7</v>
      </c>
      <c r="O95" s="32">
        <f>VLOOKUP($A95,'[1]sheet to sort'!$A$1:$AZ$2678,24,FALSE)</f>
        <v>-1.7</v>
      </c>
      <c r="P95" s="32">
        <f>VLOOKUP($A95,'[1]sheet to sort'!$A$1:$W$2678,20,FALSE)</f>
        <v>-0.3</v>
      </c>
      <c r="Q95" s="89">
        <f>VLOOKUP($A95,'[1]sheet to sort'!$A$1:$AD$2678,29,FALSE)</f>
        <v>-4.3817000000000004</v>
      </c>
      <c r="R95" s="31">
        <f>VLOOKUP($A95,'[1]sheet to sort'!$A$1:$W$2678,21,FALSE)</f>
        <v>1</v>
      </c>
      <c r="S95" s="35">
        <f>VLOOKUP($A95,'[1]sheet to sort'!$A$1:$W$2678,22,FALSE)</f>
        <v>205</v>
      </c>
    </row>
    <row r="96" spans="1:19" ht="14.25" customHeight="1" x14ac:dyDescent="0.25">
      <c r="A96" s="36">
        <v>20085005</v>
      </c>
      <c r="B96" s="37" t="s">
        <v>102</v>
      </c>
      <c r="C96" s="81">
        <f>VLOOKUP($A96,'[1]sheet to sort'!$A$2:$W$2827,4,FALSE)</f>
        <v>28</v>
      </c>
      <c r="D96" s="38">
        <f>VLOOKUP($A96,'[1]sheet to sort'!$A$1:$W$2678,5,FALSE)</f>
        <v>84</v>
      </c>
      <c r="E96" s="39">
        <f>VLOOKUP($A96,'[1]sheet to sort'!$A$1:$W$2678,6,FALSE)</f>
        <v>206</v>
      </c>
      <c r="F96" s="40">
        <f>VLOOKUP($A96,'[1]sheet to sort'!$A$1:$W$2678,7,FALSE)</f>
        <v>6.1</v>
      </c>
      <c r="G96" s="40">
        <f>VLOOKUP($A96,'[1]sheet to sort'!$A$1:$W$2678,8,FALSE)</f>
        <v>5.9</v>
      </c>
      <c r="H96" s="41">
        <f>VLOOKUP($A96,'[1]sheet to sort'!$A$1:$W$2678,9,FALSE)</f>
        <v>-7.0000000000000007E-2</v>
      </c>
      <c r="I96" s="41">
        <f>VLOOKUP($A96,'[1]sheet to sort'!$A$1:$W$2678,10,FALSE)</f>
        <v>-0.02</v>
      </c>
      <c r="J96" s="40">
        <f>VLOOKUP($A96,'[1]sheet to sort'!$A$1:$W$2678,11,FALSE)</f>
        <v>12</v>
      </c>
      <c r="K96" s="42">
        <f>VLOOKUP($A96,'[1]sheet to sort'!$A$1:$W$2678,13,FALSE)</f>
        <v>1.5</v>
      </c>
      <c r="L96" s="40">
        <f>VLOOKUP($A96,'[1]sheet to sort'!$A$1:$W$2678,14,FALSE)</f>
        <v>-1.1000000000000001</v>
      </c>
      <c r="M96" s="39">
        <f>VLOOKUP($A96,'[1]sheet to sort'!$A$1:$W$2678,16,FALSE)</f>
        <v>-10</v>
      </c>
      <c r="N96" s="40">
        <f>VLOOKUP($A96,'[1]sheet to sort'!$A$1:$W$2678,17,FALSE)</f>
        <v>9</v>
      </c>
      <c r="O96" s="40">
        <f>VLOOKUP($A96,'[1]sheet to sort'!$A$1:$AZ$2678,24,FALSE)</f>
        <v>1.6</v>
      </c>
      <c r="P96" s="40">
        <f>VLOOKUP($A96,'[1]sheet to sort'!$A$1:$W$2678,20,FALSE)</f>
        <v>0.2</v>
      </c>
      <c r="Q96" s="38">
        <f>VLOOKUP($A96,'[1]sheet to sort'!$A$1:$AD$2678,29,FALSE)</f>
        <v>-8.7202000000000019</v>
      </c>
      <c r="R96" s="39">
        <f>VLOOKUP($A96,'[1]sheet to sort'!$A$1:$W$2678,21,FALSE)</f>
        <v>264</v>
      </c>
      <c r="S96" s="43">
        <f>VLOOKUP($A96,'[1]sheet to sort'!$A$1:$W$2678,22,FALSE)</f>
        <v>267</v>
      </c>
    </row>
    <row r="97" spans="1:19" ht="14.25" customHeight="1" x14ac:dyDescent="0.25">
      <c r="A97" s="28">
        <v>20095001</v>
      </c>
      <c r="B97" s="29" t="s">
        <v>103</v>
      </c>
      <c r="C97" s="78">
        <f>VLOOKUP($A97,'[1]sheet to sort'!$A$2:$W$2827,4,FALSE)</f>
        <v>29</v>
      </c>
      <c r="D97" s="30">
        <f>VLOOKUP($A97,'[1]sheet to sort'!$A$1:$W$2678,5,FALSE)</f>
        <v>85</v>
      </c>
      <c r="E97" s="31">
        <f>VLOOKUP($A97,'[1]sheet to sort'!$A$1:$W$2678,6,FALSE)</f>
        <v>223</v>
      </c>
      <c r="F97" s="32">
        <f>VLOOKUP($A97,'[1]sheet to sort'!$A$1:$W$2678,7,FALSE)</f>
        <v>-0.6</v>
      </c>
      <c r="G97" s="32">
        <f>VLOOKUP($A97,'[1]sheet to sort'!$A$1:$W$2678,8,FALSE)</f>
        <v>-0.1</v>
      </c>
      <c r="H97" s="33">
        <f>VLOOKUP($A97,'[1]sheet to sort'!$A$1:$W$2678,9,FALSE)</f>
        <v>-0.2</v>
      </c>
      <c r="I97" s="33">
        <f>VLOOKUP($A97,'[1]sheet to sort'!$A$1:$W$2678,10,FALSE)</f>
        <v>-0.12</v>
      </c>
      <c r="J97" s="32">
        <f>VLOOKUP($A97,'[1]sheet to sort'!$A$1:$W$2678,11,FALSE)</f>
        <v>-0.7</v>
      </c>
      <c r="K97" s="34">
        <f>VLOOKUP($A97,'[1]sheet to sort'!$A$1:$W$2678,13,FALSE)</f>
        <v>1.5</v>
      </c>
      <c r="L97" s="32">
        <f>VLOOKUP($A97,'[1]sheet to sort'!$A$1:$W$2678,14,FALSE)</f>
        <v>0.9</v>
      </c>
      <c r="M97" s="31">
        <f>VLOOKUP($A97,'[1]sheet to sort'!$A$1:$W$2678,16,FALSE)</f>
        <v>3</v>
      </c>
      <c r="N97" s="30">
        <f>VLOOKUP($A97,'[1]sheet to sort'!$A$1:$W$2678,17,FALSE)</f>
        <v>-3.8</v>
      </c>
      <c r="O97" s="32">
        <f>VLOOKUP($A97,'[1]sheet to sort'!$A$1:$AZ$2678,24,FALSE)</f>
        <v>1.2</v>
      </c>
      <c r="P97" s="32">
        <f>VLOOKUP($A97,'[1]sheet to sort'!$A$1:$W$2678,20,FALSE)</f>
        <v>0.1</v>
      </c>
      <c r="Q97" s="89">
        <f>VLOOKUP($A97,'[1]sheet to sort'!$A$1:$AD$2678,29,FALSE)</f>
        <v>2.1396000000000006</v>
      </c>
      <c r="R97" s="31">
        <f>VLOOKUP($A97,'[1]sheet to sort'!$A$1:$W$2678,21,FALSE)</f>
        <v>-19</v>
      </c>
      <c r="S97" s="35">
        <f>VLOOKUP($A97,'[1]sheet to sort'!$A$1:$W$2678,22,FALSE)</f>
        <v>-137</v>
      </c>
    </row>
    <row r="98" spans="1:19" ht="14.25" customHeight="1" x14ac:dyDescent="0.25">
      <c r="A98" s="36">
        <v>604761</v>
      </c>
      <c r="B98" s="37" t="s">
        <v>104</v>
      </c>
      <c r="C98" s="81">
        <f>VLOOKUP($A98,'[1]sheet to sort'!$A$2:$W$2827,4,FALSE)</f>
        <v>57</v>
      </c>
      <c r="D98" s="38">
        <f>VLOOKUP($A98,'[1]sheet to sort'!$A$1:$W$2678,5,FALSE)</f>
        <v>92</v>
      </c>
      <c r="E98" s="39">
        <f>VLOOKUP($A98,'[1]sheet to sort'!$A$1:$W$2678,6,FALSE)</f>
        <v>534</v>
      </c>
      <c r="F98" s="40">
        <f>VLOOKUP($A98,'[1]sheet to sort'!$A$1:$W$2678,7,FALSE)</f>
        <v>14</v>
      </c>
      <c r="G98" s="40">
        <f>VLOOKUP($A98,'[1]sheet to sort'!$A$1:$W$2678,8,FALSE)</f>
        <v>11.1</v>
      </c>
      <c r="H98" s="41">
        <f>VLOOKUP($A98,'[1]sheet to sort'!$A$1:$W$2678,9,FALSE)</f>
        <v>-0.19</v>
      </c>
      <c r="I98" s="41">
        <f>VLOOKUP($A98,'[1]sheet to sort'!$A$1:$W$2678,10,FALSE)</f>
        <v>-0.1</v>
      </c>
      <c r="J98" s="40">
        <f>VLOOKUP($A98,'[1]sheet to sort'!$A$1:$W$2678,11,FALSE)</f>
        <v>25.1</v>
      </c>
      <c r="K98" s="42">
        <f>VLOOKUP($A98,'[1]sheet to sort'!$A$1:$W$2678,13,FALSE)</f>
        <v>0.6</v>
      </c>
      <c r="L98" s="40">
        <f>VLOOKUP($A98,'[1]sheet to sort'!$A$1:$W$2678,14,FALSE)</f>
        <v>0.7</v>
      </c>
      <c r="M98" s="39">
        <f>VLOOKUP($A98,'[1]sheet to sort'!$A$1:$W$2678,16,FALSE)</f>
        <v>0</v>
      </c>
      <c r="N98" s="40">
        <f>VLOOKUP($A98,'[1]sheet to sort'!$A$1:$W$2678,17,FALSE)</f>
        <v>1.2</v>
      </c>
      <c r="O98" s="40">
        <f>VLOOKUP($A98,'[1]sheet to sort'!$A$1:$AZ$2678,24,FALSE)</f>
        <v>-0.1</v>
      </c>
      <c r="P98" s="40">
        <f>VLOOKUP($A98,'[1]sheet to sort'!$A$1:$W$2678,20,FALSE)</f>
        <v>0.2</v>
      </c>
      <c r="Q98" s="38">
        <f>VLOOKUP($A98,'[1]sheet to sort'!$A$1:$AD$2678,29,FALSE)</f>
        <v>-5.5460000000000003</v>
      </c>
      <c r="R98" s="39">
        <f>VLOOKUP($A98,'[1]sheet to sort'!$A$1:$W$2678,21,FALSE)</f>
        <v>216</v>
      </c>
      <c r="S98" s="43">
        <f>VLOOKUP($A98,'[1]sheet to sort'!$A$1:$W$2678,22,FALSE)</f>
        <v>183</v>
      </c>
    </row>
    <row r="99" spans="1:19" ht="14.25" customHeight="1" x14ac:dyDescent="0.25">
      <c r="A99" s="28">
        <v>20095006</v>
      </c>
      <c r="B99" s="71" t="s">
        <v>105</v>
      </c>
      <c r="C99" s="78">
        <f>VLOOKUP($A99,'[1]sheet to sort'!$A$2:$W$2827,4,FALSE)</f>
        <v>15</v>
      </c>
      <c r="D99" s="30">
        <f>VLOOKUP($A99,'[1]sheet to sort'!$A$1:$W$2678,5,FALSE)</f>
        <v>77</v>
      </c>
      <c r="E99" s="31">
        <f>VLOOKUP($A99,'[1]sheet to sort'!$A$1:$W$2678,6,FALSE)</f>
        <v>197</v>
      </c>
      <c r="F99" s="32">
        <f>VLOOKUP($A99,'[1]sheet to sort'!$A$1:$W$2678,7,FALSE)</f>
        <v>7.2</v>
      </c>
      <c r="G99" s="32">
        <f>VLOOKUP($A99,'[1]sheet to sort'!$A$1:$W$2678,8,FALSE)</f>
        <v>4.4000000000000004</v>
      </c>
      <c r="H99" s="33">
        <f>VLOOKUP($A99,'[1]sheet to sort'!$A$1:$W$2678,9,FALSE)</f>
        <v>-0.04</v>
      </c>
      <c r="I99" s="33">
        <f>VLOOKUP($A99,'[1]sheet to sort'!$A$1:$W$2678,10,FALSE)</f>
        <v>-0.05</v>
      </c>
      <c r="J99" s="32">
        <f>VLOOKUP($A99,'[1]sheet to sort'!$A$1:$W$2678,11,FALSE)</f>
        <v>11.600000000000001</v>
      </c>
      <c r="K99" s="34">
        <f>VLOOKUP($A99,'[1]sheet to sort'!$A$1:$W$2678,13,FALSE)</f>
        <v>0.6</v>
      </c>
      <c r="L99" s="32">
        <f>VLOOKUP($A99,'[1]sheet to sort'!$A$1:$W$2678,14,FALSE)</f>
        <v>1</v>
      </c>
      <c r="M99" s="31">
        <f>VLOOKUP($A99,'[1]sheet to sort'!$A$1:$W$2678,16,FALSE)</f>
        <v>-12</v>
      </c>
      <c r="N99" s="32">
        <f>VLOOKUP($A99,'[1]sheet to sort'!$A$1:$W$2678,17,FALSE)</f>
        <v>-3</v>
      </c>
      <c r="O99" s="32">
        <f>VLOOKUP($A99,'[1]sheet to sort'!$A$1:$AZ$2678,24,FALSE)</f>
        <v>1.5</v>
      </c>
      <c r="P99" s="32">
        <f>VLOOKUP($A99,'[1]sheet to sort'!$A$1:$W$2678,20,FALSE)</f>
        <v>0.1</v>
      </c>
      <c r="Q99" s="89">
        <f>VLOOKUP($A99,'[1]sheet to sort'!$A$1:$AD$2678,29,FALSE)</f>
        <v>3.6536000000000004</v>
      </c>
      <c r="R99" s="31">
        <f>VLOOKUP($A99,'[1]sheet to sort'!$A$1:$W$2678,21,FALSE)</f>
        <v>105</v>
      </c>
      <c r="S99" s="35">
        <f>VLOOKUP($A99,'[1]sheet to sort'!$A$1:$W$2678,22,FALSE)</f>
        <v>53</v>
      </c>
    </row>
    <row r="100" spans="1:19" ht="14.25" customHeight="1" x14ac:dyDescent="0.25">
      <c r="A100" s="36">
        <v>68023679</v>
      </c>
      <c r="B100" s="37" t="s">
        <v>106</v>
      </c>
      <c r="C100" s="81">
        <f>VLOOKUP($A100,'[1]sheet to sort'!$A$2:$W$2827,4,FALSE)</f>
        <v>95</v>
      </c>
      <c r="D100" s="38">
        <f>VLOOKUP($A100,'[1]sheet to sort'!$A$1:$W$2678,5,FALSE)</f>
        <v>95</v>
      </c>
      <c r="E100" s="39">
        <f>VLOOKUP($A100,'[1]sheet to sort'!$A$1:$W$2678,6,FALSE)</f>
        <v>-143</v>
      </c>
      <c r="F100" s="40">
        <f>VLOOKUP($A100,'[1]sheet to sort'!$A$1:$W$2678,7,FALSE)</f>
        <v>0.9</v>
      </c>
      <c r="G100" s="40">
        <f>VLOOKUP($A100,'[1]sheet to sort'!$A$1:$W$2678,8,FALSE)</f>
        <v>-0.9</v>
      </c>
      <c r="H100" s="41">
        <f>VLOOKUP($A100,'[1]sheet to sort'!$A$1:$W$2678,9,FALSE)</f>
        <v>0.14000000000000001</v>
      </c>
      <c r="I100" s="41">
        <f>VLOOKUP($A100,'[1]sheet to sort'!$A$1:$W$2678,10,FALSE)</f>
        <v>7.0000000000000007E-2</v>
      </c>
      <c r="J100" s="40">
        <f>VLOOKUP($A100,'[1]sheet to sort'!$A$1:$W$2678,11,FALSE)</f>
        <v>0</v>
      </c>
      <c r="K100" s="42">
        <f>VLOOKUP($A100,'[1]sheet to sort'!$A$1:$W$2678,13,FALSE)</f>
        <v>-0.6</v>
      </c>
      <c r="L100" s="40">
        <f>VLOOKUP($A100,'[1]sheet to sort'!$A$1:$W$2678,14,FALSE)</f>
        <v>-0.6</v>
      </c>
      <c r="M100" s="39">
        <f>VLOOKUP($A100,'[1]sheet to sort'!$A$1:$W$2678,16,FALSE)</f>
        <v>0</v>
      </c>
      <c r="N100" s="40">
        <f>VLOOKUP($A100,'[1]sheet to sort'!$A$1:$W$2678,17,FALSE)</f>
        <v>4.4000000000000004</v>
      </c>
      <c r="O100" s="40">
        <f>VLOOKUP($A100,'[1]sheet to sort'!$A$1:$AZ$2678,24,FALSE)</f>
        <v>-1.2</v>
      </c>
      <c r="P100" s="40">
        <f>VLOOKUP($A100,'[1]sheet to sort'!$A$1:$W$2678,20,FALSE)</f>
        <v>0.1</v>
      </c>
      <c r="Q100" s="38">
        <f>VLOOKUP($A100,'[1]sheet to sort'!$A$1:$AD$2678,29,FALSE)</f>
        <v>-28.472100000000001</v>
      </c>
      <c r="R100" s="39">
        <f>VLOOKUP($A100,'[1]sheet to sort'!$A$1:$W$2678,21,FALSE)</f>
        <v>120</v>
      </c>
      <c r="S100" s="43">
        <f>VLOOKUP($A100,'[1]sheet to sort'!$A$1:$W$2678,22,FALSE)</f>
        <v>114</v>
      </c>
    </row>
    <row r="101" spans="1:19" ht="14.25" customHeight="1" x14ac:dyDescent="0.25">
      <c r="A101" s="59"/>
      <c r="B101" s="60" t="s">
        <v>107</v>
      </c>
      <c r="C101" s="51">
        <f>AVERAGE(C91:C100)</f>
        <v>66.599999999999994</v>
      </c>
      <c r="D101" s="51">
        <f>AVERAGE(D91:D100)</f>
        <v>89.4</v>
      </c>
      <c r="E101" s="52">
        <f t="shared" ref="E101:S101" si="9">AVERAGE(E91:E100)</f>
        <v>220.7</v>
      </c>
      <c r="F101" s="53">
        <f t="shared" si="9"/>
        <v>8.34</v>
      </c>
      <c r="G101" s="53">
        <f t="shared" si="9"/>
        <v>6.02</v>
      </c>
      <c r="H101" s="54">
        <f t="shared" si="9"/>
        <v>-0.04</v>
      </c>
      <c r="I101" s="54">
        <f t="shared" si="9"/>
        <v>-2.1000000000000001E-2</v>
      </c>
      <c r="J101" s="53">
        <f t="shared" si="9"/>
        <v>14.36</v>
      </c>
      <c r="K101" s="55">
        <f t="shared" si="9"/>
        <v>0.26</v>
      </c>
      <c r="L101" s="53">
        <f t="shared" si="9"/>
        <v>0.11000000000000001</v>
      </c>
      <c r="M101" s="52">
        <f t="shared" si="9"/>
        <v>-5.6</v>
      </c>
      <c r="N101" s="53">
        <f>AVERAGE(N91:N100)</f>
        <v>0.6100000000000001</v>
      </c>
      <c r="O101" s="53">
        <f t="shared" si="9"/>
        <v>0.15999999999999998</v>
      </c>
      <c r="P101" s="53">
        <f t="shared" si="9"/>
        <v>9.9999999999999985E-3</v>
      </c>
      <c r="Q101" s="53">
        <f t="shared" si="9"/>
        <v>1.5904799999999983</v>
      </c>
      <c r="R101" s="52">
        <f t="shared" si="9"/>
        <v>107.2</v>
      </c>
      <c r="S101" s="51">
        <f t="shared" si="9"/>
        <v>128.5</v>
      </c>
    </row>
    <row r="102" spans="1:19" ht="14.25" customHeight="1" x14ac:dyDescent="0.25">
      <c r="A102" s="28"/>
      <c r="B102" s="72"/>
      <c r="C102" s="73"/>
      <c r="D102" s="73"/>
      <c r="E102" s="73"/>
      <c r="F102" s="74"/>
      <c r="G102" s="74"/>
      <c r="H102" s="75"/>
      <c r="I102" s="75"/>
      <c r="J102" s="74"/>
      <c r="K102" s="74"/>
      <c r="L102" s="74"/>
      <c r="M102" s="73"/>
      <c r="N102" s="74"/>
      <c r="O102" s="74"/>
      <c r="P102" s="74"/>
      <c r="Q102" s="74"/>
      <c r="R102" s="73"/>
      <c r="S102" s="73"/>
    </row>
    <row r="103" spans="1:19" ht="14.25" customHeight="1" x14ac:dyDescent="0.25">
      <c r="A103" s="28"/>
      <c r="B103" s="72"/>
      <c r="C103" s="73"/>
      <c r="D103" s="73"/>
      <c r="E103" s="73"/>
      <c r="F103" s="74"/>
      <c r="G103" s="74"/>
      <c r="H103" s="75"/>
      <c r="I103" s="75"/>
      <c r="J103" s="74"/>
      <c r="K103" s="74"/>
      <c r="L103" s="74"/>
      <c r="M103" s="73"/>
      <c r="N103" s="74"/>
      <c r="O103" s="74"/>
      <c r="P103" s="74"/>
      <c r="Q103" s="74"/>
      <c r="R103" s="73"/>
      <c r="S103" s="73"/>
    </row>
    <row r="104" spans="1:19" ht="14.25" customHeight="1" x14ac:dyDescent="0.25">
      <c r="A104" s="62">
        <v>2011</v>
      </c>
      <c r="B104" s="29"/>
      <c r="C104" s="87"/>
      <c r="D104" s="30"/>
      <c r="E104" s="78"/>
      <c r="F104" s="32"/>
      <c r="G104" s="32"/>
      <c r="H104" s="33"/>
      <c r="I104" s="33"/>
      <c r="J104" s="32"/>
      <c r="K104" s="32"/>
      <c r="L104" s="32"/>
      <c r="M104" s="30"/>
      <c r="N104" s="57"/>
      <c r="O104" s="32"/>
      <c r="P104" s="32"/>
      <c r="R104" s="30"/>
      <c r="S104" s="35"/>
    </row>
    <row r="105" spans="1:19" ht="14.25" customHeight="1" x14ac:dyDescent="0.25">
      <c r="A105" s="28">
        <v>604960</v>
      </c>
      <c r="B105" s="29" t="s">
        <v>108</v>
      </c>
      <c r="C105" s="78">
        <f>VLOOKUP($A105,'[1]sheet to sort'!$A$2:$W$2827,4,FALSE)</f>
        <v>59</v>
      </c>
      <c r="D105" s="30">
        <f>VLOOKUP($A105,'[1]sheet to sort'!$A$1:$W$2678,5,FALSE)</f>
        <v>93</v>
      </c>
      <c r="E105" s="31">
        <f>VLOOKUP($A105,'[1]sheet to sort'!$A$1:$W$2678,6,FALSE)</f>
        <v>201</v>
      </c>
      <c r="F105" s="32">
        <f>VLOOKUP($A105,'[1]sheet to sort'!$A$1:$W$2678,7,FALSE)</f>
        <v>9.6999999999999993</v>
      </c>
      <c r="G105" s="32">
        <f>VLOOKUP($A105,'[1]sheet to sort'!$A$1:$W$2678,8,FALSE)</f>
        <v>6.5</v>
      </c>
      <c r="H105" s="33">
        <f>VLOOKUP($A105,'[1]sheet to sort'!$A$1:$W$2678,9,FALSE)</f>
        <v>0</v>
      </c>
      <c r="I105" s="33">
        <f>VLOOKUP($A105,'[1]sheet to sort'!$A$1:$W$2678,10,FALSE)</f>
        <v>0</v>
      </c>
      <c r="J105" s="32">
        <f>VLOOKUP($A105,'[1]sheet to sort'!$A$1:$W$2678,11,FALSE)</f>
        <v>16.2</v>
      </c>
      <c r="K105" s="34">
        <f>VLOOKUP($A105,'[1]sheet to sort'!$A$1:$W$2678,13,FALSE)</f>
        <v>0.9</v>
      </c>
      <c r="L105" s="32">
        <f>VLOOKUP($A105,'[1]sheet to sort'!$A$1:$W$2678,14,FALSE)</f>
        <v>2.2000000000000002</v>
      </c>
      <c r="M105" s="31">
        <f>VLOOKUP($A105,'[1]sheet to sort'!$A$1:$W$2678,16,FALSE)</f>
        <v>-1</v>
      </c>
      <c r="N105" s="32">
        <f>VLOOKUP($A105,'[1]sheet to sort'!$A$1:$W$2678,17,FALSE)</f>
        <v>1.6</v>
      </c>
      <c r="O105" s="32">
        <f>VLOOKUP($A105,'[1]sheet to sort'!$A$1:$AZ$2678,24,FALSE)</f>
        <v>1.1000000000000001</v>
      </c>
      <c r="P105" s="32">
        <f>VLOOKUP($A105,'[1]sheet to sort'!$A$1:$W$2678,20,FALSE)</f>
        <v>0.2</v>
      </c>
      <c r="Q105" s="46">
        <f>VLOOKUP($A105,'[1]sheet to sort'!$A$1:$AD$2678,29,FALSE)</f>
        <v>-8.1295999999999999</v>
      </c>
      <c r="R105" s="31">
        <f>VLOOKUP($A105,'[1]sheet to sort'!$A$1:$W$2678,21,FALSE)</f>
        <v>276</v>
      </c>
      <c r="S105" s="35">
        <f>VLOOKUP($A105,'[1]sheet to sort'!$A$1:$W$2678,22,FALSE)</f>
        <v>233</v>
      </c>
    </row>
    <row r="106" spans="1:19" ht="14.25" customHeight="1" x14ac:dyDescent="0.25">
      <c r="A106" s="36">
        <v>20095013</v>
      </c>
      <c r="B106" s="37" t="s">
        <v>109</v>
      </c>
      <c r="C106" s="81">
        <f>VLOOKUP($A106,'[1]sheet to sort'!$A$2:$W$2827,4,FALSE)</f>
        <v>36</v>
      </c>
      <c r="D106" s="38">
        <f>VLOOKUP($A106,'[1]sheet to sort'!$A$1:$W$2678,5,FALSE)</f>
        <v>85</v>
      </c>
      <c r="E106" s="39">
        <f>VLOOKUP($A106,'[1]sheet to sort'!$A$1:$W$2678,6,FALSE)</f>
        <v>-136</v>
      </c>
      <c r="F106" s="40">
        <f>VLOOKUP($A106,'[1]sheet to sort'!$A$1:$W$2678,7,FALSE)</f>
        <v>-2.5</v>
      </c>
      <c r="G106" s="40">
        <f>VLOOKUP($A106,'[1]sheet to sort'!$A$1:$W$2678,8,FALSE)</f>
        <v>-6.2</v>
      </c>
      <c r="H106" s="41">
        <f>VLOOKUP($A106,'[1]sheet to sort'!$A$1:$W$2678,9,FALSE)</f>
        <v>7.0000000000000007E-2</v>
      </c>
      <c r="I106" s="41">
        <f>VLOOKUP($A106,'[1]sheet to sort'!$A$1:$W$2678,10,FALSE)</f>
        <v>-0.03</v>
      </c>
      <c r="J106" s="40">
        <f>VLOOKUP($A106,'[1]sheet to sort'!$A$1:$W$2678,11,FALSE)</f>
        <v>-8.6999999999999993</v>
      </c>
      <c r="K106" s="42">
        <f>VLOOKUP($A106,'[1]sheet to sort'!$A$1:$W$2678,13,FALSE)</f>
        <v>2.2999999999999998</v>
      </c>
      <c r="L106" s="40">
        <f>VLOOKUP($A106,'[1]sheet to sort'!$A$1:$W$2678,14,FALSE)</f>
        <v>0</v>
      </c>
      <c r="M106" s="39">
        <f>VLOOKUP($A106,'[1]sheet to sort'!$A$1:$W$2678,16,FALSE)</f>
        <v>-8</v>
      </c>
      <c r="N106" s="38">
        <f>VLOOKUP($A106,'[1]sheet to sort'!$A$1:$W$2678,17,FALSE)</f>
        <v>10.7</v>
      </c>
      <c r="O106" s="40">
        <f>VLOOKUP($A106,'[1]sheet to sort'!$A$1:$AZ$2678,24,FALSE)</f>
        <v>2.2000000000000002</v>
      </c>
      <c r="P106" s="40">
        <f>VLOOKUP($A106,'[1]sheet to sort'!$A$1:$W$2678,20,FALSE)</f>
        <v>0.3</v>
      </c>
      <c r="Q106" s="38">
        <f>VLOOKUP($A106,'[1]sheet to sort'!$A$1:$AD$2678,29,FALSE)</f>
        <v>1.2054999999999993</v>
      </c>
      <c r="R106" s="39">
        <f>VLOOKUP($A106,'[1]sheet to sort'!$A$1:$W$2678,21,FALSE)</f>
        <v>208</v>
      </c>
      <c r="S106" s="43">
        <f>VLOOKUP($A106,'[1]sheet to sort'!$A$1:$W$2678,22,FALSE)</f>
        <v>153</v>
      </c>
    </row>
    <row r="107" spans="1:19" ht="14.25" customHeight="1" x14ac:dyDescent="0.25">
      <c r="A107" s="28">
        <v>43746</v>
      </c>
      <c r="B107" s="29" t="s">
        <v>110</v>
      </c>
      <c r="C107" s="78">
        <f>VLOOKUP($A107,'[1]sheet to sort'!$A$2:$W$2827,4,FALSE)</f>
        <v>33</v>
      </c>
      <c r="D107" s="30">
        <f>VLOOKUP($A107,'[1]sheet to sort'!$A$1:$W$2678,5,FALSE)</f>
        <v>85</v>
      </c>
      <c r="E107" s="31">
        <f>VLOOKUP($A107,'[1]sheet to sort'!$A$1:$W$2678,6,FALSE)</f>
        <v>119</v>
      </c>
      <c r="F107" s="32">
        <f>VLOOKUP($A107,'[1]sheet to sort'!$A$1:$W$2678,7,FALSE)</f>
        <v>5.9</v>
      </c>
      <c r="G107" s="32">
        <f>VLOOKUP($A107,'[1]sheet to sort'!$A$1:$W$2678,8,FALSE)</f>
        <v>6.5</v>
      </c>
      <c r="H107" s="33">
        <f>VLOOKUP($A107,'[1]sheet to sort'!$A$1:$W$2678,9,FALSE)</f>
        <v>0</v>
      </c>
      <c r="I107" s="33">
        <f>VLOOKUP($A107,'[1]sheet to sort'!$A$1:$W$2678,10,FALSE)</f>
        <v>0.05</v>
      </c>
      <c r="J107" s="32">
        <f>VLOOKUP($A107,'[1]sheet to sort'!$A$1:$W$2678,11,FALSE)</f>
        <v>12.4</v>
      </c>
      <c r="K107" s="34">
        <f>VLOOKUP($A107,'[1]sheet to sort'!$A$1:$W$2678,13,FALSE)</f>
        <v>0.3</v>
      </c>
      <c r="L107" s="32">
        <f>VLOOKUP($A107,'[1]sheet to sort'!$A$1:$W$2678,14,FALSE)</f>
        <v>-2.4</v>
      </c>
      <c r="M107" s="31">
        <f>VLOOKUP($A107,'[1]sheet to sort'!$A$1:$W$2678,16,FALSE)</f>
        <v>32</v>
      </c>
      <c r="N107" s="32">
        <f>VLOOKUP($A107,'[1]sheet to sort'!$A$1:$W$2678,17,FALSE)</f>
        <v>-7.2</v>
      </c>
      <c r="O107" s="32">
        <f>VLOOKUP($A107,'[1]sheet to sort'!$A$1:$AZ$2678,24,FALSE)</f>
        <v>-0.6</v>
      </c>
      <c r="P107" s="32">
        <f>VLOOKUP($A107,'[1]sheet to sort'!$A$1:$W$2678,20,FALSE)</f>
        <v>-0.2</v>
      </c>
      <c r="Q107" s="46">
        <f>VLOOKUP($A107,'[1]sheet to sort'!$A$1:$AD$2678,29,FALSE)</f>
        <v>12.515900000000002</v>
      </c>
      <c r="R107" s="31">
        <f>VLOOKUP($A107,'[1]sheet to sort'!$A$1:$W$2678,21,FALSE)</f>
        <v>-210</v>
      </c>
      <c r="S107" s="35">
        <f>VLOOKUP($A107,'[1]sheet to sort'!$A$1:$W$2678,22,FALSE)</f>
        <v>-84</v>
      </c>
    </row>
    <row r="108" spans="1:19" ht="14.25" customHeight="1" x14ac:dyDescent="0.25">
      <c r="A108" s="36">
        <v>43740</v>
      </c>
      <c r="B108" s="37" t="s">
        <v>111</v>
      </c>
      <c r="C108" s="81">
        <f>VLOOKUP($A108,'[1]sheet to sort'!$A$2:$W$2827,4,FALSE)</f>
        <v>61</v>
      </c>
      <c r="D108" s="38">
        <f>VLOOKUP($A108,'[1]sheet to sort'!$A$1:$W$2678,5,FALSE)</f>
        <v>91</v>
      </c>
      <c r="E108" s="39">
        <f>VLOOKUP($A108,'[1]sheet to sort'!$A$1:$W$2678,6,FALSE)</f>
        <v>-186</v>
      </c>
      <c r="F108" s="40">
        <f>VLOOKUP($A108,'[1]sheet to sort'!$A$1:$W$2678,7,FALSE)</f>
        <v>3.9</v>
      </c>
      <c r="G108" s="40">
        <f>VLOOKUP($A108,'[1]sheet to sort'!$A$1:$W$2678,8,FALSE)</f>
        <v>-1.4</v>
      </c>
      <c r="H108" s="41">
        <f>VLOOKUP($A108,'[1]sheet to sort'!$A$1:$W$2678,9,FALSE)</f>
        <v>0.24</v>
      </c>
      <c r="I108" s="41">
        <f>VLOOKUP($A108,'[1]sheet to sort'!$A$1:$W$2678,10,FALSE)</f>
        <v>0.09</v>
      </c>
      <c r="J108" s="40">
        <f>VLOOKUP($A108,'[1]sheet to sort'!$A$1:$W$2678,11,FALSE)</f>
        <v>2.5</v>
      </c>
      <c r="K108" s="42">
        <f>VLOOKUP($A108,'[1]sheet to sort'!$A$1:$W$2678,13,FALSE)</f>
        <v>1.5</v>
      </c>
      <c r="L108" s="40">
        <f>VLOOKUP($A108,'[1]sheet to sort'!$A$1:$W$2678,14,FALSE)</f>
        <v>1.4</v>
      </c>
      <c r="M108" s="39">
        <f>VLOOKUP($A108,'[1]sheet to sort'!$A$1:$W$2678,16,FALSE)</f>
        <v>13</v>
      </c>
      <c r="N108" s="38">
        <f>VLOOKUP($A108,'[1]sheet to sort'!$A$1:$W$2678,17,FALSE)</f>
        <v>-4.5</v>
      </c>
      <c r="O108" s="40">
        <f>VLOOKUP($A108,'[1]sheet to sort'!$A$1:$AZ$2678,24,FALSE)</f>
        <v>3</v>
      </c>
      <c r="P108" s="40">
        <f>VLOOKUP($A108,'[1]sheet to sort'!$A$1:$W$2678,20,FALSE)</f>
        <v>0.1</v>
      </c>
      <c r="Q108" s="38">
        <f>VLOOKUP($A108,'[1]sheet to sort'!$A$1:$AD$2678,29,FALSE)</f>
        <v>9.8011999999999997</v>
      </c>
      <c r="R108" s="39">
        <f>VLOOKUP($A108,'[1]sheet to sort'!$A$1:$W$2678,21,FALSE)</f>
        <v>48</v>
      </c>
      <c r="S108" s="43">
        <f>VLOOKUP($A108,'[1]sheet to sort'!$A$1:$W$2678,22,FALSE)</f>
        <v>33</v>
      </c>
    </row>
    <row r="109" spans="1:19" ht="14.25" customHeight="1" x14ac:dyDescent="0.25">
      <c r="A109" s="28">
        <v>20105004</v>
      </c>
      <c r="B109" s="29" t="s">
        <v>112</v>
      </c>
      <c r="C109" s="78">
        <f>VLOOKUP($A109,'[1]sheet to sort'!$A$2:$W$2827,4,FALSE)</f>
        <v>35</v>
      </c>
      <c r="D109" s="30">
        <f>VLOOKUP($A109,'[1]sheet to sort'!$A$1:$W$2678,5,FALSE)</f>
        <v>85</v>
      </c>
      <c r="E109" s="31">
        <f>VLOOKUP($A109,'[1]sheet to sort'!$A$1:$W$2678,6,FALSE)</f>
        <v>208</v>
      </c>
      <c r="F109" s="32">
        <f>VLOOKUP($A109,'[1]sheet to sort'!$A$1:$W$2678,7,FALSE)</f>
        <v>6.8</v>
      </c>
      <c r="G109" s="32">
        <f>VLOOKUP($A109,'[1]sheet to sort'!$A$1:$W$2678,8,FALSE)</f>
        <v>1.4</v>
      </c>
      <c r="H109" s="33">
        <f>VLOOKUP($A109,'[1]sheet to sort'!$A$1:$W$2678,9,FALSE)</f>
        <v>-0.06</v>
      </c>
      <c r="I109" s="33">
        <f>VLOOKUP($A109,'[1]sheet to sort'!$A$1:$W$2678,10,FALSE)</f>
        <v>-0.09</v>
      </c>
      <c r="J109" s="32">
        <f>VLOOKUP($A109,'[1]sheet to sort'!$A$1:$W$2678,11,FALSE)</f>
        <v>8.1999999999999993</v>
      </c>
      <c r="K109" s="34">
        <f>VLOOKUP($A109,'[1]sheet to sort'!$A$1:$W$2678,13,FALSE)</f>
        <v>-0.6</v>
      </c>
      <c r="L109" s="32">
        <f>VLOOKUP($A109,'[1]sheet to sort'!$A$1:$W$2678,14,FALSE)</f>
        <v>1.1000000000000001</v>
      </c>
      <c r="M109" s="31">
        <f>VLOOKUP($A109,'[1]sheet to sort'!$A$1:$W$2678,16,FALSE)</f>
        <v>-5</v>
      </c>
      <c r="N109" s="32">
        <f>VLOOKUP($A109,'[1]sheet to sort'!$A$1:$W$2678,17,FALSE)</f>
        <v>-2.8</v>
      </c>
      <c r="O109" s="32">
        <f>VLOOKUP($A109,'[1]sheet to sort'!$A$1:$AZ$2678,24,FALSE)</f>
        <v>-0.6</v>
      </c>
      <c r="P109" s="32">
        <f>VLOOKUP($A109,'[1]sheet to sort'!$A$1:$W$2678,20,FALSE)</f>
        <v>-0.1</v>
      </c>
      <c r="Q109" s="46">
        <f>VLOOKUP($A109,'[1]sheet to sort'!$A$1:$AD$2678,29,FALSE)</f>
        <v>-10.0183</v>
      </c>
      <c r="R109" s="31">
        <f>VLOOKUP($A109,'[1]sheet to sort'!$A$1:$W$2678,21,FALSE)</f>
        <v>5</v>
      </c>
      <c r="S109" s="35">
        <f>VLOOKUP($A109,'[1]sheet to sort'!$A$1:$W$2678,22,FALSE)</f>
        <v>-26</v>
      </c>
    </row>
    <row r="110" spans="1:19" ht="14.25" customHeight="1" x14ac:dyDescent="0.25">
      <c r="A110" s="36">
        <v>68028896</v>
      </c>
      <c r="B110" s="37" t="s">
        <v>113</v>
      </c>
      <c r="C110" s="81">
        <f>VLOOKUP($A110,'[1]sheet to sort'!$A$2:$W$2827,4,FALSE)</f>
        <v>85</v>
      </c>
      <c r="D110" s="38">
        <f>VLOOKUP($A110,'[1]sheet to sort'!$A$1:$W$2678,5,FALSE)</f>
        <v>93</v>
      </c>
      <c r="E110" s="39">
        <f>VLOOKUP($A110,'[1]sheet to sort'!$A$1:$W$2678,6,FALSE)</f>
        <v>-285</v>
      </c>
      <c r="F110" s="40">
        <f>VLOOKUP($A110,'[1]sheet to sort'!$A$1:$W$2678,7,FALSE)</f>
        <v>1.3</v>
      </c>
      <c r="G110" s="40">
        <f>VLOOKUP($A110,'[1]sheet to sort'!$A$1:$W$2678,8,FALSE)</f>
        <v>-3.3</v>
      </c>
      <c r="H110" s="41">
        <f>VLOOKUP($A110,'[1]sheet to sort'!$A$1:$W$2678,9,FALSE)</f>
        <v>0.28000000000000003</v>
      </c>
      <c r="I110" s="41">
        <f>VLOOKUP($A110,'[1]sheet to sort'!$A$1:$W$2678,10,FALSE)</f>
        <v>0.11</v>
      </c>
      <c r="J110" s="40">
        <f>VLOOKUP($A110,'[1]sheet to sort'!$A$1:$W$2678,11,FALSE)</f>
        <v>-1.9999999999999998</v>
      </c>
      <c r="K110" s="42">
        <f>VLOOKUP($A110,'[1]sheet to sort'!$A$1:$W$2678,13,FALSE)</f>
        <v>0.1</v>
      </c>
      <c r="L110" s="40">
        <f>VLOOKUP($A110,'[1]sheet to sort'!$A$1:$W$2678,14,FALSE)</f>
        <v>2.4</v>
      </c>
      <c r="M110" s="39">
        <f>VLOOKUP($A110,'[1]sheet to sort'!$A$1:$W$2678,16,FALSE)</f>
        <v>-10</v>
      </c>
      <c r="N110" s="38">
        <f>VLOOKUP($A110,'[1]sheet to sort'!$A$1:$W$2678,17,FALSE)</f>
        <v>-1.2</v>
      </c>
      <c r="O110" s="40">
        <f>VLOOKUP($A110,'[1]sheet to sort'!$A$1:$AZ$2678,24,FALSE)</f>
        <v>1.4</v>
      </c>
      <c r="P110" s="40">
        <f>VLOOKUP($A110,'[1]sheet to sort'!$A$1:$W$2678,20,FALSE)</f>
        <v>0.1</v>
      </c>
      <c r="Q110" s="38">
        <f>VLOOKUP($A110,'[1]sheet to sort'!$A$1:$AD$2678,29,FALSE)</f>
        <v>-3.7868000000000004</v>
      </c>
      <c r="R110" s="39">
        <f>VLOOKUP($A110,'[1]sheet to sort'!$A$1:$W$2678,21,FALSE)</f>
        <v>145</v>
      </c>
      <c r="S110" s="43">
        <f>VLOOKUP($A110,'[1]sheet to sort'!$A$1:$W$2678,22,FALSE)</f>
        <v>102</v>
      </c>
    </row>
    <row r="111" spans="1:19" ht="14.25" customHeight="1" x14ac:dyDescent="0.25">
      <c r="A111" s="28">
        <v>68040118</v>
      </c>
      <c r="B111" s="29" t="s">
        <v>114</v>
      </c>
      <c r="C111" s="78">
        <f>VLOOKUP($A111,'[1]sheet to sort'!$A$2:$W$2827,4,FALSE)</f>
        <v>20</v>
      </c>
      <c r="D111" s="30">
        <f>VLOOKUP($A111,'[1]sheet to sort'!$A$1:$W$2678,5,FALSE)</f>
        <v>82</v>
      </c>
      <c r="E111" s="31">
        <f>VLOOKUP($A111,'[1]sheet to sort'!$A$1:$W$2678,6,FALSE)</f>
        <v>30</v>
      </c>
      <c r="F111" s="32">
        <f>VLOOKUP($A111,'[1]sheet to sort'!$A$1:$W$2678,7,FALSE)</f>
        <v>3.8</v>
      </c>
      <c r="G111" s="32">
        <f>VLOOKUP($A111,'[1]sheet to sort'!$A$1:$W$2678,8,FALSE)</f>
        <v>3.4</v>
      </c>
      <c r="H111" s="33">
        <f>VLOOKUP($A111,'[1]sheet to sort'!$A$1:$W$2678,9,FALSE)</f>
        <v>0.04</v>
      </c>
      <c r="I111" s="33">
        <f>VLOOKUP($A111,'[1]sheet to sort'!$A$1:$W$2678,10,FALSE)</f>
        <v>0.04</v>
      </c>
      <c r="J111" s="32">
        <f>VLOOKUP($A111,'[1]sheet to sort'!$A$1:$W$2678,11,FALSE)</f>
        <v>7.1999999999999993</v>
      </c>
      <c r="K111" s="34">
        <f>VLOOKUP($A111,'[1]sheet to sort'!$A$1:$W$2678,13,FALSE)</f>
        <v>-0.3</v>
      </c>
      <c r="L111" s="32">
        <f>VLOOKUP($A111,'[1]sheet to sort'!$A$1:$W$2678,14,FALSE)</f>
        <v>-0.3</v>
      </c>
      <c r="M111" s="31">
        <f>VLOOKUP($A111,'[1]sheet to sort'!$A$1:$W$2678,16,FALSE)</f>
        <v>2</v>
      </c>
      <c r="N111" s="32">
        <f>VLOOKUP($A111,'[1]sheet to sort'!$A$1:$W$2678,17,FALSE)</f>
        <v>-7.3</v>
      </c>
      <c r="O111" s="32">
        <v>-0.58750000000000002</v>
      </c>
      <c r="P111" s="32">
        <f>VLOOKUP($A111,'[1]sheet to sort'!$A$1:$W$2678,20,FALSE)</f>
        <v>0</v>
      </c>
      <c r="Q111" s="46">
        <f>VLOOKUP($A111,'[1]sheet to sort'!$A$1:$AD$2678,29,FALSE)</f>
        <v>-3.8988</v>
      </c>
      <c r="R111" s="31">
        <f>VLOOKUP($A111,'[1]sheet to sort'!$A$1:$W$2678,21,FALSE)</f>
        <v>-33</v>
      </c>
      <c r="S111" s="35">
        <f>VLOOKUP($A111,'[1]sheet to sort'!$A$1:$W$2678,22,FALSE)</f>
        <v>-67</v>
      </c>
    </row>
    <row r="112" spans="1:19" ht="14.25" customHeight="1" x14ac:dyDescent="0.25">
      <c r="A112" s="59"/>
      <c r="B112" s="60" t="s">
        <v>115</v>
      </c>
      <c r="C112" s="51">
        <f t="shared" ref="C112:S112" si="10">AVERAGE(C104:C111)</f>
        <v>47</v>
      </c>
      <c r="D112" s="51">
        <f t="shared" si="10"/>
        <v>87.714285714285708</v>
      </c>
      <c r="E112" s="52">
        <f t="shared" si="10"/>
        <v>-7</v>
      </c>
      <c r="F112" s="53">
        <f t="shared" si="10"/>
        <v>4.128571428571429</v>
      </c>
      <c r="G112" s="53">
        <f t="shared" si="10"/>
        <v>0.98571428571428577</v>
      </c>
      <c r="H112" s="54">
        <f t="shared" si="10"/>
        <v>8.1428571428571433E-2</v>
      </c>
      <c r="I112" s="54">
        <f t="shared" si="10"/>
        <v>2.4285714285714289E-2</v>
      </c>
      <c r="J112" s="53">
        <f t="shared" si="10"/>
        <v>5.1142857142857139</v>
      </c>
      <c r="K112" s="55">
        <f t="shared" si="10"/>
        <v>0.6</v>
      </c>
      <c r="L112" s="53">
        <f t="shared" si="10"/>
        <v>0.62857142857142867</v>
      </c>
      <c r="M112" s="52">
        <f t="shared" si="10"/>
        <v>3.2857142857142856</v>
      </c>
      <c r="N112" s="53">
        <f t="shared" si="10"/>
        <v>-1.5285714285714287</v>
      </c>
      <c r="O112" s="53">
        <f t="shared" si="10"/>
        <v>0.84464285714285714</v>
      </c>
      <c r="P112" s="53">
        <f t="shared" si="10"/>
        <v>5.7142857142857148E-2</v>
      </c>
      <c r="Q112" s="53">
        <f t="shared" si="10"/>
        <v>-0.33012857142857138</v>
      </c>
      <c r="R112" s="52">
        <f t="shared" si="10"/>
        <v>62.714285714285715</v>
      </c>
      <c r="S112" s="51">
        <f t="shared" si="10"/>
        <v>49.142857142857146</v>
      </c>
    </row>
    <row r="113" spans="1:19" ht="14.25" customHeight="1" x14ac:dyDescent="0.25">
      <c r="A113" s="25"/>
      <c r="B113" s="15"/>
      <c r="C113" s="15"/>
      <c r="D113" s="90"/>
      <c r="E113" s="15"/>
      <c r="F113" s="91"/>
      <c r="G113" s="91"/>
      <c r="H113" s="92"/>
      <c r="I113" s="92"/>
      <c r="J113" s="91"/>
      <c r="K113" s="91"/>
      <c r="L113" s="91"/>
      <c r="M113" s="30"/>
      <c r="N113" s="93"/>
      <c r="O113" s="91"/>
      <c r="P113" s="91"/>
      <c r="R113" s="90"/>
      <c r="S113" s="94"/>
    </row>
    <row r="114" spans="1:19" ht="14.25" customHeight="1" x14ac:dyDescent="0.25">
      <c r="A114" s="62">
        <v>2012</v>
      </c>
      <c r="B114" s="15"/>
      <c r="C114" s="15"/>
      <c r="D114" s="90"/>
      <c r="E114" s="15"/>
      <c r="F114" s="91"/>
      <c r="G114" s="91"/>
      <c r="H114" s="92"/>
      <c r="I114" s="92"/>
      <c r="J114" s="91"/>
      <c r="K114" s="91"/>
      <c r="L114" s="91"/>
      <c r="M114" s="30"/>
      <c r="N114" s="93"/>
      <c r="O114" s="91"/>
      <c r="P114" s="91"/>
      <c r="Q114" s="15"/>
      <c r="R114" s="90"/>
      <c r="S114" s="94"/>
    </row>
    <row r="115" spans="1:19" ht="14.25" customHeight="1" x14ac:dyDescent="0.25">
      <c r="A115" s="28">
        <v>20105014</v>
      </c>
      <c r="B115" s="29" t="s">
        <v>116</v>
      </c>
      <c r="C115" s="95">
        <f>VLOOKUP($A115,'[1]sheet to sort'!$A$2:$W$2827,4,FALSE)</f>
        <v>14</v>
      </c>
      <c r="D115" s="30">
        <f>VLOOKUP($A115,'[1]sheet to sort'!$A$1:$W$2678,5,FALSE)</f>
        <v>67</v>
      </c>
      <c r="E115" s="31">
        <f>VLOOKUP($A115,'[1]sheet to sort'!$A$1:$W$2678,6,FALSE)</f>
        <v>47</v>
      </c>
      <c r="F115" s="32">
        <f>VLOOKUP($A115,'[1]sheet to sort'!$A$1:$W$2678,7,FALSE)</f>
        <v>0.5</v>
      </c>
      <c r="G115" s="32">
        <f>VLOOKUP($A115,'[1]sheet to sort'!$A$1:$W$2678,8,FALSE)</f>
        <v>-5.3</v>
      </c>
      <c r="H115" s="33">
        <f>VLOOKUP($A115,'[1]sheet to sort'!$A$1:$W$2678,9,FALSE)</f>
        <v>-0.03</v>
      </c>
      <c r="I115" s="33">
        <f>VLOOKUP($A115,'[1]sheet to sort'!$A$1:$W$2678,10,FALSE)</f>
        <v>-0.12</v>
      </c>
      <c r="J115" s="32">
        <f>VLOOKUP($A115,'[1]sheet to sort'!$A$1:$W$2678,11,FALSE)</f>
        <v>-4.8</v>
      </c>
      <c r="K115" s="34">
        <f>VLOOKUP($A115,'[1]sheet to sort'!$A$1:$W$2678,13,FALSE)</f>
        <v>-0.8</v>
      </c>
      <c r="L115" s="32">
        <f>VLOOKUP($A115,'[1]sheet to sort'!$A$1:$W$2678,14,FALSE)</f>
        <v>-0.3</v>
      </c>
      <c r="M115" s="31">
        <f>VLOOKUP($A115,'[1]sheet to sort'!$A$1:$W$2678,16,FALSE)</f>
        <v>-9.5</v>
      </c>
      <c r="N115" s="32">
        <f>VLOOKUP($A115,'[1]sheet to sort'!$A$1:$W$2678,17,FALSE)</f>
        <v>-3.62</v>
      </c>
      <c r="O115" s="32">
        <f>VLOOKUP($A115,'[1]sheet to sort'!$A$1:$AZ$2678,24,FALSE)</f>
        <v>0.35</v>
      </c>
      <c r="P115" s="32">
        <f>VLOOKUP($A115,'[1]sheet to sort'!$A$1:$W$2678,20,FALSE)</f>
        <v>0.15000000000000002</v>
      </c>
      <c r="Q115" s="46">
        <f>VLOOKUP($A115,'[1]sheet to sort'!$A$1:$AD$2678,29,FALSE)</f>
        <v>-5.583400000000001</v>
      </c>
      <c r="R115" s="31">
        <f>VLOOKUP($A115,'[1]sheet to sort'!$A$1:$W$2678,21,FALSE)</f>
        <v>-21</v>
      </c>
      <c r="S115" s="35">
        <f>VLOOKUP($A115,'[1]sheet to sort'!$A$1:$W$2678,22,FALSE)</f>
        <v>-25</v>
      </c>
    </row>
    <row r="116" spans="1:19" ht="14.25" customHeight="1" x14ac:dyDescent="0.25">
      <c r="A116" s="36">
        <v>20115002</v>
      </c>
      <c r="B116" s="48" t="s">
        <v>117</v>
      </c>
      <c r="C116" s="66">
        <f>VLOOKUP($A116,'[1]sheet to sort'!$A$2:$W$2827,4,FALSE)</f>
        <v>19</v>
      </c>
      <c r="D116" s="38">
        <f>VLOOKUP($A116,'[1]sheet to sort'!$A$1:$W$2678,5,FALSE)</f>
        <v>71</v>
      </c>
      <c r="E116" s="39">
        <f>VLOOKUP($A116,'[1]sheet to sort'!$A$1:$W$2678,6,FALSE)</f>
        <v>-212</v>
      </c>
      <c r="F116" s="40">
        <f>VLOOKUP($A116,'[1]sheet to sort'!$A$1:$W$2678,7,FALSE)</f>
        <v>-6.8</v>
      </c>
      <c r="G116" s="40">
        <f>VLOOKUP($A116,'[1]sheet to sort'!$A$1:$W$2678,8,FALSE)</f>
        <v>-7.4</v>
      </c>
      <c r="H116" s="41">
        <f>VLOOKUP($A116,'[1]sheet to sort'!$A$1:$W$2678,9,FALSE)</f>
        <v>0.06</v>
      </c>
      <c r="I116" s="41">
        <f>VLOOKUP($A116,'[1]sheet to sort'!$A$1:$W$2678,10,FALSE)</f>
        <v>0</v>
      </c>
      <c r="J116" s="40">
        <f>VLOOKUP($A116,'[1]sheet to sort'!$A$1:$W$2678,11,FALSE)</f>
        <v>-14.2</v>
      </c>
      <c r="K116" s="42">
        <f>VLOOKUP($A116,'[1]sheet to sort'!$A$1:$W$2678,13,FALSE)</f>
        <v>1</v>
      </c>
      <c r="L116" s="40">
        <f>VLOOKUP($A116,'[1]sheet to sort'!$A$1:$W$2678,14,FALSE)</f>
        <v>-0.3</v>
      </c>
      <c r="M116" s="39">
        <f>VLOOKUP($A116,'[1]sheet to sort'!$A$1:$W$2678,16,FALSE)</f>
        <v>13</v>
      </c>
      <c r="N116" s="40">
        <f>VLOOKUP($A116,'[1]sheet to sort'!$A$1:$W$2678,17,FALSE)</f>
        <v>7.3</v>
      </c>
      <c r="O116" s="40">
        <f>VLOOKUP($A116,'[1]sheet to sort'!$A$1:$AZ$2678,24,FALSE)</f>
        <v>0</v>
      </c>
      <c r="P116" s="40">
        <f>VLOOKUP($A116,'[1]sheet to sort'!$A$1:$W$2678,20,FALSE)</f>
        <v>0.05</v>
      </c>
      <c r="Q116" s="38">
        <f>VLOOKUP($A116,'[1]sheet to sort'!$A$1:$AD$2678,29,FALSE)</f>
        <v>-9.5299999999999994</v>
      </c>
      <c r="R116" s="39">
        <f>VLOOKUP($A116,'[1]sheet to sort'!$A$1:$W$2678,21,FALSE)</f>
        <v>65</v>
      </c>
      <c r="S116" s="43">
        <f>VLOOKUP($A116,'[1]sheet to sort'!$A$1:$W$2678,22,FALSE)</f>
        <v>26</v>
      </c>
    </row>
    <row r="117" spans="1:19" ht="14.25" customHeight="1" x14ac:dyDescent="0.25">
      <c r="A117" s="28">
        <v>68042542</v>
      </c>
      <c r="B117" s="45" t="s">
        <v>118</v>
      </c>
      <c r="C117" s="95">
        <f>VLOOKUP($A117,'[1]sheet to sort'!$A$2:$W$2827,4,FALSE)</f>
        <v>38</v>
      </c>
      <c r="D117" s="30">
        <f>VLOOKUP($A117,'[1]sheet to sort'!$A$1:$W$2678,5,FALSE)</f>
        <v>86</v>
      </c>
      <c r="E117" s="31">
        <f>VLOOKUP($A117,'[1]sheet to sort'!$A$1:$W$2678,6,FALSE)</f>
        <v>210</v>
      </c>
      <c r="F117" s="32">
        <f>VLOOKUP($A117,'[1]sheet to sort'!$A$1:$W$2678,7,FALSE)</f>
        <v>6.8</v>
      </c>
      <c r="G117" s="32">
        <f>VLOOKUP($A117,'[1]sheet to sort'!$A$1:$W$2678,8,FALSE)</f>
        <v>4.5999999999999996</v>
      </c>
      <c r="H117" s="33">
        <f>VLOOKUP($A117,'[1]sheet to sort'!$A$1:$W$2678,9,FALSE)</f>
        <v>-0.06</v>
      </c>
      <c r="I117" s="33">
        <f>VLOOKUP($A117,'[1]sheet to sort'!$A$1:$W$2678,10,FALSE)</f>
        <v>-0.04</v>
      </c>
      <c r="J117" s="32">
        <f>VLOOKUP($A117,'[1]sheet to sort'!$A$1:$W$2678,11,FALSE)</f>
        <v>11.399999999999999</v>
      </c>
      <c r="K117" s="34">
        <f>VLOOKUP($A117,'[1]sheet to sort'!$A$1:$W$2678,13,FALSE)</f>
        <v>0.9</v>
      </c>
      <c r="L117" s="32">
        <f>VLOOKUP($A117,'[1]sheet to sort'!$A$1:$W$2678,14,FALSE)</f>
        <v>1</v>
      </c>
      <c r="M117" s="31">
        <f>VLOOKUP($A117,'[1]sheet to sort'!$A$1:$W$2678,16,FALSE)</f>
        <v>1</v>
      </c>
      <c r="N117" s="32">
        <f>VLOOKUP($A117,'[1]sheet to sort'!$A$1:$W$2678,17,FALSE)</f>
        <v>-2.2000000000000002</v>
      </c>
      <c r="O117" s="32">
        <f>VLOOKUP($A117,'[1]sheet to sort'!$A$1:$AZ$2678,24,FALSE)</f>
        <v>1.8</v>
      </c>
      <c r="P117" s="32">
        <f>VLOOKUP($A117,'[1]sheet to sort'!$A$1:$W$2678,20,FALSE)</f>
        <v>0.3</v>
      </c>
      <c r="Q117" s="46">
        <f>VLOOKUP($A117,'[1]sheet to sort'!$A$1:$AD$2678,29,FALSE)</f>
        <v>15.362699999999998</v>
      </c>
      <c r="R117" s="31">
        <f>VLOOKUP($A117,'[1]sheet to sort'!$A$1:$W$2678,21,FALSE)</f>
        <v>105</v>
      </c>
      <c r="S117" s="35">
        <f>VLOOKUP($A117,'[1]sheet to sort'!$A$1:$W$2678,22,FALSE)</f>
        <v>59</v>
      </c>
    </row>
    <row r="118" spans="1:19" ht="14.25" customHeight="1" x14ac:dyDescent="0.25">
      <c r="A118" s="36">
        <v>20115005</v>
      </c>
      <c r="B118" s="37" t="s">
        <v>119</v>
      </c>
      <c r="C118" s="66">
        <f>VLOOKUP($A118,'[1]sheet to sort'!$A$2:$W$2827,4,FALSE)</f>
        <v>19</v>
      </c>
      <c r="D118" s="38">
        <f>VLOOKUP($A118,'[1]sheet to sort'!$A$1:$W$2678,5,FALSE)</f>
        <v>75</v>
      </c>
      <c r="E118" s="39">
        <f>VLOOKUP($A118,'[1]sheet to sort'!$A$1:$W$2678,6,FALSE)</f>
        <v>108</v>
      </c>
      <c r="F118" s="40">
        <f>VLOOKUP($A118,'[1]sheet to sort'!$A$1:$W$2678,7,FALSE)</f>
        <v>15.4</v>
      </c>
      <c r="G118" s="40">
        <f>VLOOKUP($A118,'[1]sheet to sort'!$A$1:$W$2678,8,FALSE)</f>
        <v>7.6</v>
      </c>
      <c r="H118" s="41">
        <f>VLOOKUP($A118,'[1]sheet to sort'!$A$1:$W$2678,9,FALSE)</f>
        <v>0.18</v>
      </c>
      <c r="I118" s="41">
        <f>VLOOKUP($A118,'[1]sheet to sort'!$A$1:$W$2678,10,FALSE)</f>
        <v>0.06</v>
      </c>
      <c r="J118" s="40">
        <f>VLOOKUP($A118,'[1]sheet to sort'!$A$1:$W$2678,11,FALSE)</f>
        <v>23</v>
      </c>
      <c r="K118" s="42">
        <f>VLOOKUP($A118,'[1]sheet to sort'!$A$1:$W$2678,13,FALSE)</f>
        <v>-1</v>
      </c>
      <c r="L118" s="40">
        <f>VLOOKUP($A118,'[1]sheet to sort'!$A$1:$W$2678,14,FALSE)</f>
        <v>0.2</v>
      </c>
      <c r="M118" s="39">
        <f>VLOOKUP($A118,'[1]sheet to sort'!$A$1:$W$2678,16,FALSE)</f>
        <v>-1</v>
      </c>
      <c r="N118" s="40">
        <f>VLOOKUP($A118,'[1]sheet to sort'!$A$1:$W$2678,17,FALSE)</f>
        <v>0.5</v>
      </c>
      <c r="O118" s="40">
        <f>VLOOKUP($A118,'[1]sheet to sort'!$A$1:$AZ$2678,24,FALSE)</f>
        <v>-1</v>
      </c>
      <c r="P118" s="40">
        <f>VLOOKUP($A118,'[1]sheet to sort'!$A$1:$W$2678,20,FALSE)</f>
        <v>0</v>
      </c>
      <c r="Q118" s="38">
        <f>VLOOKUP($A118,'[1]sheet to sort'!$A$1:$AD$2678,29,FALSE)</f>
        <v>6.9552999999999985</v>
      </c>
      <c r="R118" s="39">
        <f>VLOOKUP($A118,'[1]sheet to sort'!$A$1:$W$2678,21,FALSE)</f>
        <v>119</v>
      </c>
      <c r="S118" s="43">
        <f>VLOOKUP($A118,'[1]sheet to sort'!$A$1:$W$2678,22,FALSE)</f>
        <v>253</v>
      </c>
    </row>
    <row r="119" spans="1:19" ht="14.25" customHeight="1" x14ac:dyDescent="0.25">
      <c r="A119" s="95">
        <v>68042650</v>
      </c>
      <c r="B119" s="96" t="s">
        <v>120</v>
      </c>
      <c r="C119" s="95">
        <f>VLOOKUP($A119,'[1]sheet to sort'!$A$2:$W$2827,4,FALSE)</f>
        <v>32</v>
      </c>
      <c r="D119" s="30">
        <f>VLOOKUP($A119,'[1]sheet to sort'!$A$1:$W$2678,5,FALSE)</f>
        <v>82</v>
      </c>
      <c r="E119" s="31">
        <f>VLOOKUP($A119,'[1]sheet to sort'!$A$1:$W$2678,6,FALSE)</f>
        <v>-161</v>
      </c>
      <c r="F119" s="32">
        <f>VLOOKUP($A119,'[1]sheet to sort'!$A$1:$W$2678,7,FALSE)</f>
        <v>-3.7</v>
      </c>
      <c r="G119" s="32">
        <f>VLOOKUP($A119,'[1]sheet to sort'!$A$1:$W$2678,8,FALSE)</f>
        <v>-4.8</v>
      </c>
      <c r="H119" s="33">
        <f>VLOOKUP($A119,'[1]sheet to sort'!$A$1:$W$2678,9,FALSE)</f>
        <v>0.08</v>
      </c>
      <c r="I119" s="33">
        <f>VLOOKUP($A119,'[1]sheet to sort'!$A$1:$W$2678,10,FALSE)</f>
        <v>0.01</v>
      </c>
      <c r="J119" s="32">
        <f>VLOOKUP($A119,'[1]sheet to sort'!$A$1:$W$2678,11,FALSE)</f>
        <v>-8.5</v>
      </c>
      <c r="K119" s="34">
        <f>VLOOKUP($A119,'[1]sheet to sort'!$A$1:$W$2678,13,FALSE)</f>
        <v>6.7639999999999922E-3</v>
      </c>
      <c r="L119" s="32">
        <f>VLOOKUP($A119,'[1]sheet to sort'!$A$1:$W$2678,14,FALSE)</f>
        <v>0.65949999999999998</v>
      </c>
      <c r="M119" s="31">
        <f>VLOOKUP($A119,'[1]sheet to sort'!$A$1:$W$2678,16,FALSE)</f>
        <v>-8</v>
      </c>
      <c r="N119" s="32">
        <f>VLOOKUP($A119,'[1]sheet to sort'!$A$1:$W$2678,17,FALSE)</f>
        <v>4</v>
      </c>
      <c r="O119" s="32">
        <f>VLOOKUP($A119,'[1]sheet to sort'!$A$1:$AZ$2678,24,FALSE)</f>
        <v>-0.05</v>
      </c>
      <c r="P119" s="32">
        <f>VLOOKUP($A119,'[1]sheet to sort'!$A$1:$W$2678,20,FALSE)</f>
        <v>0</v>
      </c>
      <c r="Q119" s="89">
        <f>VLOOKUP($A119,'[1]sheet to sort'!$A$1:$AD$2678,29,FALSE)</f>
        <v>-8.0848653450000008</v>
      </c>
      <c r="R119" s="31">
        <f>VLOOKUP($A119,'[1]sheet to sort'!$A$1:$W$2678,21,FALSE)</f>
        <v>38</v>
      </c>
      <c r="S119" s="35">
        <f>VLOOKUP($A119,'[1]sheet to sort'!$A$1:$W$2678,22,FALSE)</f>
        <v>30</v>
      </c>
    </row>
    <row r="120" spans="1:19" ht="14.25" customHeight="1" x14ac:dyDescent="0.25">
      <c r="A120" s="36">
        <v>20115009</v>
      </c>
      <c r="B120" s="37" t="s">
        <v>121</v>
      </c>
      <c r="C120" s="66">
        <f>VLOOKUP($A120,'[1]sheet to sort'!$A$2:$W$2827,4,FALSE)</f>
        <v>0</v>
      </c>
      <c r="D120" s="38">
        <f>VLOOKUP($A120,'[1]sheet to sort'!$A$1:$W$2678,5,FALSE)</f>
        <v>41.75</v>
      </c>
      <c r="E120" s="39">
        <f>VLOOKUP($A120,'[1]sheet to sort'!$A$1:$W$2678,6,FALSE)</f>
        <v>288</v>
      </c>
      <c r="F120" s="40">
        <f>VLOOKUP($A120,'[1]sheet to sort'!$A$1:$W$2678,7,FALSE)</f>
        <v>11.85</v>
      </c>
      <c r="G120" s="40">
        <f>VLOOKUP($A120,'[1]sheet to sort'!$A$1:$W$2678,8,FALSE)</f>
        <v>8.65</v>
      </c>
      <c r="H120" s="41">
        <f>VLOOKUP($A120,'[1]sheet to sort'!$A$1:$W$2678,9,FALSE)</f>
        <v>-0.04</v>
      </c>
      <c r="I120" s="41">
        <f>VLOOKUP($A120,'[1]sheet to sort'!$A$1:$W$2678,10,FALSE)</f>
        <v>-1.0000000000000002E-2</v>
      </c>
      <c r="J120" s="40">
        <f>VLOOKUP($A120,'[1]sheet to sort'!$A$1:$W$2678,11,FALSE)</f>
        <v>20.5</v>
      </c>
      <c r="K120" s="42">
        <f>VLOOKUP($A120,'[1]sheet to sort'!$A$1:$W$2678,13,FALSE)</f>
        <v>0.9</v>
      </c>
      <c r="L120" s="40">
        <f>VLOOKUP($A120,'[1]sheet to sort'!$A$1:$W$2678,14,FALSE)</f>
        <v>0.8</v>
      </c>
      <c r="M120" s="39">
        <f>VLOOKUP($A120,'[1]sheet to sort'!$A$1:$W$2678,16,FALSE)</f>
        <v>-8.5</v>
      </c>
      <c r="N120" s="40">
        <f>VLOOKUP($A120,'[1]sheet to sort'!$A$1:$W$2678,17,FALSE)</f>
        <v>0.80999999999999983</v>
      </c>
      <c r="O120" s="40">
        <f>VLOOKUP($A120,'[1]sheet to sort'!$A$1:$AZ$2678,24,FALSE)</f>
        <v>0.64999999999999991</v>
      </c>
      <c r="P120" s="40">
        <f>VLOOKUP($A120,'[1]sheet to sort'!$A$1:$W$2678,20,FALSE)</f>
        <v>0.05</v>
      </c>
      <c r="Q120" s="38">
        <f>VLOOKUP($A120,'[1]sheet to sort'!$A$1:$AD$2678,29,FALSE)</f>
        <v>15.381499999999999</v>
      </c>
      <c r="R120" s="39">
        <f>VLOOKUP($A120,'[1]sheet to sort'!$A$1:$W$2678,21,FALSE)</f>
        <v>175.5</v>
      </c>
      <c r="S120" s="43">
        <f>VLOOKUP($A120,'[1]sheet to sort'!$A$1:$W$2678,22,FALSE)</f>
        <v>215</v>
      </c>
    </row>
    <row r="121" spans="1:19" ht="14.25" customHeight="1" x14ac:dyDescent="0.25">
      <c r="A121" s="28">
        <v>20115010</v>
      </c>
      <c r="B121" s="29" t="s">
        <v>122</v>
      </c>
      <c r="C121" s="95">
        <f>VLOOKUP($A121,'[1]sheet to sort'!$A$2:$W$2827,4,FALSE)</f>
        <v>0</v>
      </c>
      <c r="D121" s="30">
        <f>VLOOKUP($A121,'[1]sheet to sort'!$A$1:$W$2678,5,FALSE)</f>
        <v>41</v>
      </c>
      <c r="E121" s="31">
        <f>VLOOKUP($A121,'[1]sheet to sort'!$A$1:$W$2678,6,FALSE)</f>
        <v>79</v>
      </c>
      <c r="F121" s="32">
        <f>VLOOKUP($A121,'[1]sheet to sort'!$A$1:$W$2678,7,FALSE)</f>
        <v>6.15</v>
      </c>
      <c r="G121" s="32">
        <f>VLOOKUP($A121,'[1]sheet to sort'!$A$1:$W$2678,8,FALSE)</f>
        <v>-0.54999999999999993</v>
      </c>
      <c r="H121" s="33">
        <f>VLOOKUP($A121,'[1]sheet to sort'!$A$1:$W$2678,9,FALSE)</f>
        <v>0.04</v>
      </c>
      <c r="I121" s="33">
        <f>VLOOKUP($A121,'[1]sheet to sort'!$A$1:$W$2678,10,FALSE)</f>
        <v>-4.9999999999999996E-2</v>
      </c>
      <c r="J121" s="32">
        <f>VLOOKUP($A121,'[1]sheet to sort'!$A$1:$W$2678,11,FALSE)</f>
        <v>5.6000000000000005</v>
      </c>
      <c r="K121" s="34">
        <f>VLOOKUP($A121,'[1]sheet to sort'!$A$1:$W$2678,13,FALSE)</f>
        <v>0.95</v>
      </c>
      <c r="L121" s="32">
        <f>VLOOKUP($A121,'[1]sheet to sort'!$A$1:$W$2678,14,FALSE)</f>
        <v>2.1</v>
      </c>
      <c r="M121" s="31">
        <f>VLOOKUP($A121,'[1]sheet to sort'!$A$1:$W$2678,16,FALSE)</f>
        <v>-2</v>
      </c>
      <c r="N121" s="32">
        <f>VLOOKUP($A121,'[1]sheet to sort'!$A$1:$W$2678,17,FALSE)</f>
        <v>-4.29</v>
      </c>
      <c r="O121" s="32">
        <f>VLOOKUP($A121,'[1]sheet to sort'!$A$1:$AZ$2678,24,FALSE)</f>
        <v>1.25</v>
      </c>
      <c r="P121" s="32">
        <f>VLOOKUP($A121,'[1]sheet to sort'!$A$1:$W$2678,20,FALSE)</f>
        <v>0.2</v>
      </c>
      <c r="Q121" s="46">
        <f>VLOOKUP($A121,'[1]sheet to sort'!$A$1:$AD$2678,29,FALSE)</f>
        <v>-5.0035000000000007</v>
      </c>
      <c r="R121" s="31">
        <f>VLOOKUP($A121,'[1]sheet to sort'!$A$1:$W$2678,21,FALSE)</f>
        <v>107</v>
      </c>
      <c r="S121" s="35">
        <f>VLOOKUP($A121,'[1]sheet to sort'!$A$1:$W$2678,22,FALSE)</f>
        <v>-11</v>
      </c>
    </row>
    <row r="122" spans="1:19" ht="14.25" customHeight="1" x14ac:dyDescent="0.25">
      <c r="A122" s="59"/>
      <c r="B122" s="60" t="s">
        <v>123</v>
      </c>
      <c r="C122" s="97"/>
      <c r="D122" s="51">
        <f t="shared" ref="D122:S122" si="11">AVERAGE(D115:D121)</f>
        <v>66.25</v>
      </c>
      <c r="E122" s="52">
        <f t="shared" si="11"/>
        <v>51.285714285714285</v>
      </c>
      <c r="F122" s="53">
        <f t="shared" si="11"/>
        <v>4.3142857142857141</v>
      </c>
      <c r="G122" s="53">
        <f t="shared" si="11"/>
        <v>0.40000000000000008</v>
      </c>
      <c r="H122" s="54">
        <f t="shared" si="11"/>
        <v>3.2857142857142856E-2</v>
      </c>
      <c r="I122" s="54">
        <f t="shared" si="11"/>
        <v>-2.1428571428571429E-2</v>
      </c>
      <c r="J122" s="53">
        <f t="shared" si="11"/>
        <v>4.7142857142857144</v>
      </c>
      <c r="K122" s="55">
        <f t="shared" si="11"/>
        <v>0.27953771428571428</v>
      </c>
      <c r="L122" s="53">
        <f t="shared" si="11"/>
        <v>0.59421428571428569</v>
      </c>
      <c r="M122" s="52">
        <f t="shared" si="11"/>
        <v>-2.1428571428571428</v>
      </c>
      <c r="N122" s="53">
        <f>AVERAGE(N115:N121)</f>
        <v>0.35714285714285704</v>
      </c>
      <c r="O122" s="53">
        <f t="shared" si="11"/>
        <v>0.42857142857142855</v>
      </c>
      <c r="P122" s="53">
        <f t="shared" si="11"/>
        <v>0.10714285714285714</v>
      </c>
      <c r="Q122" s="53">
        <f t="shared" si="11"/>
        <v>1.3568192364285705</v>
      </c>
      <c r="R122" s="52">
        <f t="shared" si="11"/>
        <v>84.071428571428569</v>
      </c>
      <c r="S122" s="51">
        <f t="shared" si="11"/>
        <v>78.142857142857139</v>
      </c>
    </row>
    <row r="123" spans="1:19" ht="14.25" customHeight="1" x14ac:dyDescent="0.25">
      <c r="A123" s="25"/>
      <c r="B123" s="15"/>
      <c r="C123" s="15"/>
      <c r="D123" s="90"/>
      <c r="E123" s="15"/>
      <c r="F123" s="91"/>
      <c r="G123" s="91"/>
      <c r="H123" s="92"/>
      <c r="I123" s="92"/>
      <c r="J123" s="91"/>
      <c r="K123" s="91"/>
      <c r="L123" s="91"/>
      <c r="M123" s="30"/>
      <c r="N123" s="93"/>
      <c r="O123" s="91"/>
      <c r="P123" s="91"/>
      <c r="Q123" s="15"/>
      <c r="R123" s="90"/>
      <c r="S123" s="94"/>
    </row>
    <row r="124" spans="1:19" ht="14.25" customHeight="1" x14ac:dyDescent="0.25">
      <c r="A124" s="62" t="s">
        <v>124</v>
      </c>
      <c r="B124" s="29"/>
      <c r="C124" s="78"/>
      <c r="D124" s="30"/>
      <c r="E124" s="79"/>
      <c r="F124" s="21"/>
      <c r="G124" s="21"/>
      <c r="H124" s="22"/>
      <c r="I124" s="22"/>
      <c r="J124" s="21"/>
      <c r="K124" s="21"/>
      <c r="L124" s="21"/>
      <c r="M124" s="20"/>
      <c r="N124" s="69"/>
      <c r="O124" s="21"/>
      <c r="P124" s="21"/>
      <c r="R124" s="20"/>
      <c r="S124" s="70"/>
    </row>
    <row r="125" spans="1:19" ht="14.25" customHeight="1" x14ac:dyDescent="0.25">
      <c r="A125" s="28">
        <v>43575</v>
      </c>
      <c r="B125" s="29" t="s">
        <v>125</v>
      </c>
      <c r="C125" s="78">
        <f>VLOOKUP($A125,'[1]sheet to sort'!$A$2:$W$2827,4,FALSE)</f>
        <v>208</v>
      </c>
      <c r="D125" s="30">
        <f>VLOOKUP($A125,'[1]sheet to sort'!$A$1:$W$2678,5,FALSE)</f>
        <v>97</v>
      </c>
      <c r="E125" s="31">
        <f>VLOOKUP($A125,'[1]sheet to sort'!$A$1:$W$2678,6,FALSE)</f>
        <v>-103</v>
      </c>
      <c r="F125" s="32">
        <f>VLOOKUP($A125,'[1]sheet to sort'!$A$1:$W$2678,7,FALSE)</f>
        <v>2</v>
      </c>
      <c r="G125" s="32">
        <f>VLOOKUP($A125,'[1]sheet to sort'!$A$1:$W$2678,8,FALSE)</f>
        <v>1.6</v>
      </c>
      <c r="H125" s="33">
        <f>VLOOKUP($A125,'[1]sheet to sort'!$A$1:$W$2678,9,FALSE)</f>
        <v>0.13</v>
      </c>
      <c r="I125" s="33">
        <f>VLOOKUP($A125,'[1]sheet to sort'!$A$1:$W$2678,10,FALSE)</f>
        <v>0.09</v>
      </c>
      <c r="J125" s="32">
        <f>VLOOKUP($A125,'[1]sheet to sort'!$A$1:$W$2678,11,FALSE)</f>
        <v>3.6</v>
      </c>
      <c r="K125" s="34">
        <f>VLOOKUP($A125,'[1]sheet to sort'!$A$1:$W$2678,13,FALSE)</f>
        <v>-0.5</v>
      </c>
      <c r="L125" s="32">
        <f>VLOOKUP($A125,'[1]sheet to sort'!$A$1:$W$2678,14,FALSE)</f>
        <v>-0.3</v>
      </c>
      <c r="M125" s="31">
        <f>VLOOKUP($A125,'[1]sheet to sort'!$A$1:$W$2678,16,FALSE)</f>
        <v>-3</v>
      </c>
      <c r="N125" s="32">
        <f>VLOOKUP($A125,'[1]sheet to sort'!$A$1:$W$2678,17,FALSE)</f>
        <v>-2.4</v>
      </c>
      <c r="O125" s="32">
        <f>VLOOKUP($A125,'[1]sheet to sort'!$A$1:$AZ$2678,24,FALSE)</f>
        <v>-0.3</v>
      </c>
      <c r="P125" s="32">
        <f>VLOOKUP($A125,'[1]sheet to sort'!$A$1:$W$2678,20,FALSE)</f>
        <v>0</v>
      </c>
      <c r="Q125" s="46">
        <f>VLOOKUP($A125,'[1]sheet to sort'!$A$1:$AD$2678,29,FALSE)</f>
        <v>-1.3709</v>
      </c>
      <c r="R125" s="31">
        <f>VLOOKUP($A125,'[1]sheet to sort'!$A$1:$W$2678,21,FALSE)</f>
        <v>20</v>
      </c>
      <c r="S125" s="35">
        <f>VLOOKUP($A125,'[1]sheet to sort'!$A$1:$W$2678,22,FALSE)</f>
        <v>32</v>
      </c>
    </row>
    <row r="126" spans="1:19" ht="14.25" customHeight="1" x14ac:dyDescent="0.25">
      <c r="A126" s="36">
        <v>43613</v>
      </c>
      <c r="B126" s="37" t="s">
        <v>126</v>
      </c>
      <c r="C126" s="81">
        <f>VLOOKUP($A126,'[1]sheet to sort'!$A$2:$W$2827,4,FALSE)</f>
        <v>188</v>
      </c>
      <c r="D126" s="38">
        <f>VLOOKUP($A126,'[1]sheet to sort'!$A$1:$W$2678,5,FALSE)</f>
        <v>97</v>
      </c>
      <c r="E126" s="39">
        <f>VLOOKUP($A126,'[1]sheet to sort'!$A$1:$W$2678,6,FALSE)</f>
        <v>20</v>
      </c>
      <c r="F126" s="40">
        <f>VLOOKUP($A126,'[1]sheet to sort'!$A$1:$W$2678,7,FALSE)</f>
        <v>1.6</v>
      </c>
      <c r="G126" s="40">
        <f>VLOOKUP($A126,'[1]sheet to sort'!$A$1:$W$2678,8,FALSE)</f>
        <v>2</v>
      </c>
      <c r="H126" s="41">
        <f>VLOOKUP($A126,'[1]sheet to sort'!$A$1:$W$2678,9,FALSE)</f>
        <v>0.01</v>
      </c>
      <c r="I126" s="41">
        <f>VLOOKUP($A126,'[1]sheet to sort'!$A$1:$W$2678,10,FALSE)</f>
        <v>0.02</v>
      </c>
      <c r="J126" s="40">
        <f>VLOOKUP($A126,'[1]sheet to sort'!$A$1:$W$2678,11,FALSE)</f>
        <v>3.6</v>
      </c>
      <c r="K126" s="42">
        <f>VLOOKUP($A126,'[1]sheet to sort'!$A$1:$W$2678,13,FALSE)</f>
        <v>1</v>
      </c>
      <c r="L126" s="40">
        <f>VLOOKUP($A126,'[1]sheet to sort'!$A$1:$W$2678,14,FALSE)</f>
        <v>1.6</v>
      </c>
      <c r="M126" s="39">
        <f>VLOOKUP($A126,'[1]sheet to sort'!$A$1:$W$2678,16,FALSE)</f>
        <v>-8</v>
      </c>
      <c r="N126" s="40">
        <f>VLOOKUP($A126,'[1]sheet to sort'!$A$1:$W$2678,17,FALSE)</f>
        <v>-2.5</v>
      </c>
      <c r="O126" s="40">
        <f>VLOOKUP($A126,'[1]sheet to sort'!$A$1:$AZ$2678,24,FALSE)</f>
        <v>1.3</v>
      </c>
      <c r="P126" s="40">
        <f>VLOOKUP($A126,'[1]sheet to sort'!$A$1:$W$2678,20,FALSE)</f>
        <v>0.3</v>
      </c>
      <c r="Q126" s="38">
        <f>VLOOKUP($A126,'[1]sheet to sort'!$A$1:$AD$2678,29,FALSE)</f>
        <v>42.795999999999999</v>
      </c>
      <c r="R126" s="39">
        <f>VLOOKUP($A126,'[1]sheet to sort'!$A$1:$W$2678,21,FALSE)</f>
        <v>64</v>
      </c>
      <c r="S126" s="43">
        <f>VLOOKUP($A126,'[1]sheet to sort'!$A$1:$W$2678,22,FALSE)</f>
        <v>51</v>
      </c>
    </row>
    <row r="127" spans="1:19" ht="14.25" customHeight="1" x14ac:dyDescent="0.25">
      <c r="A127" s="28"/>
      <c r="B127" s="29"/>
      <c r="C127" s="78"/>
      <c r="D127" s="30"/>
      <c r="E127" s="79"/>
      <c r="F127" s="21"/>
      <c r="G127" s="21"/>
      <c r="H127" s="22"/>
      <c r="I127" s="22"/>
      <c r="J127" s="21"/>
      <c r="K127" s="21"/>
      <c r="L127" s="21"/>
      <c r="M127" s="20"/>
      <c r="N127" s="69"/>
      <c r="O127" s="21"/>
      <c r="P127" s="21"/>
      <c r="R127" s="20"/>
      <c r="S127" s="70"/>
    </row>
    <row r="128" spans="1:19" ht="14.25" customHeight="1" x14ac:dyDescent="0.25">
      <c r="A128" s="62" t="s">
        <v>127</v>
      </c>
      <c r="B128" s="29"/>
      <c r="C128" s="78"/>
      <c r="D128" s="30"/>
      <c r="E128" s="79"/>
      <c r="F128" s="21"/>
      <c r="G128" s="21"/>
      <c r="H128" s="22"/>
      <c r="I128" s="22"/>
      <c r="J128" s="21"/>
      <c r="K128" s="21"/>
      <c r="L128" s="21"/>
      <c r="M128" s="20"/>
      <c r="N128" s="69"/>
      <c r="O128" s="21"/>
      <c r="P128" s="21"/>
      <c r="R128" s="20"/>
      <c r="S128" s="70"/>
    </row>
    <row r="129" spans="1:19" ht="14.25" customHeight="1" x14ac:dyDescent="0.25">
      <c r="A129" s="28">
        <v>68025119</v>
      </c>
      <c r="B129" s="45" t="s">
        <v>128</v>
      </c>
      <c r="C129" s="98">
        <f>VLOOKUP($A129,'[1]sheet to sort'!$A$2:$W$2827,4,FALSE)</f>
        <v>21</v>
      </c>
      <c r="D129" s="30">
        <f>VLOOKUP($A129,'[1]sheet to sort'!$A$1:$W$2678,5,FALSE)</f>
        <v>82</v>
      </c>
      <c r="E129" s="31">
        <f>VLOOKUP($A129,'[1]sheet to sort'!$A$1:$W$2678,6,FALSE)</f>
        <v>499</v>
      </c>
      <c r="F129" s="32">
        <f>VLOOKUP($A129,'[1]sheet to sort'!$A$1:$W$2678,7,FALSE)</f>
        <v>13.6</v>
      </c>
      <c r="G129" s="32">
        <f>VLOOKUP($A129,'[1]sheet to sort'!$A$1:$W$2678,8,FALSE)</f>
        <v>10.5</v>
      </c>
      <c r="H129" s="33">
        <f>VLOOKUP($A129,'[1]sheet to sort'!$A$1:$W$2678,9,FALSE)</f>
        <v>-0.17</v>
      </c>
      <c r="I129" s="33">
        <f>VLOOKUP($A129,'[1]sheet to sort'!$A$1:$W$2678,10,FALSE)</f>
        <v>-0.09</v>
      </c>
      <c r="J129" s="32">
        <f>VLOOKUP($A129,'[1]sheet to sort'!$A$1:$W$2678,11,FALSE)</f>
        <v>24.1</v>
      </c>
      <c r="K129" s="34">
        <f>VLOOKUP($A129,'[1]sheet to sort'!$A$1:$W$2678,13,FALSE)</f>
        <v>0.4</v>
      </c>
      <c r="L129" s="32">
        <f>VLOOKUP($A129,'[1]sheet to sort'!$A$1:$W$2678,14,FALSE)</f>
        <v>2.1</v>
      </c>
      <c r="M129" s="31">
        <f>VLOOKUP($A129,'[1]sheet to sort'!$A$1:$W$2678,16,FALSE)</f>
        <v>-7</v>
      </c>
      <c r="N129" s="32">
        <f>VLOOKUP($A129,'[1]sheet to sort'!$A$1:$W$2678,17,FALSE)</f>
        <v>-0.7</v>
      </c>
      <c r="O129" s="32">
        <f>VLOOKUP($A129,'[1]sheet to sort'!$A$1:$AZ$2678,24,FALSE)</f>
        <v>1.9</v>
      </c>
      <c r="P129" s="32">
        <f>VLOOKUP($A129,'[1]sheet to sort'!$A$1:$W$2678,20,FALSE)</f>
        <v>-0.1</v>
      </c>
      <c r="Q129" s="46">
        <f>VLOOKUP($A129,'[1]sheet to sort'!$A$1:$AD$2678,29,FALSE)</f>
        <v>3.9466000000000001</v>
      </c>
      <c r="R129" s="31">
        <f>VLOOKUP($A129,'[1]sheet to sort'!$A$1:$W$2678,21,FALSE)</f>
        <v>176</v>
      </c>
      <c r="S129" s="35">
        <f>VLOOKUP($A129,'[1]sheet to sort'!$A$1:$W$2678,22,FALSE)</f>
        <v>178</v>
      </c>
    </row>
    <row r="130" spans="1:19" ht="14.25" customHeight="1" x14ac:dyDescent="0.25">
      <c r="A130" s="36">
        <v>68027037</v>
      </c>
      <c r="B130" s="48" t="s">
        <v>129</v>
      </c>
      <c r="C130" s="66">
        <f>VLOOKUP($A130,'[1]sheet to sort'!$A$2:$W$2827,4,FALSE)</f>
        <v>39</v>
      </c>
      <c r="D130" s="38">
        <f>VLOOKUP($A130,'[1]sheet to sort'!$A$1:$W$2678,5,FALSE)</f>
        <v>89</v>
      </c>
      <c r="E130" s="39">
        <f>VLOOKUP($A130,'[1]sheet to sort'!$A$1:$W$2678,6,FALSE)</f>
        <v>115</v>
      </c>
      <c r="F130" s="40">
        <f>VLOOKUP($A130,'[1]sheet to sort'!$A$1:$W$2678,7,FALSE)</f>
        <v>5.3</v>
      </c>
      <c r="G130" s="40">
        <f>VLOOKUP($A130,'[1]sheet to sort'!$A$1:$W$2678,8,FALSE)</f>
        <v>2.8</v>
      </c>
      <c r="H130" s="41">
        <f>VLOOKUP($A130,'[1]sheet to sort'!$A$1:$W$2678,9,FALSE)</f>
        <v>-0.01</v>
      </c>
      <c r="I130" s="41">
        <f>VLOOKUP($A130,'[1]sheet to sort'!$A$1:$W$2678,10,FALSE)</f>
        <v>-0.02</v>
      </c>
      <c r="J130" s="40">
        <f>VLOOKUP($A130,'[1]sheet to sort'!$A$1:$W$2678,11,FALSE)</f>
        <v>8.1</v>
      </c>
      <c r="K130" s="42">
        <f>VLOOKUP($A130,'[1]sheet to sort'!$A$1:$W$2678,13,FALSE)</f>
        <v>0.4</v>
      </c>
      <c r="L130" s="40">
        <f>VLOOKUP($A130,'[1]sheet to sort'!$A$1:$W$2678,14,FALSE)</f>
        <v>1.3</v>
      </c>
      <c r="M130" s="39">
        <f>VLOOKUP($A130,'[1]sheet to sort'!$A$1:$W$2678,16,FALSE)</f>
        <v>-5</v>
      </c>
      <c r="N130" s="40">
        <f>VLOOKUP($A130,'[1]sheet to sort'!$A$1:$W$2678,17,FALSE)</f>
        <v>-8.6</v>
      </c>
      <c r="O130" s="40">
        <f>VLOOKUP($A130,'[1]sheet to sort'!$A$1:$AZ$2678,24,FALSE)</f>
        <v>-0.7</v>
      </c>
      <c r="P130" s="40">
        <f>VLOOKUP($A130,'[1]sheet to sort'!$A$1:$W$2678,20,FALSE)</f>
        <v>0</v>
      </c>
      <c r="Q130" s="38">
        <f>VLOOKUP($A130,'[1]sheet to sort'!$A$1:$AD$2678,29,FALSE)</f>
        <v>0.66870000000000029</v>
      </c>
      <c r="R130" s="39">
        <f>VLOOKUP($A130,'[1]sheet to sort'!$A$1:$W$2678,21,FALSE)</f>
        <v>5</v>
      </c>
      <c r="S130" s="43">
        <f>VLOOKUP($A130,'[1]sheet to sort'!$A$1:$W$2678,22,FALSE)</f>
        <v>-75</v>
      </c>
    </row>
    <row r="131" spans="1:19" ht="14.25" customHeight="1" x14ac:dyDescent="0.25">
      <c r="A131" s="28">
        <v>68030403</v>
      </c>
      <c r="B131" s="29" t="s">
        <v>130</v>
      </c>
      <c r="C131" s="98">
        <f>VLOOKUP($A131,'[1]sheet to sort'!$A$2:$W$2827,4,FALSE)</f>
        <v>0</v>
      </c>
      <c r="D131" s="30">
        <f>VLOOKUP($A131,'[1]sheet to sort'!$A$1:$W$2678,5,FALSE)</f>
        <v>70</v>
      </c>
      <c r="E131" s="31">
        <f>VLOOKUP($A131,'[1]sheet to sort'!$A$1:$W$2678,6,FALSE)</f>
        <v>160</v>
      </c>
      <c r="F131" s="32">
        <f>VLOOKUP($A131,'[1]sheet to sort'!$A$1:$W$2678,7,FALSE)</f>
        <v>11.1</v>
      </c>
      <c r="G131" s="32">
        <f>VLOOKUP($A131,'[1]sheet to sort'!$A$1:$W$2678,8,FALSE)</f>
        <v>4.4000000000000004</v>
      </c>
      <c r="H131" s="33">
        <f>VLOOKUP($A131,'[1]sheet to sort'!$A$1:$W$2678,9,FALSE)</f>
        <v>0.06</v>
      </c>
      <c r="I131" s="33">
        <f>VLOOKUP($A131,'[1]sheet to sort'!$A$1:$W$2678,10,FALSE)</f>
        <v>-0.01</v>
      </c>
      <c r="J131" s="32">
        <f>VLOOKUP($A131,'[1]sheet to sort'!$A$1:$W$2678,11,FALSE)</f>
        <v>15.5</v>
      </c>
      <c r="K131" s="34">
        <f>VLOOKUP($A131,'[1]sheet to sort'!$A$1:$W$2678,13,FALSE)</f>
        <v>1.1000000000000001</v>
      </c>
      <c r="L131" s="32">
        <f>VLOOKUP($A131,'[1]sheet to sort'!$A$1:$W$2678,14,FALSE)</f>
        <v>2.2000000000000002</v>
      </c>
      <c r="M131" s="31">
        <f>VLOOKUP($A131,'[1]sheet to sort'!$A$1:$W$2678,16,FALSE)</f>
        <v>-6</v>
      </c>
      <c r="N131" s="32">
        <f>VLOOKUP($A131,'[1]sheet to sort'!$A$1:$W$2678,17,FALSE)</f>
        <v>-8.4</v>
      </c>
      <c r="O131" s="32">
        <f>VLOOKUP($A131,'[1]sheet to sort'!$A$1:$AZ$2678,24,FALSE)</f>
        <v>0.95</v>
      </c>
      <c r="P131" s="32">
        <f>VLOOKUP($A131,'[1]sheet to sort'!$A$1:$W$2678,20,FALSE)</f>
        <v>-0.4</v>
      </c>
      <c r="Q131" s="46">
        <f>VLOOKUP($A131,'[1]sheet to sort'!$A$1:$AD$2678,29,FALSE)</f>
        <v>16.014900000000004</v>
      </c>
      <c r="R131" s="31">
        <f>VLOOKUP($A131,'[1]sheet to sort'!$A$1:$W$2678,21,FALSE)</f>
        <v>8</v>
      </c>
      <c r="S131" s="35">
        <f>VLOOKUP($A131,'[1]sheet to sort'!$A$1:$W$2678,22,FALSE)</f>
        <v>25</v>
      </c>
    </row>
    <row r="132" spans="1:19" ht="14.25" customHeight="1" x14ac:dyDescent="0.25">
      <c r="A132" s="36">
        <v>68030404</v>
      </c>
      <c r="B132" s="37" t="s">
        <v>131</v>
      </c>
      <c r="C132" s="66">
        <f>VLOOKUP($A132,'[1]sheet to sort'!$A$2:$W$2827,4,FALSE)</f>
        <v>14</v>
      </c>
      <c r="D132" s="38">
        <f>VLOOKUP($A132,'[1]sheet to sort'!$A$1:$W$2678,5,FALSE)</f>
        <v>82</v>
      </c>
      <c r="E132" s="39">
        <f>VLOOKUP($A132,'[1]sheet to sort'!$A$1:$W$2678,6,FALSE)</f>
        <v>88</v>
      </c>
      <c r="F132" s="40">
        <f>VLOOKUP($A132,'[1]sheet to sort'!$A$1:$W$2678,7,FALSE)</f>
        <v>7.4</v>
      </c>
      <c r="G132" s="40">
        <f>VLOOKUP($A132,'[1]sheet to sort'!$A$1:$W$2678,8,FALSE)</f>
        <v>2.6</v>
      </c>
      <c r="H132" s="41">
        <f>VLOOKUP($A132,'[1]sheet to sort'!$A$1:$W$2678,9,FALSE)</f>
        <v>0.05</v>
      </c>
      <c r="I132" s="41">
        <f>VLOOKUP($A132,'[1]sheet to sort'!$A$1:$W$2678,10,FALSE)</f>
        <v>-0.01</v>
      </c>
      <c r="J132" s="40">
        <f>VLOOKUP($A132,'[1]sheet to sort'!$A$1:$W$2678,11,FALSE)</f>
        <v>10</v>
      </c>
      <c r="K132" s="42">
        <f>VLOOKUP($A132,'[1]sheet to sort'!$A$1:$W$2678,13,FALSE)</f>
        <v>1.5</v>
      </c>
      <c r="L132" s="40">
        <f>VLOOKUP($A132,'[1]sheet to sort'!$A$1:$W$2678,14,FALSE)</f>
        <v>1.4</v>
      </c>
      <c r="M132" s="39">
        <f>VLOOKUP($A132,'[1]sheet to sort'!$A$1:$W$2678,16,FALSE)</f>
        <v>0</v>
      </c>
      <c r="N132" s="40">
        <f>VLOOKUP($A132,'[1]sheet to sort'!$A$1:$W$2678,17,FALSE)</f>
        <v>-10.199999999999999</v>
      </c>
      <c r="O132" s="40">
        <f>VLOOKUP($A132,'[1]sheet to sort'!$A$1:$AZ$2678,24,FALSE)</f>
        <v>0.95</v>
      </c>
      <c r="P132" s="40">
        <f>VLOOKUP($A132,'[1]sheet to sort'!$A$1:$W$2678,20,FALSE)</f>
        <v>-0.2</v>
      </c>
      <c r="Q132" s="38">
        <f>VLOOKUP($A132,'[1]sheet to sort'!$A$1:$AD$2678,29,FALSE)</f>
        <v>31.139300000000006</v>
      </c>
      <c r="R132" s="39">
        <f>VLOOKUP($A132,'[1]sheet to sort'!$A$1:$W$2678,21,FALSE)</f>
        <v>-80</v>
      </c>
      <c r="S132" s="43">
        <f>VLOOKUP($A132,'[1]sheet to sort'!$A$1:$W$2678,22,FALSE)</f>
        <v>-70</v>
      </c>
    </row>
    <row r="133" spans="1:19" ht="14.25" customHeight="1" x14ac:dyDescent="0.25">
      <c r="A133" s="59"/>
      <c r="B133" s="60" t="s">
        <v>123</v>
      </c>
      <c r="C133" s="97"/>
      <c r="D133" s="51">
        <f t="shared" ref="D133:S133" si="12">AVERAGE(D129:D132)</f>
        <v>80.75</v>
      </c>
      <c r="E133" s="52">
        <f t="shared" si="12"/>
        <v>215.5</v>
      </c>
      <c r="F133" s="53">
        <f t="shared" si="12"/>
        <v>9.35</v>
      </c>
      <c r="G133" s="53">
        <f t="shared" si="12"/>
        <v>5.0750000000000011</v>
      </c>
      <c r="H133" s="54">
        <f t="shared" si="12"/>
        <v>-1.7500000000000005E-2</v>
      </c>
      <c r="I133" s="54">
        <f t="shared" si="12"/>
        <v>-3.2500000000000001E-2</v>
      </c>
      <c r="J133" s="53">
        <f t="shared" si="12"/>
        <v>14.425000000000001</v>
      </c>
      <c r="K133" s="55">
        <f t="shared" si="12"/>
        <v>0.85000000000000009</v>
      </c>
      <c r="L133" s="53">
        <f t="shared" si="12"/>
        <v>1.75</v>
      </c>
      <c r="M133" s="52">
        <f t="shared" si="12"/>
        <v>-4.5</v>
      </c>
      <c r="N133" s="53">
        <f>AVERAGE(N129:N132)</f>
        <v>-6.9749999999999996</v>
      </c>
      <c r="O133" s="53">
        <f t="shared" si="12"/>
        <v>0.77499999999999991</v>
      </c>
      <c r="P133" s="53">
        <f t="shared" si="12"/>
        <v>-0.17499999999999999</v>
      </c>
      <c r="Q133" s="53">
        <f t="shared" si="12"/>
        <v>12.942375000000002</v>
      </c>
      <c r="R133" s="52">
        <f t="shared" si="12"/>
        <v>27.25</v>
      </c>
      <c r="S133" s="51">
        <f t="shared" si="12"/>
        <v>14.5</v>
      </c>
    </row>
    <row r="134" spans="1:19" ht="14.25" customHeight="1" x14ac:dyDescent="0.25">
      <c r="A134" s="28"/>
      <c r="B134" s="29"/>
      <c r="C134" s="78"/>
      <c r="D134" s="30"/>
      <c r="E134" s="79"/>
      <c r="F134" s="21"/>
      <c r="G134" s="21"/>
      <c r="H134" s="22"/>
      <c r="I134" s="22"/>
      <c r="J134" s="21"/>
      <c r="K134" s="21"/>
      <c r="L134" s="21"/>
      <c r="M134" s="20"/>
      <c r="N134" s="69"/>
      <c r="O134" s="21"/>
      <c r="P134" s="21"/>
      <c r="R134" s="20"/>
      <c r="S134" s="70"/>
    </row>
    <row r="135" spans="1:19" ht="14.25" customHeight="1" x14ac:dyDescent="0.25">
      <c r="A135" s="28"/>
      <c r="B135" s="29"/>
      <c r="C135" s="78"/>
      <c r="D135" s="30"/>
      <c r="E135" s="79"/>
      <c r="F135" s="21"/>
      <c r="G135" s="21"/>
      <c r="H135" s="22"/>
      <c r="I135" s="22"/>
      <c r="J135" s="21"/>
      <c r="K135" s="21"/>
      <c r="L135" s="21"/>
      <c r="M135" s="20"/>
      <c r="N135" s="69"/>
      <c r="O135" s="21"/>
      <c r="P135" s="21"/>
      <c r="Q135" s="15"/>
      <c r="R135" s="20"/>
      <c r="S135" s="70"/>
    </row>
    <row r="136" spans="1:19" ht="14.25" customHeight="1" x14ac:dyDescent="0.25">
      <c r="A136" s="28"/>
      <c r="B136" s="29"/>
      <c r="C136" s="78"/>
      <c r="D136" s="30"/>
      <c r="E136" s="79"/>
      <c r="F136" s="21"/>
      <c r="G136" s="21"/>
      <c r="H136" s="22"/>
      <c r="I136" s="22"/>
      <c r="J136" s="21"/>
      <c r="K136" s="21"/>
      <c r="L136" s="21"/>
      <c r="M136" s="20"/>
      <c r="N136" s="69"/>
      <c r="O136" s="21"/>
      <c r="P136" s="21"/>
      <c r="Q136" s="15"/>
      <c r="R136" s="20"/>
      <c r="S136" s="70"/>
    </row>
    <row r="137" spans="1:19" ht="14.25" customHeight="1" x14ac:dyDescent="0.25">
      <c r="A137" s="28"/>
      <c r="B137" s="29"/>
      <c r="C137" s="78"/>
      <c r="D137" s="30"/>
      <c r="E137" s="79"/>
      <c r="F137" s="21"/>
      <c r="G137" s="21"/>
      <c r="H137" s="22"/>
      <c r="I137" s="22"/>
      <c r="J137" s="21"/>
      <c r="K137" s="21"/>
      <c r="L137" s="21"/>
      <c r="M137" s="20"/>
      <c r="N137" s="69"/>
      <c r="O137" s="21"/>
      <c r="P137" s="21"/>
      <c r="Q137" s="15"/>
      <c r="R137" s="20"/>
      <c r="S137" s="70"/>
    </row>
    <row r="138" spans="1:19" ht="14.25" customHeight="1" x14ac:dyDescent="0.25">
      <c r="A138" s="16">
        <v>2013</v>
      </c>
      <c r="B138" s="29"/>
      <c r="C138" s="87"/>
      <c r="D138" s="30"/>
      <c r="E138" s="79"/>
      <c r="F138" s="21"/>
      <c r="G138" s="21"/>
      <c r="H138" s="22"/>
      <c r="I138" s="22"/>
      <c r="J138" s="21"/>
      <c r="K138" s="21"/>
      <c r="L138" s="21"/>
      <c r="M138" s="20"/>
      <c r="N138" s="69"/>
      <c r="O138" s="99"/>
      <c r="P138" s="21"/>
      <c r="R138" s="20"/>
      <c r="S138" s="70"/>
    </row>
    <row r="139" spans="1:19" ht="14.25" customHeight="1" x14ac:dyDescent="0.25">
      <c r="A139" s="16" t="s">
        <v>132</v>
      </c>
      <c r="B139" s="45"/>
      <c r="C139" s="78"/>
      <c r="D139" s="30"/>
      <c r="E139" s="79"/>
      <c r="F139" s="21"/>
      <c r="G139" s="21"/>
      <c r="H139" s="22"/>
      <c r="I139" s="22"/>
      <c r="J139" s="21"/>
      <c r="K139" s="21"/>
      <c r="L139" s="21"/>
      <c r="M139" s="20"/>
      <c r="N139" s="69"/>
      <c r="O139" s="21"/>
      <c r="P139" s="21"/>
      <c r="R139" s="20"/>
      <c r="S139" s="70"/>
    </row>
    <row r="140" spans="1:19" ht="14.25" customHeight="1" x14ac:dyDescent="0.25">
      <c r="A140" s="36">
        <v>20125012</v>
      </c>
      <c r="B140" s="37" t="s">
        <v>133</v>
      </c>
      <c r="C140" s="66">
        <f>VLOOKUP($A140,'[1]sheet to sort'!$A$2:$W$2827,4,FALSE)</f>
        <v>0</v>
      </c>
      <c r="D140" s="38">
        <f>VLOOKUP($A140,'[1]sheet to sort'!$A$1:$W$2678,5,FALSE)</f>
        <v>40.5</v>
      </c>
      <c r="E140" s="39">
        <f>VLOOKUP($A140,'[1]sheet to sort'!$A$1:$W$2678,6,FALSE)</f>
        <v>346.5</v>
      </c>
      <c r="F140" s="40">
        <f>VLOOKUP($A140,'[1]sheet to sort'!$A$1:$W$2678,7,FALSE)</f>
        <v>9.35</v>
      </c>
      <c r="G140" s="40">
        <f>VLOOKUP($A140,'[1]sheet to sort'!$A$1:$W$2678,8,FALSE)</f>
        <v>10.25</v>
      </c>
      <c r="H140" s="41">
        <f>VLOOKUP($A140,'[1]sheet to sort'!$A$1:$W$2678,9,FALSE)</f>
        <v>-0.125</v>
      </c>
      <c r="I140" s="41">
        <f>VLOOKUP($A140,'[1]sheet to sort'!$A$1:$W$2678,10,FALSE)</f>
        <v>-5.0000000000000044E-3</v>
      </c>
      <c r="J140" s="40">
        <f>VLOOKUP($A140,'[1]sheet to sort'!$A$1:$W$2678,11,FALSE)</f>
        <v>19.600000000000001</v>
      </c>
      <c r="K140" s="42">
        <f>VLOOKUP($A140,'[1]sheet to sort'!$A$1:$W$2678,13,FALSE)</f>
        <v>0.7</v>
      </c>
      <c r="L140" s="40">
        <f>VLOOKUP($A140,'[1]sheet to sort'!$A$1:$W$2678,14,FALSE)</f>
        <v>1.0249999999999999</v>
      </c>
      <c r="M140" s="39">
        <f>VLOOKUP($A140,'[1]sheet to sort'!$A$1:$W$2678,16,FALSE)</f>
        <v>9.5</v>
      </c>
      <c r="N140" s="40">
        <f>VLOOKUP($A140,'[1]sheet to sort'!$A$1:$W$2678,17,FALSE)</f>
        <v>0.85</v>
      </c>
      <c r="O140" s="40">
        <f>VLOOKUP($A140,'[1]sheet to sort'!$A$1:$AZ$2678,24,FALSE)</f>
        <v>0.48749999999999999</v>
      </c>
      <c r="P140" s="40">
        <f>VLOOKUP($A140,'[1]sheet to sort'!$A$1:$W$2678,20,FALSE)</f>
        <v>0.1</v>
      </c>
      <c r="Q140" s="38">
        <f>VLOOKUP($A140,'[1]sheet to sort'!$A$1:$AD$2678,29,FALSE)</f>
        <v>7.6079999999999988</v>
      </c>
      <c r="R140" s="39">
        <f>VLOOKUP($A140,'[1]sheet to sort'!$A$1:$W$2678,21,FALSE)</f>
        <v>139</v>
      </c>
      <c r="S140" s="43">
        <f>VLOOKUP($A140,'[1]sheet to sort'!$A$1:$W$2678,22,FALSE)</f>
        <v>180</v>
      </c>
    </row>
    <row r="141" spans="1:19" ht="14.25" customHeight="1" x14ac:dyDescent="0.25">
      <c r="A141" s="28">
        <v>20125019</v>
      </c>
      <c r="B141" s="29" t="s">
        <v>134</v>
      </c>
      <c r="C141" s="95">
        <f>VLOOKUP($A141,'[1]sheet to sort'!$A$2:$W$2827,4,FALSE)</f>
        <v>0</v>
      </c>
      <c r="D141" s="30">
        <f>VLOOKUP($A141,'[1]sheet to sort'!$A$1:$W$2678,5,FALSE)</f>
        <v>41.500000000000007</v>
      </c>
      <c r="E141" s="31">
        <f>VLOOKUP($A141,'[1]sheet to sort'!$A$1:$W$2678,6,FALSE)</f>
        <v>481</v>
      </c>
      <c r="F141" s="32">
        <f>VLOOKUP($A141,'[1]sheet to sort'!$A$1:$W$2678,7,FALSE)</f>
        <v>13.8</v>
      </c>
      <c r="G141" s="32">
        <f>VLOOKUP($A141,'[1]sheet to sort'!$A$1:$W$2678,8,FALSE)</f>
        <v>8.6</v>
      </c>
      <c r="H141" s="33">
        <f>VLOOKUP($A141,'[1]sheet to sort'!$A$1:$W$2678,9,FALSE)</f>
        <v>-0.16</v>
      </c>
      <c r="I141" s="33">
        <f>VLOOKUP($A141,'[1]sheet to sort'!$A$1:$W$2678,10,FALSE)</f>
        <v>-0.12000000000000001</v>
      </c>
      <c r="J141" s="32">
        <f>VLOOKUP($A141,'[1]sheet to sort'!$A$1:$W$2678,11,FALSE)</f>
        <v>22.4</v>
      </c>
      <c r="K141" s="34">
        <f>VLOOKUP($A141,'[1]sheet to sort'!$A$1:$W$2678,13,FALSE)</f>
        <v>1.3</v>
      </c>
      <c r="L141" s="32">
        <f>VLOOKUP($A141,'[1]sheet to sort'!$A$1:$W$2678,14,FALSE)</f>
        <v>0.95</v>
      </c>
      <c r="M141" s="31">
        <f>VLOOKUP($A141,'[1]sheet to sort'!$A$1:$W$2678,16,FALSE)</f>
        <v>4.5</v>
      </c>
      <c r="N141" s="32">
        <f>VLOOKUP($A141,'[1]sheet to sort'!$A$1:$W$2678,17,FALSE)</f>
        <v>-2.23</v>
      </c>
      <c r="O141" s="32">
        <f>VLOOKUP($A141,'[1]sheet to sort'!$A$1:$AZ$2678,24,FALSE)</f>
        <v>0.7</v>
      </c>
      <c r="P141" s="32">
        <f>VLOOKUP($A141,'[1]sheet to sort'!$A$1:$W$2678,20,FALSE)</f>
        <v>0.15000000000000002</v>
      </c>
      <c r="Q141" s="46">
        <f>VLOOKUP($A141,'[1]sheet to sort'!$A$1:$AD$2678,29,FALSE)</f>
        <v>5.8954499999999985</v>
      </c>
      <c r="R141" s="31">
        <f>VLOOKUP($A141,'[1]sheet to sort'!$A$1:$W$2678,21,FALSE)</f>
        <v>133</v>
      </c>
      <c r="S141" s="35">
        <f>VLOOKUP($A141,'[1]sheet to sort'!$A$1:$W$2678,22,FALSE)</f>
        <v>94</v>
      </c>
    </row>
    <row r="142" spans="1:19" ht="14.25" customHeight="1" x14ac:dyDescent="0.25">
      <c r="A142" s="36">
        <v>20125021</v>
      </c>
      <c r="B142" s="37" t="s">
        <v>135</v>
      </c>
      <c r="C142" s="66">
        <f>VLOOKUP($A142,'[1]sheet to sort'!$A$2:$W$2827,4,FALSE)</f>
        <v>0</v>
      </c>
      <c r="D142" s="38">
        <f>VLOOKUP($A142,'[1]sheet to sort'!$A$1:$W$2678,5,FALSE)</f>
        <v>41</v>
      </c>
      <c r="E142" s="39">
        <f>VLOOKUP($A142,'[1]sheet to sort'!$A$1:$W$2678,6,FALSE)</f>
        <v>132</v>
      </c>
      <c r="F142" s="40">
        <f>VLOOKUP($A142,'[1]sheet to sort'!$A$1:$W$2678,7,FALSE)</f>
        <v>10.549999999999999</v>
      </c>
      <c r="G142" s="40">
        <f>VLOOKUP($A142,'[1]sheet to sort'!$A$1:$W$2678,8,FALSE)</f>
        <v>1.9000000000000001</v>
      </c>
      <c r="H142" s="41">
        <f>VLOOKUP($A142,'[1]sheet to sort'!$A$1:$W$2678,9,FALSE)</f>
        <v>7.0000000000000007E-2</v>
      </c>
      <c r="I142" s="41">
        <f>VLOOKUP($A142,'[1]sheet to sort'!$A$1:$W$2678,10,FALSE)</f>
        <v>-3.5000000000000003E-2</v>
      </c>
      <c r="J142" s="40">
        <f>VLOOKUP($A142,'[1]sheet to sort'!$A$1:$W$2678,11,FALSE)</f>
        <v>12.45</v>
      </c>
      <c r="K142" s="42">
        <f>VLOOKUP($A142,'[1]sheet to sort'!$A$1:$W$2678,13,FALSE)</f>
        <v>0</v>
      </c>
      <c r="L142" s="40">
        <f>VLOOKUP($A142,'[1]sheet to sort'!$A$1:$W$2678,14,FALSE)</f>
        <v>0.7</v>
      </c>
      <c r="M142" s="39">
        <f>VLOOKUP($A142,'[1]sheet to sort'!$A$1:$W$2678,16,FALSE)</f>
        <v>-0.5</v>
      </c>
      <c r="N142" s="40">
        <f>VLOOKUP($A142,'[1]sheet to sort'!$A$1:$W$2678,17,FALSE)</f>
        <v>0.16000000000000014</v>
      </c>
      <c r="O142" s="40">
        <f>VLOOKUP($A142,'[1]sheet to sort'!$A$1:$AZ$2678,24,FALSE)</f>
        <v>-0.25</v>
      </c>
      <c r="P142" s="40">
        <f>VLOOKUP($A142,'[1]sheet to sort'!$A$1:$W$2678,20,FALSE)</f>
        <v>0.05</v>
      </c>
      <c r="Q142" s="38">
        <f>VLOOKUP($A142,'[1]sheet to sort'!$A$1:$AD$2678,29,FALSE)</f>
        <v>-7.9284000000000008</v>
      </c>
      <c r="R142" s="39">
        <f>VLOOKUP($A142,'[1]sheet to sort'!$A$1:$W$2678,21,FALSE)</f>
        <v>100</v>
      </c>
      <c r="S142" s="43">
        <f>VLOOKUP($A142,'[1]sheet to sort'!$A$1:$W$2678,22,FALSE)</f>
        <v>100.5</v>
      </c>
    </row>
    <row r="143" spans="1:19" ht="14.25" customHeight="1" x14ac:dyDescent="0.25">
      <c r="A143" s="28">
        <v>20115013</v>
      </c>
      <c r="B143" s="29" t="s">
        <v>136</v>
      </c>
      <c r="C143" s="95">
        <f>VLOOKUP($A143,'[1]sheet to sort'!$A$2:$W$2827,4,FALSE)</f>
        <v>0</v>
      </c>
      <c r="D143" s="30">
        <f>VLOOKUP($A143,'[1]sheet to sort'!$A$1:$W$2678,5,FALSE)</f>
        <v>41.25</v>
      </c>
      <c r="E143" s="31">
        <f>VLOOKUP($A143,'[1]sheet to sort'!$A$1:$W$2678,6,FALSE)</f>
        <v>68.5</v>
      </c>
      <c r="F143" s="32">
        <f>VLOOKUP($A143,'[1]sheet to sort'!$A$1:$W$2678,7,FALSE)</f>
        <v>4.5</v>
      </c>
      <c r="G143" s="32">
        <f>VLOOKUP($A143,'[1]sheet to sort'!$A$1:$W$2678,8,FALSE)</f>
        <v>0.7</v>
      </c>
      <c r="H143" s="33">
        <f>VLOOKUP($A143,'[1]sheet to sort'!$A$1:$W$2678,9,FALSE)</f>
        <v>2.0000000000000004E-2</v>
      </c>
      <c r="I143" s="33">
        <f>VLOOKUP($A143,'[1]sheet to sort'!$A$1:$W$2678,10,FALSE)</f>
        <v>-1.9999999999999997E-2</v>
      </c>
      <c r="J143" s="32">
        <f>VLOOKUP($A143,'[1]sheet to sort'!$A$1:$W$2678,11,FALSE)</f>
        <v>5.2</v>
      </c>
      <c r="K143" s="34">
        <f>VLOOKUP($A143,'[1]sheet to sort'!$A$1:$W$2678,13,FALSE)</f>
        <v>-0.25</v>
      </c>
      <c r="L143" s="32">
        <f>VLOOKUP($A143,'[1]sheet to sort'!$A$1:$W$2678,14,FALSE)</f>
        <v>0.10000000000000003</v>
      </c>
      <c r="M143" s="31">
        <f>VLOOKUP($A143,'[1]sheet to sort'!$A$1:$W$2678,16,FALSE)</f>
        <v>-3</v>
      </c>
      <c r="N143" s="32">
        <f>VLOOKUP($A143,'[1]sheet to sort'!$A$1:$W$2678,17,FALSE)</f>
        <v>2.2650000000000001</v>
      </c>
      <c r="O143" s="32">
        <f>VLOOKUP($A143,'[1]sheet to sort'!$A$1:$AZ$2678,24,FALSE)</f>
        <v>-0.7</v>
      </c>
      <c r="P143" s="32">
        <f>VLOOKUP($A143,'[1]sheet to sort'!$A$1:$W$2678,20,FALSE)</f>
        <v>0.1</v>
      </c>
      <c r="Q143" s="46">
        <f>VLOOKUP($A143,'[1]sheet to sort'!$A$1:$AD$2678,29,FALSE)</f>
        <v>-8.2359999999999989</v>
      </c>
      <c r="R143" s="31">
        <f>VLOOKUP($A143,'[1]sheet to sort'!$A$1:$W$2678,21,FALSE)</f>
        <v>82.5</v>
      </c>
      <c r="S143" s="35">
        <f>VLOOKUP($A143,'[1]sheet to sort'!$A$1:$W$2678,22,FALSE)</f>
        <v>74</v>
      </c>
    </row>
    <row r="144" spans="1:19" ht="14.25" customHeight="1" x14ac:dyDescent="0.25">
      <c r="A144" s="36">
        <v>43792</v>
      </c>
      <c r="B144" s="37" t="s">
        <v>137</v>
      </c>
      <c r="C144" s="66">
        <f>VLOOKUP($A144,'[1]sheet to sort'!$A$2:$W$2827,4,FALSE)</f>
        <v>8</v>
      </c>
      <c r="D144" s="38">
        <f>VLOOKUP($A144,'[1]sheet to sort'!$A$1:$W$2678,5,FALSE)</f>
        <v>62</v>
      </c>
      <c r="E144" s="39">
        <f>VLOOKUP($A144,'[1]sheet to sort'!$A$1:$W$2678,6,FALSE)</f>
        <v>-280</v>
      </c>
      <c r="F144" s="40">
        <f>VLOOKUP($A144,'[1]sheet to sort'!$A$1:$W$2678,7,FALSE)</f>
        <v>-10.1</v>
      </c>
      <c r="G144" s="40">
        <f>VLOOKUP($A144,'[1]sheet to sort'!$A$1:$W$2678,8,FALSE)</f>
        <v>-8.6</v>
      </c>
      <c r="H144" s="41">
        <f>VLOOKUP($A144,'[1]sheet to sort'!$A$1:$W$2678,9,FALSE)</f>
        <v>7.0000000000000007E-2</v>
      </c>
      <c r="I144" s="41">
        <f>VLOOKUP($A144,'[1]sheet to sort'!$A$1:$W$2678,10,FALSE)</f>
        <v>0.03</v>
      </c>
      <c r="J144" s="40">
        <f>VLOOKUP($A144,'[1]sheet to sort'!$A$1:$W$2678,11,FALSE)</f>
        <v>-18.7</v>
      </c>
      <c r="K144" s="42">
        <f>VLOOKUP($A144,'[1]sheet to sort'!$A$1:$W$2678,13,FALSE)</f>
        <v>0.19999999999999996</v>
      </c>
      <c r="L144" s="40">
        <f>VLOOKUP($A144,'[1]sheet to sort'!$A$1:$W$2678,14,FALSE)</f>
        <v>0.5</v>
      </c>
      <c r="M144" s="39">
        <f>VLOOKUP($A144,'[1]sheet to sort'!$A$1:$W$2678,16,FALSE)</f>
        <v>-11.5</v>
      </c>
      <c r="N144" s="40">
        <f>VLOOKUP($A144,'[1]sheet to sort'!$A$1:$W$2678,17,FALSE)</f>
        <v>-2.7</v>
      </c>
      <c r="O144" s="40">
        <f>VLOOKUP($A144,'[1]sheet to sort'!$A$1:$AZ$2678,24,FALSE)</f>
        <v>-0.375</v>
      </c>
      <c r="P144" s="40">
        <f>VLOOKUP($A144,'[1]sheet to sort'!$A$1:$W$2678,20,FALSE)</f>
        <v>0</v>
      </c>
      <c r="Q144" s="38">
        <f>VLOOKUP($A144,'[1]sheet to sort'!$A$1:$AD$2678,29,FALSE)</f>
        <v>-4.6714000000000002</v>
      </c>
      <c r="R144" s="39">
        <f>VLOOKUP($A144,'[1]sheet to sort'!$A$1:$W$2678,21,FALSE)</f>
        <v>-119</v>
      </c>
      <c r="S144" s="43">
        <f>VLOOKUP($A144,'[1]sheet to sort'!$A$1:$W$2678,22,FALSE)</f>
        <v>-205</v>
      </c>
    </row>
    <row r="145" spans="1:19" ht="14.25" customHeight="1" x14ac:dyDescent="0.25">
      <c r="A145" s="28">
        <v>20125004</v>
      </c>
      <c r="B145" s="29" t="s">
        <v>138</v>
      </c>
      <c r="C145" s="95">
        <f>VLOOKUP($A145,'[1]sheet to sort'!$A$2:$W$2827,4,FALSE)</f>
        <v>0</v>
      </c>
      <c r="D145" s="30">
        <f>VLOOKUP($A145,'[1]sheet to sort'!$A$1:$W$2678,5,FALSE)</f>
        <v>41.500000000000007</v>
      </c>
      <c r="E145" s="31">
        <f>VLOOKUP($A145,'[1]sheet to sort'!$A$1:$W$2678,6,FALSE)</f>
        <v>28.5</v>
      </c>
      <c r="F145" s="32">
        <f>VLOOKUP($A145,'[1]sheet to sort'!$A$1:$W$2678,7,FALSE)</f>
        <v>9.5</v>
      </c>
      <c r="G145" s="32">
        <f>VLOOKUP($A145,'[1]sheet to sort'!$A$1:$W$2678,8,FALSE)</f>
        <v>3.1999999999999997</v>
      </c>
      <c r="H145" s="33">
        <f>VLOOKUP($A145,'[1]sheet to sort'!$A$1:$W$2678,9,FALSE)</f>
        <v>0.14000000000000001</v>
      </c>
      <c r="I145" s="33">
        <f>VLOOKUP($A145,'[1]sheet to sort'!$A$1:$W$2678,10,FALSE)</f>
        <v>4.5000000000000005E-2</v>
      </c>
      <c r="J145" s="32">
        <f>VLOOKUP($A145,'[1]sheet to sort'!$A$1:$W$2678,11,FALSE)</f>
        <v>12.7</v>
      </c>
      <c r="K145" s="34">
        <f>VLOOKUP($A145,'[1]sheet to sort'!$A$1:$W$2678,13,FALSE)</f>
        <v>0.10000000000000003</v>
      </c>
      <c r="L145" s="32">
        <f>VLOOKUP($A145,'[1]sheet to sort'!$A$1:$W$2678,14,FALSE)</f>
        <v>0.10000000000000003</v>
      </c>
      <c r="M145" s="31">
        <f>VLOOKUP($A145,'[1]sheet to sort'!$A$1:$W$2678,16,FALSE)</f>
        <v>-7</v>
      </c>
      <c r="N145" s="32">
        <f>VLOOKUP($A145,'[1]sheet to sort'!$A$1:$W$2678,17,FALSE)</f>
        <v>-4.4999999999999929E-2</v>
      </c>
      <c r="O145" s="32">
        <f>VLOOKUP($A145,'[1]sheet to sort'!$A$1:$AZ$2678,24,FALSE)</f>
        <v>-0.35</v>
      </c>
      <c r="P145" s="32">
        <f>VLOOKUP($A145,'[1]sheet to sort'!$A$1:$W$2678,20,FALSE)</f>
        <v>0.05</v>
      </c>
      <c r="Q145" s="46">
        <f>VLOOKUP($A145,'[1]sheet to sort'!$A$1:$AD$2678,29,FALSE)</f>
        <v>-9.9605500000000013</v>
      </c>
      <c r="R145" s="31">
        <f>VLOOKUP($A145,'[1]sheet to sort'!$A$1:$W$2678,21,FALSE)</f>
        <v>142.5</v>
      </c>
      <c r="S145" s="35">
        <f>VLOOKUP($A145,'[1]sheet to sort'!$A$1:$W$2678,22,FALSE)</f>
        <v>145</v>
      </c>
    </row>
    <row r="146" spans="1:19" ht="14.25" customHeight="1" x14ac:dyDescent="0.25">
      <c r="A146" s="16" t="s">
        <v>139</v>
      </c>
      <c r="B146" s="72"/>
      <c r="C146" s="78"/>
      <c r="D146" s="30"/>
      <c r="E146" s="100"/>
      <c r="F146" s="74"/>
      <c r="G146" s="74"/>
      <c r="H146" s="75"/>
      <c r="I146" s="75"/>
      <c r="J146" s="74"/>
      <c r="K146" s="101"/>
      <c r="L146" s="74"/>
      <c r="M146" s="100"/>
      <c r="N146" s="74"/>
      <c r="O146" s="74"/>
      <c r="P146" s="74"/>
      <c r="Q146" s="30"/>
      <c r="R146" s="100"/>
      <c r="S146" s="73"/>
    </row>
    <row r="147" spans="1:19" ht="14.25" customHeight="1" x14ac:dyDescent="0.25">
      <c r="A147" s="28">
        <v>43815</v>
      </c>
      <c r="B147" s="45" t="s">
        <v>140</v>
      </c>
      <c r="C147" s="95">
        <f>VLOOKUP($A147,'[1]sheet to sort'!$A$2:$W$2827,4,FALSE)</f>
        <v>0</v>
      </c>
      <c r="D147" s="30">
        <f>VLOOKUP($A147,'[1]sheet to sort'!$A$1:$W$2678,5,FALSE)</f>
        <v>37.5</v>
      </c>
      <c r="E147" s="31">
        <f>VLOOKUP($A147,'[1]sheet to sort'!$A$1:$W$2678,6,FALSE)</f>
        <v>441.5</v>
      </c>
      <c r="F147" s="32">
        <f>VLOOKUP($A147,'[1]sheet to sort'!$A$1:$W$2678,7,FALSE)</f>
        <v>14.6</v>
      </c>
      <c r="G147" s="32">
        <f>VLOOKUP($A147,'[1]sheet to sort'!$A$1:$W$2678,8,FALSE)</f>
        <v>10.65</v>
      </c>
      <c r="H147" s="33">
        <f>VLOOKUP($A147,'[1]sheet to sort'!$A$1:$W$2678,9,FALSE)</f>
        <v>-0.115</v>
      </c>
      <c r="I147" s="33">
        <f>VLOOKUP($A147,'[1]sheet to sort'!$A$1:$W$2678,10,FALSE)</f>
        <v>-0.06</v>
      </c>
      <c r="J147" s="32">
        <f>VLOOKUP($A147,'[1]sheet to sort'!$A$1:$W$2678,11,FALSE)</f>
        <v>25.25</v>
      </c>
      <c r="K147" s="34">
        <f>VLOOKUP($A147,'[1]sheet to sort'!$A$1:$W$2678,13,FALSE)</f>
        <v>0.35</v>
      </c>
      <c r="L147" s="32">
        <f>VLOOKUP($A147,'[1]sheet to sort'!$A$1:$W$2678,14,FALSE)</f>
        <v>1.3</v>
      </c>
      <c r="M147" s="31">
        <f>VLOOKUP($A147,'[1]sheet to sort'!$A$1:$W$2678,16,FALSE)</f>
        <v>-10.5</v>
      </c>
      <c r="N147" s="32">
        <f>VLOOKUP($A147,'[1]sheet to sort'!$A$1:$W$2678,17,FALSE)</f>
        <v>-3.3850000000000002</v>
      </c>
      <c r="O147" s="32">
        <f>VLOOKUP($A147,'[1]sheet to sort'!$A$1:$AZ$2678,24,FALSE)</f>
        <v>0.75</v>
      </c>
      <c r="P147" s="32">
        <f>VLOOKUP($A147,'[1]sheet to sort'!$A$1:$W$2678,20,FALSE)</f>
        <v>-0.1</v>
      </c>
      <c r="Q147" s="46">
        <f>VLOOKUP($A147,'[1]sheet to sort'!$A$1:$AD$2678,29,FALSE)</f>
        <v>12.236150000000002</v>
      </c>
      <c r="R147" s="31">
        <f>VLOOKUP($A147,'[1]sheet to sort'!$A$1:$W$2678,21,FALSE)</f>
        <v>124.5</v>
      </c>
      <c r="S147" s="35">
        <f>VLOOKUP($A147,'[1]sheet to sort'!$A$1:$W$2678,22,FALSE)</f>
        <v>142</v>
      </c>
    </row>
    <row r="148" spans="1:19" ht="14.25" customHeight="1" x14ac:dyDescent="0.25">
      <c r="A148" s="88">
        <v>43832</v>
      </c>
      <c r="B148" s="48" t="s">
        <v>141</v>
      </c>
      <c r="C148" s="66">
        <f>VLOOKUP($A148,'[1]sheet to sort'!$A$2:$W$2827,4,FALSE)</f>
        <v>0</v>
      </c>
      <c r="D148" s="38">
        <f>VLOOKUP($A148,'[1]sheet to sort'!$A$1:$W$2678,5,FALSE)</f>
        <v>42.500000000000007</v>
      </c>
      <c r="E148" s="39">
        <f>VLOOKUP($A148,'[1]sheet to sort'!$A$1:$W$2678,6,FALSE)</f>
        <v>158.5</v>
      </c>
      <c r="F148" s="40">
        <f>VLOOKUP($A148,'[1]sheet to sort'!$A$1:$W$2678,7,FALSE)</f>
        <v>7.9</v>
      </c>
      <c r="G148" s="40">
        <f>VLOOKUP($A148,'[1]sheet to sort'!$A$1:$W$2678,8,FALSE)</f>
        <v>6.85</v>
      </c>
      <c r="H148" s="41">
        <f>VLOOKUP($A148,'[1]sheet to sort'!$A$1:$W$2678,9,FALSE)</f>
        <v>0</v>
      </c>
      <c r="I148" s="41">
        <f>VLOOKUP($A148,'[1]sheet to sort'!$A$1:$W$2678,10,FALSE)</f>
        <v>0.03</v>
      </c>
      <c r="J148" s="40">
        <f>VLOOKUP($A148,'[1]sheet to sort'!$A$1:$W$2678,11,FALSE)</f>
        <v>14.75</v>
      </c>
      <c r="K148" s="42">
        <f>VLOOKUP($A148,'[1]sheet to sort'!$A$1:$W$2678,13,FALSE)</f>
        <v>0.95000000000000007</v>
      </c>
      <c r="L148" s="40">
        <f>VLOOKUP($A148,'[1]sheet to sort'!$A$1:$W$2678,14,FALSE)</f>
        <v>1.4500000000000002</v>
      </c>
      <c r="M148" s="39">
        <f>VLOOKUP($A148,'[1]sheet to sort'!$A$1:$W$2678,16,FALSE)</f>
        <v>-3.5</v>
      </c>
      <c r="N148" s="40">
        <f>VLOOKUP($A148,'[1]sheet to sort'!$A$1:$W$2678,17,FALSE)</f>
        <v>-0.19499999999999995</v>
      </c>
      <c r="O148" s="40">
        <f>VLOOKUP($A148,'[1]sheet to sort'!$A$1:$AZ$2678,24,FALSE)</f>
        <v>1.25</v>
      </c>
      <c r="P148" s="40">
        <f>VLOOKUP($A148,'[1]sheet to sort'!$A$1:$W$2678,20,FALSE)</f>
        <v>0.2</v>
      </c>
      <c r="Q148" s="38">
        <f>VLOOKUP($A148,'[1]sheet to sort'!$A$1:$AD$2678,29,FALSE)</f>
        <v>7.1578000000000008</v>
      </c>
      <c r="R148" s="39">
        <f>VLOOKUP($A148,'[1]sheet to sort'!$A$1:$W$2678,21,FALSE)</f>
        <v>209.5</v>
      </c>
      <c r="S148" s="43">
        <f>VLOOKUP($A148,'[1]sheet to sort'!$A$1:$W$2678,22,FALSE)</f>
        <v>188.5</v>
      </c>
    </row>
    <row r="149" spans="1:19" ht="14.25" customHeight="1" x14ac:dyDescent="0.25">
      <c r="A149" s="78">
        <v>43809</v>
      </c>
      <c r="B149" s="96" t="s">
        <v>142</v>
      </c>
      <c r="C149" s="95">
        <f>VLOOKUP($A149,'[1]sheet to sort'!$A$2:$W$2827,4,FALSE)</f>
        <v>0</v>
      </c>
      <c r="D149" s="30">
        <f>VLOOKUP($A149,'[1]sheet to sort'!$A$1:$W$2678,5,FALSE)</f>
        <v>41</v>
      </c>
      <c r="E149" s="31">
        <f>VLOOKUP($A149,'[1]sheet to sort'!$A$1:$W$2678,6,FALSE)</f>
        <v>163</v>
      </c>
      <c r="F149" s="32">
        <f>VLOOKUP($A149,'[1]sheet to sort'!$A$1:$W$2678,7,FALSE)</f>
        <v>10.299999999999999</v>
      </c>
      <c r="G149" s="32">
        <f>VLOOKUP($A149,'[1]sheet to sort'!$A$1:$W$2678,8,FALSE)</f>
        <v>5.95</v>
      </c>
      <c r="H149" s="33">
        <f>VLOOKUP($A149,'[1]sheet to sort'!$A$1:$W$2678,9,FALSE)</f>
        <v>7.0000000000000007E-2</v>
      </c>
      <c r="I149" s="33">
        <f>VLOOKUP($A149,'[1]sheet to sort'!$A$1:$W$2678,10,FALSE)</f>
        <v>2.4999999999999998E-2</v>
      </c>
      <c r="J149" s="32">
        <f>VLOOKUP($A149,'[1]sheet to sort'!$A$1:$W$2678,11,FALSE)</f>
        <v>16.25</v>
      </c>
      <c r="K149" s="34">
        <f>VLOOKUP($A149,'[1]sheet to sort'!$A$1:$W$2678,13,FALSE)</f>
        <v>0.70000000000000007</v>
      </c>
      <c r="L149" s="32">
        <f>VLOOKUP($A149,'[1]sheet to sort'!$A$1:$W$2678,14,FALSE)</f>
        <v>0.35</v>
      </c>
      <c r="M149" s="31">
        <f>VLOOKUP($A149,'[1]sheet to sort'!$A$1:$W$2678,16,FALSE)</f>
        <v>-7.5</v>
      </c>
      <c r="N149" s="32">
        <f>VLOOKUP($A149,'[1]sheet to sort'!$A$1:$W$2678,17,FALSE)</f>
        <v>0.70499999999999996</v>
      </c>
      <c r="O149" s="32">
        <f>VLOOKUP($A149,'[1]sheet to sort'!$A$1:$AZ$2678,24,FALSE)</f>
        <v>0.79999999999999993</v>
      </c>
      <c r="P149" s="32">
        <f>VLOOKUP($A149,'[1]sheet to sort'!$A$1:$W$2678,20,FALSE)</f>
        <v>0</v>
      </c>
      <c r="Q149" s="46">
        <f>VLOOKUP($A149,'[1]sheet to sort'!$A$1:$AD$2678,29,FALSE)</f>
        <v>7.3769</v>
      </c>
      <c r="R149" s="31">
        <f>VLOOKUP($A149,'[1]sheet to sort'!$A$1:$W$2678,21,FALSE)</f>
        <v>141</v>
      </c>
      <c r="S149" s="35">
        <f>VLOOKUP($A149,'[1]sheet to sort'!$A$1:$W$2678,22,FALSE)</f>
        <v>181.5</v>
      </c>
    </row>
    <row r="150" spans="1:19" ht="14.25" customHeight="1" x14ac:dyDescent="0.25">
      <c r="A150" s="59"/>
      <c r="B150" s="60" t="s">
        <v>143</v>
      </c>
      <c r="C150" s="97"/>
      <c r="D150" s="102"/>
      <c r="E150" s="52">
        <f t="shared" ref="E150:S150" si="13">AVERAGE(E140:E149)</f>
        <v>171.05555555555554</v>
      </c>
      <c r="F150" s="53">
        <f t="shared" si="13"/>
        <v>7.8222222222222211</v>
      </c>
      <c r="G150" s="53">
        <f t="shared" si="13"/>
        <v>4.3888888888888893</v>
      </c>
      <c r="H150" s="54">
        <f t="shared" si="13"/>
        <v>-3.3333333333333318E-3</v>
      </c>
      <c r="I150" s="54">
        <f t="shared" si="13"/>
        <v>-1.2222222222222221E-2</v>
      </c>
      <c r="J150" s="53">
        <f t="shared" si="13"/>
        <v>12.211111111111112</v>
      </c>
      <c r="K150" s="55">
        <f t="shared" si="13"/>
        <v>0.44999999999999996</v>
      </c>
      <c r="L150" s="53">
        <f t="shared" si="13"/>
        <v>0.71944444444444444</v>
      </c>
      <c r="M150" s="52">
        <f t="shared" si="13"/>
        <v>-3.2777777777777777</v>
      </c>
      <c r="N150" s="53">
        <f>AVERAGE(N140:N149)</f>
        <v>-0.5083333333333333</v>
      </c>
      <c r="O150" s="53">
        <f t="shared" si="13"/>
        <v>0.25694444444444442</v>
      </c>
      <c r="P150" s="53">
        <f t="shared" si="13"/>
        <v>6.1111111111111116E-2</v>
      </c>
      <c r="Q150" s="53">
        <f t="shared" si="13"/>
        <v>1.0531055555555555</v>
      </c>
      <c r="R150" s="52">
        <f t="shared" si="13"/>
        <v>105.88888888888889</v>
      </c>
      <c r="S150" s="51">
        <f t="shared" si="13"/>
        <v>100.05555555555556</v>
      </c>
    </row>
    <row r="151" spans="1:19" ht="14.25" customHeight="1" x14ac:dyDescent="0.25">
      <c r="A151" s="28"/>
      <c r="B151" s="72"/>
      <c r="C151" s="78"/>
      <c r="D151" s="30"/>
      <c r="E151" s="73"/>
      <c r="F151" s="74"/>
      <c r="G151" s="74"/>
      <c r="H151" s="75"/>
      <c r="I151" s="75"/>
      <c r="J151" s="74"/>
      <c r="K151" s="74"/>
      <c r="L151" s="74"/>
      <c r="M151" s="73"/>
      <c r="N151" s="74"/>
      <c r="O151" s="74"/>
      <c r="P151" s="74"/>
      <c r="Q151" s="74"/>
      <c r="R151" s="73"/>
      <c r="S151" s="73"/>
    </row>
    <row r="152" spans="1:19" ht="14.25" customHeight="1" x14ac:dyDescent="0.25">
      <c r="A152" s="62">
        <v>2014</v>
      </c>
      <c r="B152" s="72"/>
      <c r="C152" s="78"/>
      <c r="D152" s="30"/>
      <c r="E152" s="73"/>
      <c r="F152" s="74"/>
      <c r="G152" s="74"/>
      <c r="H152" s="75"/>
      <c r="I152" s="75"/>
      <c r="J152" s="74"/>
      <c r="K152" s="74"/>
      <c r="L152" s="74"/>
      <c r="M152" s="73"/>
      <c r="N152" s="74"/>
      <c r="O152" s="74"/>
      <c r="P152" s="74"/>
      <c r="Q152" s="74"/>
      <c r="R152" s="73"/>
      <c r="S152" s="73"/>
    </row>
    <row r="153" spans="1:19" ht="14.25" customHeight="1" x14ac:dyDescent="0.25">
      <c r="A153" s="16" t="s">
        <v>132</v>
      </c>
      <c r="B153" s="72"/>
      <c r="C153" s="78"/>
      <c r="D153" s="30"/>
      <c r="E153" s="73"/>
      <c r="F153" s="74"/>
      <c r="G153" s="74"/>
      <c r="H153" s="75"/>
      <c r="I153" s="75"/>
      <c r="J153" s="74"/>
      <c r="K153" s="74"/>
      <c r="L153" s="74"/>
      <c r="M153" s="73"/>
      <c r="N153" s="74"/>
      <c r="O153" s="74"/>
      <c r="P153" s="74"/>
      <c r="Q153" s="74"/>
      <c r="R153" s="73"/>
      <c r="S153" s="73"/>
    </row>
    <row r="154" spans="1:19" ht="14.25" customHeight="1" x14ac:dyDescent="0.25">
      <c r="A154" s="36">
        <v>20135004</v>
      </c>
      <c r="B154" s="106" t="s">
        <v>144</v>
      </c>
      <c r="C154" s="66">
        <f>VLOOKUP($A154,'[1]sheet to sort'!$A$2:$W$2827,4,FALSE)</f>
        <v>0</v>
      </c>
      <c r="D154" s="38">
        <f>VLOOKUP($A154,'[1]sheet to sort'!$A$1:$W$2678,5,FALSE)</f>
        <v>40.749999999999993</v>
      </c>
      <c r="E154" s="39">
        <f>VLOOKUP($A154,'[1]sheet to sort'!$A$1:$W$2678,6,FALSE)</f>
        <v>24</v>
      </c>
      <c r="F154" s="40">
        <f>VLOOKUP($A154,'[1]sheet to sort'!$A$1:$W$2678,7,FALSE)</f>
        <v>7.75</v>
      </c>
      <c r="G154" s="40">
        <f>VLOOKUP($A154,'[1]sheet to sort'!$A$1:$W$2678,8,FALSE)</f>
        <v>3.1</v>
      </c>
      <c r="H154" s="41">
        <f>VLOOKUP($A154,'[1]sheet to sort'!$A$1:$W$2678,9,FALSE)</f>
        <v>0.11499999999999999</v>
      </c>
      <c r="I154" s="41">
        <f>VLOOKUP($A154,'[1]sheet to sort'!$A$1:$W$2678,10,FALSE)</f>
        <v>5.5000000000000007E-2</v>
      </c>
      <c r="J154" s="40">
        <f>VLOOKUP($A154,'[1]sheet to sort'!$A$1:$W$2678,11,FALSE)</f>
        <v>10.85</v>
      </c>
      <c r="K154" s="42">
        <f>VLOOKUP($A154,'[1]sheet to sort'!$A$1:$W$2678,13,FALSE)</f>
        <v>0.64999999999999991</v>
      </c>
      <c r="L154" s="40">
        <f>VLOOKUP($A154,'[1]sheet to sort'!$A$1:$W$2678,14,FALSE)</f>
        <v>-4.9999999999999989E-2</v>
      </c>
      <c r="M154" s="39">
        <f>VLOOKUP($A154,'[1]sheet to sort'!$A$1:$W$2678,16,FALSE)</f>
        <v>-10</v>
      </c>
      <c r="N154" s="40">
        <f>VLOOKUP($A154,'[1]sheet to sort'!$A$1:$W$2678,17,FALSE)</f>
        <v>3.71</v>
      </c>
      <c r="O154" s="40">
        <f>VLOOKUP($A154,'[1]sheet to sort'!$A$1:$AZ$2678,24,FALSE)</f>
        <v>0.65</v>
      </c>
      <c r="P154" s="40">
        <f>VLOOKUP($A154,'[1]sheet to sort'!$A$1:$W$2678,20,FALSE)</f>
        <v>0.19999999999999998</v>
      </c>
      <c r="Q154" s="104">
        <f>VLOOKUP($A154,'[1]sheet to sort'!$A$1:$AD$2678,29,FALSE)</f>
        <v>12.499199999999998</v>
      </c>
      <c r="R154" s="39">
        <f>VLOOKUP($A154,'[1]sheet to sort'!$A$1:$W$2678,21,FALSE)</f>
        <v>176</v>
      </c>
      <c r="S154" s="43">
        <f>VLOOKUP($A154,'[1]sheet to sort'!$A$1:$W$2678,22,FALSE)</f>
        <v>209</v>
      </c>
    </row>
    <row r="155" spans="1:19" ht="14.25" customHeight="1" x14ac:dyDescent="0.25">
      <c r="A155" s="78">
        <v>68047854</v>
      </c>
      <c r="B155" s="96" t="s">
        <v>145</v>
      </c>
      <c r="C155" s="95">
        <f>VLOOKUP($A155,'[1]sheet to sort'!$A$2:$W$2827,4,FALSE)</f>
        <v>0</v>
      </c>
      <c r="D155" s="30">
        <f>VLOOKUP($A155,'[1]sheet to sort'!$A$1:$W$2678,5,FALSE)</f>
        <v>36.799999999999997</v>
      </c>
      <c r="E155" s="31">
        <f>VLOOKUP($A155,'[1]sheet to sort'!$A$1:$W$2678,6,FALSE)</f>
        <v>481.56899999999996</v>
      </c>
      <c r="F155" s="32">
        <f>VLOOKUP($A155,'[1]sheet to sort'!$A$1:$W$2678,7,FALSE)</f>
        <v>19.841000000000001</v>
      </c>
      <c r="G155" s="32">
        <f>VLOOKUP($A155,'[1]sheet to sort'!$A$1:$W$2678,8,FALSE)</f>
        <v>12.684999999999999</v>
      </c>
      <c r="H155" s="33">
        <f>VLOOKUP($A155,'[1]sheet to sort'!$A$1:$W$2678,9,FALSE)</f>
        <v>-5.5077903500000004E-2</v>
      </c>
      <c r="I155" s="33">
        <f>VLOOKUP($A155,'[1]sheet to sort'!$A$1:$W$2678,10,FALSE)</f>
        <v>-5.7622966500000004E-2</v>
      </c>
      <c r="J155" s="32">
        <f>VLOOKUP($A155,'[1]sheet to sort'!$A$1:$W$2678,11,FALSE)</f>
        <v>32.525999999999996</v>
      </c>
      <c r="K155" s="34">
        <f>VLOOKUP($A155,'[1]sheet to sort'!$A$1:$W$2678,13,FALSE)</f>
        <v>1.059188</v>
      </c>
      <c r="L155" s="32">
        <f>VLOOKUP($A155,'[1]sheet to sort'!$A$1:$W$2678,14,FALSE)</f>
        <v>1.246856</v>
      </c>
      <c r="M155" s="31">
        <f>VLOOKUP($A155,'[1]sheet to sort'!$A$1:$W$2678,16,FALSE)</f>
        <v>4.06698</v>
      </c>
      <c r="N155" s="32">
        <f>VLOOKUP($A155,'[1]sheet to sort'!$A$1:$W$2678,17,FALSE)</f>
        <v>-1.5544150000000001</v>
      </c>
      <c r="O155" s="32">
        <f>VLOOKUP($A155,'[1]sheet to sort'!$A$1:$AZ$2678,24,FALSE)</f>
        <v>-0.05</v>
      </c>
      <c r="P155" s="32">
        <f>VLOOKUP($A155,'[1]sheet to sort'!$A$1:$W$2678,20,FALSE)</f>
        <v>9.9600000000000008E-2</v>
      </c>
      <c r="Q155" s="46" t="s">
        <v>146</v>
      </c>
      <c r="R155" s="31">
        <f>VLOOKUP($A155,'[1]sheet to sort'!$A$1:$W$2678,21,FALSE)</f>
        <v>174</v>
      </c>
      <c r="S155" s="35">
        <f>VLOOKUP($A155,'[1]sheet to sort'!$A$1:$W$2678,22,FALSE)</f>
        <v>248.5</v>
      </c>
    </row>
    <row r="156" spans="1:19" ht="14.25" customHeight="1" x14ac:dyDescent="0.25">
      <c r="A156" s="36">
        <v>20135006</v>
      </c>
      <c r="B156" s="103" t="s">
        <v>147</v>
      </c>
      <c r="C156" s="66">
        <f>VLOOKUP($A156,'[1]sheet to sort'!$A$2:$W$2827,4,FALSE)</f>
        <v>0</v>
      </c>
      <c r="D156" s="38">
        <f>VLOOKUP($A156,'[1]sheet to sort'!$A$1:$W$2678,5,FALSE)</f>
        <v>40.5</v>
      </c>
      <c r="E156" s="39">
        <f>VLOOKUP($A156,'[1]sheet to sort'!$A$1:$W$2678,6,FALSE)</f>
        <v>-100.5</v>
      </c>
      <c r="F156" s="40">
        <f>VLOOKUP($A156,'[1]sheet to sort'!$A$1:$W$2678,7,FALSE)</f>
        <v>6.15</v>
      </c>
      <c r="G156" s="40">
        <f>VLOOKUP($A156,'[1]sheet to sort'!$A$1:$W$2678,8,FALSE)</f>
        <v>-0.5</v>
      </c>
      <c r="H156" s="41">
        <f>VLOOKUP($A156,'[1]sheet to sort'!$A$1:$W$2678,9,FALSE)</f>
        <v>0.2</v>
      </c>
      <c r="I156" s="41">
        <f>VLOOKUP($A156,'[1]sheet to sort'!$A$1:$W$2678,10,FALSE)</f>
        <v>0.06</v>
      </c>
      <c r="J156" s="40">
        <f>VLOOKUP($A156,'[1]sheet to sort'!$A$1:$W$2678,11,FALSE)</f>
        <v>5.65</v>
      </c>
      <c r="K156" s="42">
        <f>VLOOKUP($A156,'[1]sheet to sort'!$A$1:$W$2678,13,FALSE)</f>
        <v>1.05</v>
      </c>
      <c r="L156" s="40">
        <f>VLOOKUP($A156,'[1]sheet to sort'!$A$1:$W$2678,14,FALSE)</f>
        <v>1.5</v>
      </c>
      <c r="M156" s="39">
        <f>VLOOKUP($A156,'[1]sheet to sort'!$A$1:$W$2678,16,FALSE)</f>
        <v>-8.5</v>
      </c>
      <c r="N156" s="40">
        <f>VLOOKUP($A156,'[1]sheet to sort'!$A$1:$W$2678,17,FALSE)</f>
        <v>-0.19999999999999996</v>
      </c>
      <c r="O156" s="40">
        <f>VLOOKUP($A156,'[1]sheet to sort'!$A$1:$AZ$2678,24,FALSE)</f>
        <v>1.5</v>
      </c>
      <c r="P156" s="40">
        <f>VLOOKUP($A156,'[1]sheet to sort'!$A$1:$W$2678,20,FALSE)</f>
        <v>0.1</v>
      </c>
      <c r="Q156" s="104">
        <f>VLOOKUP($A156,'[1]sheet to sort'!$A$1:$AD$2678,29,FALSE)</f>
        <v>4.6607000000000003</v>
      </c>
      <c r="R156" s="39">
        <f>VLOOKUP($A156,'[1]sheet to sort'!$A$1:$W$2678,21,FALSE)</f>
        <v>157</v>
      </c>
      <c r="S156" s="43">
        <f>VLOOKUP($A156,'[1]sheet to sort'!$A$1:$W$2678,22,FALSE)</f>
        <v>135</v>
      </c>
    </row>
    <row r="157" spans="1:19" ht="14.25" customHeight="1" x14ac:dyDescent="0.25">
      <c r="A157" s="28">
        <v>68045873</v>
      </c>
      <c r="B157" s="105" t="s">
        <v>148</v>
      </c>
      <c r="C157" s="95">
        <f>VLOOKUP($A157,'[1]sheet to sort'!$A$2:$W$2827,4,FALSE)</f>
        <v>0</v>
      </c>
      <c r="D157" s="30">
        <f>VLOOKUP($A157,'[1]sheet to sort'!$A$1:$W$2678,5,FALSE)</f>
        <v>36.6</v>
      </c>
      <c r="E157" s="31">
        <f>VLOOKUP($A157,'[1]sheet to sort'!$A$1:$W$2678,6,FALSE)</f>
        <v>45.402999999999999</v>
      </c>
      <c r="F157" s="32">
        <f>VLOOKUP($A157,'[1]sheet to sort'!$A$1:$W$2678,7,FALSE)</f>
        <v>11.239000000000001</v>
      </c>
      <c r="G157" s="32">
        <f>VLOOKUP($A157,'[1]sheet to sort'!$A$1:$W$2678,8,FALSE)</f>
        <v>2.343</v>
      </c>
      <c r="H157" s="33">
        <f>VLOOKUP($A157,'[1]sheet to sort'!$A$1:$W$2678,9,FALSE)</f>
        <v>0.16043989450000001</v>
      </c>
      <c r="I157" s="33">
        <f>VLOOKUP($A157,'[1]sheet to sort'!$A$1:$W$2678,10,FALSE)</f>
        <v>1.0150979500000001E-2</v>
      </c>
      <c r="J157" s="32">
        <f>VLOOKUP($A157,'[1]sheet to sort'!$A$1:$W$2678,11,FALSE)</f>
        <v>13.582000000000001</v>
      </c>
      <c r="K157" s="34">
        <f>VLOOKUP($A157,'[1]sheet to sort'!$A$1:$W$2678,13,FALSE)</f>
        <v>0.806176</v>
      </c>
      <c r="L157" s="32">
        <f>VLOOKUP($A157,'[1]sheet to sort'!$A$1:$W$2678,14,FALSE)</f>
        <v>1.5789880000000001</v>
      </c>
      <c r="M157" s="31">
        <f>VLOOKUP($A157,'[1]sheet to sort'!$A$1:$W$2678,16,FALSE)</f>
        <v>-7.680885</v>
      </c>
      <c r="N157" s="32">
        <f>VLOOKUP($A157,'[1]sheet to sort'!$A$1:$W$2678,17,FALSE)</f>
        <v>-4.0881150000000002</v>
      </c>
      <c r="O157" s="32">
        <f>VLOOKUP($A157,'[1]sheet to sort'!$A$1:$AZ$2678,24,FALSE)</f>
        <v>0.36250000000000004</v>
      </c>
      <c r="P157" s="32">
        <f>VLOOKUP($A157,'[1]sheet to sort'!$A$1:$W$2678,20,FALSE)</f>
        <v>0.36664000000000002</v>
      </c>
      <c r="Q157" s="46" t="s">
        <v>146</v>
      </c>
      <c r="R157" s="31">
        <f>VLOOKUP($A157,'[1]sheet to sort'!$A$1:$W$2678,21,FALSE)</f>
        <v>213</v>
      </c>
      <c r="S157" s="35">
        <f>VLOOKUP($A157,'[1]sheet to sort'!$A$1:$W$2678,22,FALSE)</f>
        <v>100</v>
      </c>
    </row>
    <row r="158" spans="1:19" ht="14.25" customHeight="1" x14ac:dyDescent="0.25">
      <c r="A158" s="36">
        <v>43825</v>
      </c>
      <c r="B158" s="103" t="s">
        <v>149</v>
      </c>
      <c r="C158" s="66">
        <f>VLOOKUP($A158,'[1]sheet to sort'!$A$2:$W$2827,4,FALSE)</f>
        <v>0</v>
      </c>
      <c r="D158" s="38">
        <f>VLOOKUP($A158,'[1]sheet to sort'!$A$1:$W$2678,5,FALSE)</f>
        <v>40.000000000000007</v>
      </c>
      <c r="E158" s="39">
        <f>VLOOKUP($A158,'[1]sheet to sort'!$A$1:$W$2678,6,FALSE)</f>
        <v>278.5</v>
      </c>
      <c r="F158" s="40">
        <f>VLOOKUP($A158,'[1]sheet to sort'!$A$1:$W$2678,7,FALSE)</f>
        <v>13.35</v>
      </c>
      <c r="G158" s="40">
        <f>VLOOKUP($A158,'[1]sheet to sort'!$A$1:$W$2678,8,FALSE)</f>
        <v>11.15</v>
      </c>
      <c r="H158" s="41">
        <f>VLOOKUP($A158,'[1]sheet to sort'!$A$1:$W$2678,9,FALSE)</f>
        <v>-5.0000000000000044E-3</v>
      </c>
      <c r="I158" s="41">
        <f>VLOOKUP($A158,'[1]sheet to sort'!$A$1:$W$2678,10,FALSE)</f>
        <v>3.9999999999999994E-2</v>
      </c>
      <c r="J158" s="40">
        <f>VLOOKUP($A158,'[1]sheet to sort'!$A$1:$W$2678,11,FALSE)</f>
        <v>24.5</v>
      </c>
      <c r="K158" s="42">
        <f>VLOOKUP($A158,'[1]sheet to sort'!$A$1:$W$2678,13,FALSE)</f>
        <v>0.70000000000000007</v>
      </c>
      <c r="L158" s="40">
        <f>VLOOKUP($A158,'[1]sheet to sort'!$A$1:$W$2678,14,FALSE)</f>
        <v>0.7</v>
      </c>
      <c r="M158" s="39">
        <f>VLOOKUP($A158,'[1]sheet to sort'!$A$1:$W$2678,16,FALSE)</f>
        <v>0</v>
      </c>
      <c r="N158" s="40">
        <f>VLOOKUP($A158,'[1]sheet to sort'!$A$1:$W$2678,17,FALSE)</f>
        <v>5.0000000000000044E-2</v>
      </c>
      <c r="O158" s="40">
        <f>VLOOKUP($A158,'[1]sheet to sort'!$A$1:$AZ$2678,24,FALSE)</f>
        <v>0.75</v>
      </c>
      <c r="P158" s="40">
        <f>VLOOKUP($A158,'[1]sheet to sort'!$A$1:$W$2678,20,FALSE)</f>
        <v>0</v>
      </c>
      <c r="Q158" s="104">
        <f>VLOOKUP($A158,'[1]sheet to sort'!$A$1:$AD$2678,29,FALSE)</f>
        <v>15.121550000000003</v>
      </c>
      <c r="R158" s="39">
        <f>VLOOKUP($A158,'[1]sheet to sort'!$A$1:$W$2678,21,FALSE)</f>
        <v>171</v>
      </c>
      <c r="S158" s="43">
        <f>VLOOKUP($A158,'[1]sheet to sort'!$A$1:$W$2678,22,FALSE)</f>
        <v>257.5</v>
      </c>
    </row>
    <row r="159" spans="1:19" ht="14.25" customHeight="1" x14ac:dyDescent="0.25">
      <c r="A159" s="16" t="s">
        <v>139</v>
      </c>
      <c r="B159" s="72"/>
      <c r="C159" s="78"/>
      <c r="D159" s="30"/>
      <c r="E159" s="100"/>
      <c r="F159" s="74"/>
      <c r="G159" s="74"/>
      <c r="H159" s="75"/>
      <c r="I159" s="75"/>
      <c r="J159" s="74"/>
      <c r="K159" s="101"/>
      <c r="L159" s="74"/>
      <c r="M159" s="100"/>
      <c r="N159" s="74"/>
      <c r="O159" s="74"/>
      <c r="P159" s="74"/>
      <c r="Q159" s="30"/>
      <c r="R159" s="100"/>
      <c r="S159" s="73"/>
    </row>
    <row r="160" spans="1:19" ht="14.25" customHeight="1" x14ac:dyDescent="0.25">
      <c r="A160" s="66">
        <v>68032698</v>
      </c>
      <c r="B160" s="106" t="s">
        <v>150</v>
      </c>
      <c r="C160" s="66">
        <f>VLOOKUP($A160,'[1]sheet to sort'!$A$2:$W$2827,4,FALSE)</f>
        <v>0</v>
      </c>
      <c r="D160" s="38">
        <f>VLOOKUP($A160,'[1]sheet to sort'!$A$1:$W$2678,5,FALSE)</f>
        <v>37.1</v>
      </c>
      <c r="E160" s="39">
        <f>VLOOKUP($A160,'[1]sheet to sort'!$A$1:$W$2678,6,FALSE)</f>
        <v>208.667</v>
      </c>
      <c r="F160" s="40">
        <f>VLOOKUP($A160,'[1]sheet to sort'!$A$1:$W$2678,7,FALSE)</f>
        <v>12.368499999999999</v>
      </c>
      <c r="G160" s="40">
        <f>VLOOKUP($A160,'[1]sheet to sort'!$A$1:$W$2678,8,FALSE)</f>
        <v>5.6749999999999998</v>
      </c>
      <c r="H160" s="41">
        <f>VLOOKUP($A160,'[1]sheet to sort'!$A$1:$W$2678,9,FALSE)</f>
        <v>3.8034363000000002E-2</v>
      </c>
      <c r="I160" s="41">
        <f>VLOOKUP($A160,'[1]sheet to sort'!$A$1:$W$2678,10,FALSE)</f>
        <v>-2.5467886000000002E-2</v>
      </c>
      <c r="J160" s="40">
        <f>VLOOKUP($A160,'[1]sheet to sort'!$A$1:$W$2678,11,FALSE)</f>
        <v>18.043499999999998</v>
      </c>
      <c r="K160" s="42">
        <f>VLOOKUP($A160,'[1]sheet to sort'!$A$1:$W$2678,13,FALSE)</f>
        <v>0.20541199999999998</v>
      </c>
      <c r="L160" s="40">
        <f>VLOOKUP($A160,'[1]sheet to sort'!$A$1:$W$2678,14,FALSE)</f>
        <v>2.0494159999999999</v>
      </c>
      <c r="M160" s="39">
        <f>VLOOKUP($A160,'[1]sheet to sort'!$A$1:$W$2678,16,FALSE)</f>
        <v>2.2498550000000002</v>
      </c>
      <c r="N160" s="40">
        <f>VLOOKUP($A160,'[1]sheet to sort'!$A$1:$W$2678,17,FALSE)</f>
        <v>-4.2490249999999996</v>
      </c>
      <c r="O160" s="40">
        <f>VLOOKUP($A160,'[1]sheet to sort'!$A$1:$AZ$2678,24,FALSE)</f>
        <v>-0.38750000000000001</v>
      </c>
      <c r="P160" s="40">
        <f>VLOOKUP($A160,'[1]sheet to sort'!$A$1:$W$2678,20,FALSE)</f>
        <v>8.992E-2</v>
      </c>
      <c r="Q160" s="38" t="s">
        <v>146</v>
      </c>
      <c r="R160" s="39">
        <f>VLOOKUP($A160,'[1]sheet to sort'!$A$1:$W$2678,21,FALSE)</f>
        <v>78.5</v>
      </c>
      <c r="S160" s="43">
        <f>VLOOKUP($A160,'[1]sheet to sort'!$A$1:$W$2678,22,FALSE)</f>
        <v>107</v>
      </c>
    </row>
    <row r="161" spans="1:19" ht="14.25" customHeight="1" x14ac:dyDescent="0.25">
      <c r="A161" s="95">
        <v>68042114</v>
      </c>
      <c r="B161" s="13" t="s">
        <v>151</v>
      </c>
      <c r="C161" s="95">
        <f>VLOOKUP($A161,'[1]sheet to sort'!$A$2:$W$2827,4,FALSE)</f>
        <v>0</v>
      </c>
      <c r="D161" s="30">
        <f>VLOOKUP($A161,'[1]sheet to sort'!$A$1:$W$2678,5,FALSE)</f>
        <v>35.25</v>
      </c>
      <c r="E161" s="31">
        <f>VLOOKUP($A161,'[1]sheet to sort'!$A$1:$W$2678,6,FALSE)</f>
        <v>211.49700000000001</v>
      </c>
      <c r="F161" s="32">
        <f>VLOOKUP($A161,'[1]sheet to sort'!$A$1:$W$2678,7,FALSE)</f>
        <v>8.1989999999999998</v>
      </c>
      <c r="G161" s="32">
        <f>VLOOKUP($A161,'[1]sheet to sort'!$A$1:$W$2678,8,FALSE)</f>
        <v>5.3689999999999998</v>
      </c>
      <c r="H161" s="33">
        <f>VLOOKUP($A161,'[1]sheet to sort'!$A$1:$W$2678,9,FALSE)</f>
        <v>-3.5042938000000003E-2</v>
      </c>
      <c r="I161" s="33">
        <f>VLOOKUP($A161,'[1]sheet to sort'!$A$1:$W$2678,10,FALSE)</f>
        <v>-3.10141455E-2</v>
      </c>
      <c r="J161" s="32">
        <f>VLOOKUP($A161,'[1]sheet to sort'!$A$1:$W$2678,11,FALSE)</f>
        <v>13.568</v>
      </c>
      <c r="K161" s="34">
        <f>VLOOKUP($A161,'[1]sheet to sort'!$A$1:$W$2678,13,FALSE)</f>
        <v>0.74268800000000001</v>
      </c>
      <c r="L161" s="32">
        <f>VLOOKUP($A161,'[1]sheet to sort'!$A$1:$W$2678,14,FALSE)</f>
        <v>1.4781520000000001</v>
      </c>
      <c r="M161" s="31">
        <f>VLOOKUP($A161,'[1]sheet to sort'!$A$1:$W$2678,16,FALSE)</f>
        <v>5.6611450000000003</v>
      </c>
      <c r="N161" s="32">
        <f>VLOOKUP($A161,'[1]sheet to sort'!$A$1:$W$2678,17,FALSE)</f>
        <v>-1.5437299999999998</v>
      </c>
      <c r="O161" s="32">
        <f>VLOOKUP($A161,'[1]sheet to sort'!$A$1:$AZ$2678,24,FALSE)</f>
        <v>0.55000000000000004</v>
      </c>
      <c r="P161" s="32">
        <f>VLOOKUP($A161,'[1]sheet to sort'!$A$1:$W$2678,20,FALSE)</f>
        <v>-2.7120000000000005E-2</v>
      </c>
      <c r="Q161" s="30" t="s">
        <v>146</v>
      </c>
      <c r="R161" s="31">
        <f>VLOOKUP($A161,'[1]sheet to sort'!$A$1:$W$2678,21,FALSE)</f>
        <v>69.5</v>
      </c>
      <c r="S161" s="35">
        <f>VLOOKUP($A161,'[1]sheet to sort'!$A$1:$W$2678,22,FALSE)</f>
        <v>106</v>
      </c>
    </row>
    <row r="162" spans="1:19" ht="14.25" customHeight="1" x14ac:dyDescent="0.25">
      <c r="A162" s="88">
        <v>43833</v>
      </c>
      <c r="B162" s="48" t="s">
        <v>152</v>
      </c>
      <c r="C162" s="66">
        <f>VLOOKUP($A162,'[1]sheet to sort'!$A$2:$W$2827,4,FALSE)</f>
        <v>0</v>
      </c>
      <c r="D162" s="38">
        <f>VLOOKUP($A162,'[1]sheet to sort'!$A$1:$W$2678,5,FALSE)</f>
        <v>38.249999999999993</v>
      </c>
      <c r="E162" s="39">
        <f>VLOOKUP($A162,'[1]sheet to sort'!$A$1:$W$2678,6,FALSE)</f>
        <v>414</v>
      </c>
      <c r="F162" s="40">
        <f>VLOOKUP($A162,'[1]sheet to sort'!$A$1:$W$2678,7,FALSE)</f>
        <v>16.149999999999999</v>
      </c>
      <c r="G162" s="40">
        <f>VLOOKUP($A162,'[1]sheet to sort'!$A$1:$W$2678,8,FALSE)</f>
        <v>10.5</v>
      </c>
      <c r="H162" s="41">
        <f>VLOOKUP($A162,'[1]sheet to sort'!$A$1:$W$2678,9,FALSE)</f>
        <v>-6.5000000000000002E-2</v>
      </c>
      <c r="I162" s="41">
        <f>VLOOKUP($A162,'[1]sheet to sort'!$A$1:$W$2678,10,FALSE)</f>
        <v>-4.4999999999999998E-2</v>
      </c>
      <c r="J162" s="40">
        <f>VLOOKUP($A162,'[1]sheet to sort'!$A$1:$W$2678,11,FALSE)</f>
        <v>26.65</v>
      </c>
      <c r="K162" s="42">
        <f>VLOOKUP($A162,'[1]sheet to sort'!$A$1:$W$2678,13,FALSE)</f>
        <v>-0.2</v>
      </c>
      <c r="L162" s="40">
        <f>VLOOKUP($A162,'[1]sheet to sort'!$A$1:$W$2678,14,FALSE)</f>
        <v>1.3</v>
      </c>
      <c r="M162" s="39">
        <f>VLOOKUP($A162,'[1]sheet to sort'!$A$1:$W$2678,16,FALSE)</f>
        <v>-13</v>
      </c>
      <c r="N162" s="40">
        <f>VLOOKUP($A162,'[1]sheet to sort'!$A$1:$W$2678,17,FALSE)</f>
        <v>-1.325</v>
      </c>
      <c r="O162" s="40">
        <f>VLOOKUP($A162,'[1]sheet to sort'!$A$1:$AZ$2678,24,FALSE)</f>
        <v>0.64999999999999991</v>
      </c>
      <c r="P162" s="40">
        <f>VLOOKUP($A162,'[1]sheet to sort'!$A$1:$W$2678,20,FALSE)</f>
        <v>-0.05</v>
      </c>
      <c r="Q162" s="38">
        <f>VLOOKUP($A162,'[1]sheet to sort'!$A$1:$AD$2678,29,FALSE)</f>
        <v>10.7271</v>
      </c>
      <c r="R162" s="39">
        <f>VLOOKUP($A162,'[1]sheet to sort'!$A$1:$W$2678,21,FALSE)</f>
        <v>159.5</v>
      </c>
      <c r="S162" s="43">
        <f>VLOOKUP($A162,'[1]sheet to sort'!$A$1:$W$2678,22,FALSE)</f>
        <v>201</v>
      </c>
    </row>
    <row r="163" spans="1:19" ht="14.25" customHeight="1" x14ac:dyDescent="0.25">
      <c r="A163" s="107">
        <v>43838</v>
      </c>
      <c r="B163" s="45" t="s">
        <v>153</v>
      </c>
      <c r="C163" s="95">
        <f>VLOOKUP($A163,'[1]sheet to sort'!$A$2:$W$2827,4,FALSE)</f>
        <v>0</v>
      </c>
      <c r="D163" s="30">
        <f>VLOOKUP($A163,'[1]sheet to sort'!$A$1:$W$2678,5,FALSE)</f>
        <v>40.25</v>
      </c>
      <c r="E163" s="31">
        <f>VLOOKUP($A163,'[1]sheet to sort'!$A$1:$W$2678,6,FALSE)</f>
        <v>200</v>
      </c>
      <c r="F163" s="32">
        <f>VLOOKUP($A163,'[1]sheet to sort'!$A$1:$W$2678,7,FALSE)</f>
        <v>7.35</v>
      </c>
      <c r="G163" s="32">
        <f>VLOOKUP($A163,'[1]sheet to sort'!$A$1:$W$2678,8,FALSE)</f>
        <v>5.4</v>
      </c>
      <c r="H163" s="33">
        <f>VLOOKUP($A163,'[1]sheet to sort'!$A$1:$W$2678,9,FALSE)</f>
        <v>-4.4999999999999998E-2</v>
      </c>
      <c r="I163" s="33">
        <f>VLOOKUP($A163,'[1]sheet to sort'!$A$1:$W$2678,10,FALSE)</f>
        <v>-1.4999999999999999E-2</v>
      </c>
      <c r="J163" s="32">
        <f>VLOOKUP($A163,'[1]sheet to sort'!$A$1:$W$2678,11,FALSE)</f>
        <v>12.75</v>
      </c>
      <c r="K163" s="34">
        <f>VLOOKUP($A163,'[1]sheet to sort'!$A$1:$W$2678,13,FALSE)</f>
        <v>1.1499999999999999</v>
      </c>
      <c r="L163" s="32">
        <f>VLOOKUP($A163,'[1]sheet to sort'!$A$1:$W$2678,14,FALSE)</f>
        <v>1.6500000000000001</v>
      </c>
      <c r="M163" s="31">
        <f>VLOOKUP($A163,'[1]sheet to sort'!$A$1:$W$2678,16,FALSE)</f>
        <v>-2</v>
      </c>
      <c r="N163" s="32">
        <f>VLOOKUP($A163,'[1]sheet to sort'!$A$1:$W$2678,17,FALSE)</f>
        <v>0.29249999999999998</v>
      </c>
      <c r="O163" s="32">
        <f>VLOOKUP($A163,'[1]sheet to sort'!$A$1:$AZ$2678,24,FALSE)</f>
        <v>1.6500000000000001</v>
      </c>
      <c r="P163" s="32">
        <f>VLOOKUP($A163,'[1]sheet to sort'!$A$1:$W$2678,20,FALSE)</f>
        <v>0.30000000000000004</v>
      </c>
      <c r="Q163" s="30">
        <f>VLOOKUP($A163,'[1]sheet to sort'!$A$1:$AD$2678,29,FALSE)</f>
        <v>8.2306999999999988</v>
      </c>
      <c r="R163" s="31">
        <f>VLOOKUP($A163,'[1]sheet to sort'!$A$1:$W$2678,21,FALSE)</f>
        <v>197</v>
      </c>
      <c r="S163" s="35">
        <f>VLOOKUP($A163,'[1]sheet to sort'!$A$1:$W$2678,22,FALSE)</f>
        <v>137.5</v>
      </c>
    </row>
    <row r="164" spans="1:19" ht="14.25" customHeight="1" x14ac:dyDescent="0.25">
      <c r="A164" s="59"/>
      <c r="B164" s="60" t="s">
        <v>154</v>
      </c>
      <c r="C164" s="97"/>
      <c r="D164" s="51">
        <f t="shared" ref="D164:S164" si="14">AVERAGE(D154:D163)</f>
        <v>38.388888888888886</v>
      </c>
      <c r="E164" s="52">
        <f t="shared" si="14"/>
        <v>195.904</v>
      </c>
      <c r="F164" s="53">
        <f t="shared" si="14"/>
        <v>11.377500000000001</v>
      </c>
      <c r="G164" s="53">
        <f t="shared" si="14"/>
        <v>6.1913333333333327</v>
      </c>
      <c r="H164" s="54">
        <f t="shared" si="14"/>
        <v>3.4261490666666665E-2</v>
      </c>
      <c r="I164" s="54">
        <f t="shared" si="14"/>
        <v>-9.9489094444444605E-4</v>
      </c>
      <c r="J164" s="53">
        <f t="shared" si="14"/>
        <v>17.56883333333333</v>
      </c>
      <c r="K164" s="55">
        <f t="shared" si="14"/>
        <v>0.68482933333333329</v>
      </c>
      <c r="L164" s="53">
        <f t="shared" si="14"/>
        <v>1.2726013333333335</v>
      </c>
      <c r="M164" s="52">
        <f t="shared" si="14"/>
        <v>-3.2447672222222219</v>
      </c>
      <c r="N164" s="53">
        <f t="shared" si="14"/>
        <v>-0.98975388888888871</v>
      </c>
      <c r="O164" s="53">
        <f t="shared" si="14"/>
        <v>0.63055555555555565</v>
      </c>
      <c r="P164" s="53">
        <f t="shared" si="14"/>
        <v>0.11989333333333334</v>
      </c>
      <c r="Q164" s="53">
        <f t="shared" si="14"/>
        <v>10.247850000000001</v>
      </c>
      <c r="R164" s="52">
        <f t="shared" si="14"/>
        <v>155.05555555555554</v>
      </c>
      <c r="S164" s="51">
        <f t="shared" si="14"/>
        <v>166.83333333333334</v>
      </c>
    </row>
    <row r="165" spans="1:19" ht="14.25" customHeight="1" x14ac:dyDescent="0.25">
      <c r="A165" s="28"/>
      <c r="B165" s="72"/>
      <c r="C165" s="78"/>
      <c r="D165" s="30"/>
      <c r="E165" s="73"/>
      <c r="F165" s="74"/>
      <c r="G165" s="74"/>
      <c r="H165" s="75"/>
      <c r="I165" s="75"/>
      <c r="J165" s="74"/>
      <c r="K165" s="74"/>
      <c r="L165" s="74"/>
      <c r="M165" s="73"/>
      <c r="N165" s="74"/>
      <c r="O165" s="74"/>
      <c r="P165" s="74"/>
      <c r="Q165" s="74"/>
      <c r="R165" s="73"/>
      <c r="S165" s="73"/>
    </row>
    <row r="166" spans="1:19" ht="14.25" customHeight="1" x14ac:dyDescent="0.25">
      <c r="A166" s="28"/>
      <c r="B166" s="72"/>
      <c r="C166" s="78"/>
      <c r="D166" s="30"/>
      <c r="E166" s="73"/>
      <c r="F166" s="74"/>
      <c r="G166" s="74"/>
      <c r="H166" s="75"/>
      <c r="I166" s="75"/>
      <c r="J166" s="74"/>
      <c r="K166" s="74"/>
      <c r="L166" s="74"/>
      <c r="M166" s="73"/>
      <c r="N166" s="74"/>
      <c r="O166" s="74"/>
      <c r="P166" s="74"/>
      <c r="Q166" s="74"/>
      <c r="R166" s="73"/>
      <c r="S166" s="73"/>
    </row>
    <row r="167" spans="1:19" ht="14.25" customHeight="1" x14ac:dyDescent="0.25">
      <c r="A167" s="28"/>
      <c r="B167" s="72"/>
      <c r="C167" s="78"/>
      <c r="D167" s="30"/>
      <c r="E167" s="73"/>
      <c r="F167" s="74"/>
      <c r="G167" s="74"/>
      <c r="H167" s="75"/>
      <c r="I167" s="75"/>
      <c r="J167" s="74"/>
      <c r="K167" s="74"/>
      <c r="L167" s="74"/>
      <c r="M167" s="73"/>
      <c r="N167" s="74"/>
      <c r="O167" s="74"/>
      <c r="P167" s="74"/>
      <c r="Q167" s="74"/>
      <c r="R167" s="73"/>
      <c r="S167" s="73"/>
    </row>
    <row r="168" spans="1:19" ht="14.25" customHeight="1" x14ac:dyDescent="0.25">
      <c r="A168" s="28"/>
      <c r="B168" s="72"/>
      <c r="C168" s="78"/>
      <c r="D168" s="30"/>
      <c r="E168" s="73"/>
      <c r="F168" s="74"/>
      <c r="G168" s="74"/>
      <c r="H168" s="75"/>
      <c r="I168" s="75"/>
      <c r="J168" s="74"/>
      <c r="K168" s="74"/>
      <c r="L168" s="74"/>
      <c r="M168" s="73"/>
      <c r="N168" s="74"/>
      <c r="O168" s="74"/>
      <c r="P168" s="74"/>
      <c r="Q168" s="74"/>
      <c r="R168" s="73"/>
      <c r="S168" s="73"/>
    </row>
    <row r="169" spans="1:19" ht="14.25" customHeight="1" x14ac:dyDescent="0.25">
      <c r="A169" s="28"/>
      <c r="B169" s="72"/>
      <c r="C169" s="78"/>
      <c r="D169" s="30"/>
      <c r="E169" s="73"/>
      <c r="F169" s="74"/>
      <c r="G169" s="74"/>
      <c r="H169" s="75"/>
      <c r="I169" s="75"/>
      <c r="J169" s="74"/>
      <c r="K169" s="74"/>
      <c r="L169" s="74"/>
      <c r="M169" s="73"/>
      <c r="N169" s="74"/>
      <c r="O169" s="74"/>
      <c r="P169" s="74"/>
      <c r="Q169" s="74"/>
      <c r="R169" s="73"/>
      <c r="S169" s="73"/>
    </row>
    <row r="170" spans="1:19" ht="14.25" customHeight="1" x14ac:dyDescent="0.25">
      <c r="A170" s="28"/>
      <c r="B170" s="72"/>
      <c r="C170" s="78"/>
      <c r="D170" s="30"/>
      <c r="E170" s="73"/>
      <c r="F170" s="74"/>
      <c r="G170" s="74"/>
      <c r="H170" s="75"/>
      <c r="I170" s="75"/>
      <c r="J170" s="74"/>
      <c r="K170" s="74"/>
      <c r="L170" s="74"/>
      <c r="M170" s="73"/>
      <c r="N170" s="74"/>
      <c r="O170" s="74"/>
      <c r="P170" s="74"/>
      <c r="Q170" s="74"/>
      <c r="R170" s="73"/>
      <c r="S170" s="73"/>
    </row>
    <row r="171" spans="1:19" ht="14.25" customHeight="1" x14ac:dyDescent="0.25">
      <c r="A171" s="28"/>
      <c r="B171" s="72"/>
      <c r="C171" s="78"/>
      <c r="D171" s="30"/>
      <c r="E171" s="73"/>
      <c r="F171" s="74"/>
      <c r="G171" s="74"/>
      <c r="H171" s="75"/>
      <c r="I171" s="75"/>
      <c r="J171" s="74"/>
      <c r="K171" s="74"/>
      <c r="L171" s="74"/>
      <c r="M171" s="73"/>
      <c r="N171" s="74"/>
      <c r="O171" s="74"/>
      <c r="P171" s="74"/>
      <c r="Q171" s="74"/>
      <c r="R171" s="73"/>
      <c r="S171" s="73"/>
    </row>
    <row r="172" spans="1:19" ht="14.25" customHeight="1" x14ac:dyDescent="0.25">
      <c r="A172" s="62">
        <v>2015</v>
      </c>
      <c r="B172" s="72"/>
      <c r="C172" s="78"/>
      <c r="D172" s="30"/>
      <c r="E172" s="73"/>
      <c r="F172" s="74"/>
      <c r="G172" s="74"/>
      <c r="H172" s="75"/>
      <c r="I172" s="75"/>
      <c r="J172" s="74"/>
      <c r="K172" s="74"/>
      <c r="L172" s="74"/>
      <c r="M172" s="73"/>
      <c r="N172" s="74"/>
      <c r="O172" s="74"/>
      <c r="P172" s="74"/>
      <c r="Q172" s="74"/>
      <c r="R172" s="73"/>
      <c r="S172" s="73"/>
    </row>
    <row r="173" spans="1:19" ht="14.25" customHeight="1" x14ac:dyDescent="0.25">
      <c r="A173" s="62" t="s">
        <v>132</v>
      </c>
      <c r="B173" s="72"/>
      <c r="C173" s="78"/>
      <c r="D173" s="30"/>
      <c r="E173" s="73"/>
      <c r="F173" s="74"/>
      <c r="G173" s="74"/>
      <c r="H173" s="75"/>
      <c r="I173" s="75"/>
      <c r="J173" s="74"/>
      <c r="K173" s="74"/>
      <c r="L173" s="74"/>
      <c r="M173" s="73"/>
      <c r="N173" s="74"/>
      <c r="O173" s="74"/>
      <c r="P173" s="74"/>
      <c r="Q173" s="74"/>
      <c r="R173" s="73"/>
      <c r="S173" s="73"/>
    </row>
    <row r="174" spans="1:19" ht="14.25" customHeight="1" x14ac:dyDescent="0.25">
      <c r="A174" s="36">
        <v>20145009</v>
      </c>
      <c r="B174" s="108" t="s">
        <v>155</v>
      </c>
      <c r="C174" s="66">
        <f>VLOOKUP($A174,'[1]sheet to sort'!$A$2:$W$2827,4,FALSE)</f>
        <v>0</v>
      </c>
      <c r="D174" s="38">
        <f>VLOOKUP($A174,'[1]sheet to sort'!$A$1:$W$2678,5,FALSE)</f>
        <v>38.5</v>
      </c>
      <c r="E174" s="39">
        <f>VLOOKUP($A174,'[1]sheet to sort'!$A$1:$W$2678,6,FALSE)</f>
        <v>74</v>
      </c>
      <c r="F174" s="40">
        <f>VLOOKUP($A174,'[1]sheet to sort'!$A$1:$W$2678,7,FALSE)</f>
        <v>4.1500000000000004</v>
      </c>
      <c r="G174" s="40">
        <f>VLOOKUP($A174,'[1]sheet to sort'!$A$1:$W$2678,8,FALSE)</f>
        <v>1.65</v>
      </c>
      <c r="H174" s="41">
        <f>VLOOKUP($A174,'[1]sheet to sort'!$A$1:$W$2678,9,FALSE)</f>
        <v>1.0000000000000002E-2</v>
      </c>
      <c r="I174" s="41">
        <f>VLOOKUP($A174,'[1]sheet to sort'!$A$1:$W$2678,10,FALSE)</f>
        <v>0</v>
      </c>
      <c r="J174" s="40">
        <f>VLOOKUP($A174,'[1]sheet to sort'!$A$1:$W$2678,11,FALSE)</f>
        <v>5.8000000000000007</v>
      </c>
      <c r="K174" s="42">
        <f>VLOOKUP($A174,'[1]sheet to sort'!$A$1:$W$2678,13,FALSE)</f>
        <v>1.3</v>
      </c>
      <c r="L174" s="40">
        <f>VLOOKUP($A174,'[1]sheet to sort'!$A$1:$W$2678,14,FALSE)</f>
        <v>0.95</v>
      </c>
      <c r="M174" s="39">
        <f>VLOOKUP($A174,'[1]sheet to sort'!$A$1:$W$2678,16,FALSE)</f>
        <v>-10</v>
      </c>
      <c r="N174" s="40">
        <f>VLOOKUP($A174,'[1]sheet to sort'!$A$1:$W$2678,17,FALSE)</f>
        <v>1.81</v>
      </c>
      <c r="O174" s="40">
        <f>VLOOKUP($A174,'[1]sheet to sort'!$A$1:$AZ$2678,24,FALSE)</f>
        <v>1.8</v>
      </c>
      <c r="P174" s="40">
        <f>VLOOKUP($A174,'[1]sheet to sort'!$A$1:$W$2678,20,FALSE)</f>
        <v>0.44999999999999996</v>
      </c>
      <c r="Q174" s="38">
        <f>VLOOKUP($A174,'[1]sheet to sort'!$A$1:$AD$2678,29,FALSE)</f>
        <v>11.6571</v>
      </c>
      <c r="R174" s="39">
        <f>VLOOKUP($A174,'[1]sheet to sort'!$A$1:$W$2678,21,FALSE)</f>
        <v>204.5</v>
      </c>
      <c r="S174" s="43">
        <f>VLOOKUP($A174,'[1]sheet to sort'!$A$1:$W$2678,22,FALSE)</f>
        <v>121</v>
      </c>
    </row>
    <row r="175" spans="1:19" ht="14.25" customHeight="1" x14ac:dyDescent="0.25">
      <c r="A175" s="28">
        <v>20145011</v>
      </c>
      <c r="B175" s="13" t="s">
        <v>156</v>
      </c>
      <c r="C175" s="95">
        <f>VLOOKUP($A175,'[1]sheet to sort'!$A$2:$W$2827,4,FALSE)</f>
        <v>0</v>
      </c>
      <c r="D175" s="30">
        <f>VLOOKUP($A175,'[1]sheet to sort'!$A$1:$W$2678,5,FALSE)</f>
        <v>40.749999999999993</v>
      </c>
      <c r="E175" s="31">
        <f>VLOOKUP($A175,'[1]sheet to sort'!$A$1:$W$2678,6,FALSE)</f>
        <v>357.5</v>
      </c>
      <c r="F175" s="32">
        <f>VLOOKUP($A175,'[1]sheet to sort'!$A$1:$W$2678,7,FALSE)</f>
        <v>13.35</v>
      </c>
      <c r="G175" s="32">
        <f>VLOOKUP($A175,'[1]sheet to sort'!$A$1:$W$2678,8,FALSE)</f>
        <v>6.85</v>
      </c>
      <c r="H175" s="33">
        <f>VLOOKUP($A175,'[1]sheet to sort'!$A$1:$W$2678,9,FALSE)</f>
        <v>-6.5000000000000002E-2</v>
      </c>
      <c r="I175" s="33">
        <f>VLOOKUP($A175,'[1]sheet to sort'!$A$1:$W$2678,10,FALSE)</f>
        <v>-0.08</v>
      </c>
      <c r="J175" s="32">
        <f>VLOOKUP($A175,'[1]sheet to sort'!$A$1:$W$2678,11,FALSE)</f>
        <v>20.2</v>
      </c>
      <c r="K175" s="34">
        <f>VLOOKUP($A175,'[1]sheet to sort'!$A$1:$W$2678,13,FALSE)</f>
        <v>0.75</v>
      </c>
      <c r="L175" s="32">
        <f>VLOOKUP($A175,'[1]sheet to sort'!$A$1:$W$2678,14,FALSE)</f>
        <v>1.3</v>
      </c>
      <c r="M175" s="31">
        <f>VLOOKUP($A175,'[1]sheet to sort'!$A$1:$W$2678,16,FALSE)</f>
        <v>0</v>
      </c>
      <c r="N175" s="32">
        <f>VLOOKUP($A175,'[1]sheet to sort'!$A$1:$W$2678,17,FALSE)</f>
        <v>-1.37</v>
      </c>
      <c r="O175" s="32">
        <f>VLOOKUP($A175,'[1]sheet to sort'!$A$1:$AZ$2678,24,FALSE)</f>
        <v>0.35</v>
      </c>
      <c r="P175" s="32">
        <f>VLOOKUP($A175,'[1]sheet to sort'!$A$1:$W$2678,20,FALSE)</f>
        <v>0.2</v>
      </c>
      <c r="Q175" s="30">
        <f>VLOOKUP($A175,'[1]sheet to sort'!$A$1:$AD$2678,29,FALSE)</f>
        <v>7.3241000000000014</v>
      </c>
      <c r="R175" s="31">
        <f>VLOOKUP($A175,'[1]sheet to sort'!$A$1:$W$2678,21,FALSE)</f>
        <v>152.5</v>
      </c>
      <c r="S175" s="35">
        <f>VLOOKUP($A175,'[1]sheet to sort'!$A$1:$W$2678,22,FALSE)</f>
        <v>126.5</v>
      </c>
    </row>
    <row r="176" spans="1:19" ht="14.25" customHeight="1" x14ac:dyDescent="0.25">
      <c r="A176" s="36">
        <v>20145012</v>
      </c>
      <c r="B176" s="108" t="s">
        <v>157</v>
      </c>
      <c r="C176" s="66">
        <f>VLOOKUP($A176,'[1]sheet to sort'!$A$2:$W$2827,4,FALSE)</f>
        <v>0</v>
      </c>
      <c r="D176" s="38">
        <f>VLOOKUP($A176,'[1]sheet to sort'!$A$1:$W$2678,5,FALSE)</f>
        <v>39.25</v>
      </c>
      <c r="E176" s="39">
        <f>VLOOKUP($A176,'[1]sheet to sort'!$A$1:$W$2678,6,FALSE)</f>
        <v>155</v>
      </c>
      <c r="F176" s="40">
        <f>VLOOKUP($A176,'[1]sheet to sort'!$A$1:$W$2678,7,FALSE)</f>
        <v>8.1999999999999993</v>
      </c>
      <c r="G176" s="40">
        <f>VLOOKUP($A176,'[1]sheet to sort'!$A$1:$W$2678,8,FALSE)</f>
        <v>3.25</v>
      </c>
      <c r="H176" s="41">
        <f>VLOOKUP($A176,'[1]sheet to sort'!$A$1:$W$2678,9,FALSE)</f>
        <v>1.0000000000000002E-2</v>
      </c>
      <c r="I176" s="41">
        <f>VLOOKUP($A176,'[1]sheet to sort'!$A$1:$W$2678,10,FALSE)</f>
        <v>-0.02</v>
      </c>
      <c r="J176" s="40">
        <f>VLOOKUP($A176,'[1]sheet to sort'!$A$1:$W$2678,11,FALSE)</f>
        <v>11.45</v>
      </c>
      <c r="K176" s="42">
        <f>VLOOKUP($A176,'[1]sheet to sort'!$A$1:$W$2678,13,FALSE)</f>
        <v>1.1499999999999999</v>
      </c>
      <c r="L176" s="40">
        <f>VLOOKUP($A176,'[1]sheet to sort'!$A$1:$W$2678,14,FALSE)</f>
        <v>1.1499999999999999</v>
      </c>
      <c r="M176" s="39">
        <f>VLOOKUP($A176,'[1]sheet to sort'!$A$1:$W$2678,16,FALSE)</f>
        <v>-2</v>
      </c>
      <c r="N176" s="40">
        <f>VLOOKUP($A176,'[1]sheet to sort'!$A$1:$W$2678,17,FALSE)</f>
        <v>0.5</v>
      </c>
      <c r="O176" s="40">
        <f>VLOOKUP($A176,'[1]sheet to sort'!$A$1:$AZ$2678,24,FALSE)</f>
        <v>2</v>
      </c>
      <c r="P176" s="40">
        <f>VLOOKUP($A176,'[1]sheet to sort'!$A$1:$W$2678,20,FALSE)</f>
        <v>0.4</v>
      </c>
      <c r="Q176" s="38">
        <f>VLOOKUP($A176,'[1]sheet to sort'!$A$1:$AD$2678,29,FALSE)</f>
        <v>2.7407000000000004</v>
      </c>
      <c r="R176" s="39">
        <f>VLOOKUP($A176,'[1]sheet to sort'!$A$1:$W$2678,21,FALSE)</f>
        <v>202.5</v>
      </c>
      <c r="S176" s="43">
        <f>VLOOKUP($A176,'[1]sheet to sort'!$A$1:$W$2678,22,FALSE)</f>
        <v>128.5</v>
      </c>
    </row>
    <row r="177" spans="1:19" ht="14.25" customHeight="1" x14ac:dyDescent="0.25">
      <c r="A177" s="28">
        <v>20145016</v>
      </c>
      <c r="B177" s="13" t="s">
        <v>158</v>
      </c>
      <c r="C177" s="95">
        <f>VLOOKUP($A177,'[1]sheet to sort'!$A$2:$W$2827,4,FALSE)</f>
        <v>0</v>
      </c>
      <c r="D177" s="30">
        <f>VLOOKUP($A177,'[1]sheet to sort'!$A$1:$W$2678,5,FALSE)</f>
        <v>26.625000000000004</v>
      </c>
      <c r="E177" s="31">
        <f>VLOOKUP($A177,'[1]sheet to sort'!$A$1:$W$2678,6,FALSE)</f>
        <v>202.75</v>
      </c>
      <c r="F177" s="32">
        <f>VLOOKUP($A177,'[1]sheet to sort'!$A$1:$W$2678,7,FALSE)</f>
        <v>8.2750000000000004</v>
      </c>
      <c r="G177" s="32">
        <f>VLOOKUP($A177,'[1]sheet to sort'!$A$1:$W$2678,8,FALSE)</f>
        <v>4.5250000000000004</v>
      </c>
      <c r="H177" s="33">
        <f>VLOOKUP($A177,'[1]sheet to sort'!$A$1:$W$2678,9,FALSE)</f>
        <v>-4.7500000000000001E-2</v>
      </c>
      <c r="I177" s="33">
        <f>VLOOKUP($A177,'[1]sheet to sort'!$A$1:$W$2678,10,FALSE)</f>
        <v>-4.2499999999999996E-2</v>
      </c>
      <c r="J177" s="32">
        <f>VLOOKUP($A177,'[1]sheet to sort'!$A$1:$W$2678,11,FALSE)</f>
        <v>12.8</v>
      </c>
      <c r="K177" s="34">
        <f>VLOOKUP($A177,'[1]sheet to sort'!$A$1:$W$2678,13,FALSE)</f>
        <v>0.6</v>
      </c>
      <c r="L177" s="32">
        <f>VLOOKUP($A177,'[1]sheet to sort'!$A$1:$W$2678,14,FALSE)</f>
        <v>1</v>
      </c>
      <c r="M177" s="31">
        <f>VLOOKUP($A177,'[1]sheet to sort'!$A$1:$W$2678,16,FALSE)</f>
        <v>-6.25</v>
      </c>
      <c r="N177" s="32">
        <f>VLOOKUP($A177,'[1]sheet to sort'!$A$1:$W$2678,17,FALSE)</f>
        <v>4.2324999999999999</v>
      </c>
      <c r="O177" s="32">
        <f>VLOOKUP($A177,'[1]sheet to sort'!$A$1:$AZ$2678,24,FALSE)</f>
        <v>0.30000000000000004</v>
      </c>
      <c r="P177" s="32">
        <f>VLOOKUP($A177,'[1]sheet to sort'!$A$1:$W$2678,20,FALSE)</f>
        <v>0.35000000000000003</v>
      </c>
      <c r="Q177" s="30">
        <f>VLOOKUP($A177,'[1]sheet to sort'!$A$1:$AD$2678,29,FALSE)</f>
        <v>-5.4820000000000002</v>
      </c>
      <c r="R177" s="31">
        <f>VLOOKUP($A177,'[1]sheet to sort'!$A$1:$W$2678,21,FALSE)</f>
        <v>252.25</v>
      </c>
      <c r="S177" s="35">
        <f>VLOOKUP($A177,'[1]sheet to sort'!$A$1:$W$2678,22,FALSE)</f>
        <v>203.5</v>
      </c>
    </row>
    <row r="178" spans="1:19" ht="14.25" customHeight="1" x14ac:dyDescent="0.25">
      <c r="A178" s="36">
        <v>20135008</v>
      </c>
      <c r="B178" s="108" t="s">
        <v>159</v>
      </c>
      <c r="C178" s="66">
        <f>VLOOKUP($A178,'[1]sheet to sort'!$A$2:$W$2827,4,FALSE)</f>
        <v>0</v>
      </c>
      <c r="D178" s="38">
        <f>VLOOKUP($A178,'[1]sheet to sort'!$A$1:$W$2678,5,FALSE)</f>
        <v>27.749999999999996</v>
      </c>
      <c r="E178" s="39">
        <f>VLOOKUP($A178,'[1]sheet to sort'!$A$1:$W$2678,6,FALSE)</f>
        <v>186.5</v>
      </c>
      <c r="F178" s="40">
        <f>VLOOKUP($A178,'[1]sheet to sort'!$A$1:$W$2678,7,FALSE)</f>
        <v>12.9</v>
      </c>
      <c r="G178" s="40">
        <f>VLOOKUP($A178,'[1]sheet to sort'!$A$1:$W$2678,8,FALSE)</f>
        <v>6.125</v>
      </c>
      <c r="H178" s="41">
        <f>VLOOKUP($A178,'[1]sheet to sort'!$A$1:$W$2678,9,FALSE)</f>
        <v>6.25E-2</v>
      </c>
      <c r="I178" s="41">
        <f>VLOOKUP($A178,'[1]sheet to sort'!$A$1:$W$2678,10,FALSE)</f>
        <v>2.5000000000000005E-3</v>
      </c>
      <c r="J178" s="40">
        <f>VLOOKUP($A178,'[1]sheet to sort'!$A$1:$W$2678,11,FALSE)</f>
        <v>19.024999999999999</v>
      </c>
      <c r="K178" s="42">
        <f>VLOOKUP($A178,'[1]sheet to sort'!$A$1:$W$2678,13,FALSE)</f>
        <v>1.4750000000000001</v>
      </c>
      <c r="L178" s="40">
        <f>VLOOKUP($A178,'[1]sheet to sort'!$A$1:$W$2678,14,FALSE)</f>
        <v>1.7</v>
      </c>
      <c r="M178" s="39">
        <f>VLOOKUP($A178,'[1]sheet to sort'!$A$1:$W$2678,16,FALSE)</f>
        <v>-11.5</v>
      </c>
      <c r="N178" s="40">
        <f>VLOOKUP($A178,'[1]sheet to sort'!$A$1:$W$2678,17,FALSE)</f>
        <v>0.41499999999999981</v>
      </c>
      <c r="O178" s="40">
        <f>VLOOKUP($A178,'[1]sheet to sort'!$A$1:$AZ$2678,24,FALSE)</f>
        <v>1.175</v>
      </c>
      <c r="P178" s="40">
        <f>VLOOKUP($A178,'[1]sheet to sort'!$A$1:$W$2678,20,FALSE)</f>
        <v>0.30000000000000004</v>
      </c>
      <c r="Q178" s="38">
        <f>VLOOKUP($A178,'[1]sheet to sort'!$A$1:$AD$2678,29,FALSE)</f>
        <v>0.40447499999999925</v>
      </c>
      <c r="R178" s="39">
        <f>VLOOKUP($A178,'[1]sheet to sort'!$A$1:$W$2678,21,FALSE)</f>
        <v>301</v>
      </c>
      <c r="S178" s="43">
        <f>VLOOKUP($A178,'[1]sheet to sort'!$A$1:$W$2678,22,FALSE)</f>
        <v>237</v>
      </c>
    </row>
    <row r="179" spans="1:19" ht="14.25" customHeight="1" x14ac:dyDescent="0.25">
      <c r="A179" s="28">
        <v>20105008</v>
      </c>
      <c r="B179" s="13" t="s">
        <v>160</v>
      </c>
      <c r="C179" s="95">
        <f>VLOOKUP($A179,'[1]sheet to sort'!$A$2:$W$2827,4,FALSE)</f>
        <v>0</v>
      </c>
      <c r="D179" s="30">
        <f>VLOOKUP($A179,'[1]sheet to sort'!$A$1:$W$2678,5,FALSE)</f>
        <v>41.75</v>
      </c>
      <c r="E179" s="31">
        <f>VLOOKUP($A179,'[1]sheet to sort'!$A$1:$W$2678,6,FALSE)</f>
        <v>84</v>
      </c>
      <c r="F179" s="32">
        <f>VLOOKUP($A179,'[1]sheet to sort'!$A$1:$W$2678,7,FALSE)</f>
        <v>13.55</v>
      </c>
      <c r="G179" s="32">
        <f>VLOOKUP($A179,'[1]sheet to sort'!$A$1:$W$2678,8,FALSE)</f>
        <v>2.95</v>
      </c>
      <c r="H179" s="33">
        <f>VLOOKUP($A179,'[1]sheet to sort'!$A$1:$W$2678,9,FALSE)</f>
        <v>0.16500000000000001</v>
      </c>
      <c r="I179" s="33">
        <f>VLOOKUP($A179,'[1]sheet to sort'!$A$1:$W$2678,10,FALSE)</f>
        <v>5.0000000000000001E-3</v>
      </c>
      <c r="J179" s="32">
        <f>VLOOKUP($A179,'[1]sheet to sort'!$A$1:$W$2678,11,FALSE)</f>
        <v>16.5</v>
      </c>
      <c r="K179" s="34">
        <f>VLOOKUP($A179,'[1]sheet to sort'!$A$1:$W$2678,13,FALSE)</f>
        <v>0.60000000000000009</v>
      </c>
      <c r="L179" s="32">
        <f>VLOOKUP($A179,'[1]sheet to sort'!$A$1:$W$2678,14,FALSE)</f>
        <v>1.7000000000000002</v>
      </c>
      <c r="M179" s="31">
        <f>VLOOKUP($A179,'[1]sheet to sort'!$A$1:$W$2678,16,FALSE)</f>
        <v>-12</v>
      </c>
      <c r="N179" s="32">
        <f>VLOOKUP($A179,'[1]sheet to sort'!$A$1:$W$2678,17,FALSE)</f>
        <v>-3.7949999999999999</v>
      </c>
      <c r="O179" s="32">
        <f>VLOOKUP($A179,'[1]sheet to sort'!$A$1:$AZ$2678,24,FALSE)</f>
        <v>0.35</v>
      </c>
      <c r="P179" s="32">
        <f>VLOOKUP($A179,'[1]sheet to sort'!$A$1:$W$2678,20,FALSE)</f>
        <v>0.2</v>
      </c>
      <c r="Q179" s="30">
        <f>VLOOKUP($A179,'[1]sheet to sort'!$A$1:$AD$2678,29,FALSE)</f>
        <v>-10.950750000000001</v>
      </c>
      <c r="R179" s="31">
        <f>VLOOKUP($A179,'[1]sheet to sort'!$A$1:$W$2678,21,FALSE)</f>
        <v>212.5</v>
      </c>
      <c r="S179" s="35">
        <f>VLOOKUP($A179,'[1]sheet to sort'!$A$1:$W$2678,22,FALSE)</f>
        <v>126.5</v>
      </c>
    </row>
    <row r="180" spans="1:19" ht="14.25" customHeight="1" x14ac:dyDescent="0.25">
      <c r="A180" s="36">
        <v>20135012</v>
      </c>
      <c r="B180" s="108" t="s">
        <v>161</v>
      </c>
      <c r="C180" s="66">
        <f>VLOOKUP($A180,'[1]sheet to sort'!$A$2:$W$2827,4,FALSE)</f>
        <v>0</v>
      </c>
      <c r="D180" s="38">
        <f>VLOOKUP($A180,'[1]sheet to sort'!$A$1:$W$2678,5,FALSE)</f>
        <v>37.999999999999993</v>
      </c>
      <c r="E180" s="39">
        <f>VLOOKUP($A180,'[1]sheet to sort'!$A$1:$W$2678,6,FALSE)</f>
        <v>-1</v>
      </c>
      <c r="F180" s="40">
        <f>VLOOKUP($A180,'[1]sheet to sort'!$A$1:$W$2678,7,FALSE)</f>
        <v>0.5</v>
      </c>
      <c r="G180" s="40">
        <f>VLOOKUP($A180,'[1]sheet to sort'!$A$1:$W$2678,8,FALSE)</f>
        <v>2.3000000000000003</v>
      </c>
      <c r="H180" s="41">
        <f>VLOOKUP($A180,'[1]sheet to sort'!$A$1:$W$2678,9,FALSE)</f>
        <v>1.0000000000000002E-2</v>
      </c>
      <c r="I180" s="41">
        <f>VLOOKUP($A180,'[1]sheet to sort'!$A$1:$W$2678,10,FALSE)</f>
        <v>4.9999999999999996E-2</v>
      </c>
      <c r="J180" s="40">
        <f>VLOOKUP($A180,'[1]sheet to sort'!$A$1:$W$2678,11,FALSE)</f>
        <v>2.8000000000000003</v>
      </c>
      <c r="K180" s="42">
        <f>VLOOKUP($A180,'[1]sheet to sort'!$A$1:$W$2678,13,FALSE)</f>
        <v>0.40338200000000002</v>
      </c>
      <c r="L180" s="40">
        <f>VLOOKUP($A180,'[1]sheet to sort'!$A$1:$W$2678,14,FALSE)</f>
        <v>1.00475</v>
      </c>
      <c r="M180" s="39">
        <f>VLOOKUP($A180,'[1]sheet to sort'!$A$1:$W$2678,16,FALSE)</f>
        <v>5.5</v>
      </c>
      <c r="N180" s="40">
        <f>VLOOKUP($A180,'[1]sheet to sort'!$A$1:$W$2678,17,FALSE)</f>
        <v>2.25</v>
      </c>
      <c r="O180" s="40">
        <f>VLOOKUP($A180,'[1]sheet to sort'!$A$1:$AZ$2678,24,FALSE)</f>
        <v>0.51249999999999996</v>
      </c>
      <c r="P180" s="40">
        <f>VLOOKUP($A180,'[1]sheet to sort'!$A$1:$W$2678,20,FALSE)</f>
        <v>0</v>
      </c>
      <c r="Q180" s="38">
        <f>VLOOKUP($A180,'[1]sheet to sort'!$A$1:$AD$2678,29,FALSE)</f>
        <v>6.3385673274999981</v>
      </c>
      <c r="R180" s="39">
        <f>VLOOKUP($A180,'[1]sheet to sort'!$A$1:$W$2678,21,FALSE)</f>
        <v>50</v>
      </c>
      <c r="S180" s="43">
        <f>VLOOKUP($A180,'[1]sheet to sort'!$A$1:$W$2678,22,FALSE)</f>
        <v>103.5</v>
      </c>
    </row>
    <row r="181" spans="1:19" ht="14.25" customHeight="1" x14ac:dyDescent="0.25">
      <c r="A181" s="59"/>
      <c r="B181" s="60" t="s">
        <v>162</v>
      </c>
      <c r="C181" s="97"/>
      <c r="D181" s="51">
        <f t="shared" ref="D181:S181" si="15">AVERAGE(D174:D180)</f>
        <v>36.089285714285715</v>
      </c>
      <c r="E181" s="52">
        <f t="shared" si="15"/>
        <v>151.25</v>
      </c>
      <c r="F181" s="53">
        <f t="shared" si="15"/>
        <v>8.7035714285714274</v>
      </c>
      <c r="G181" s="53">
        <f t="shared" si="15"/>
        <v>3.9499999999999997</v>
      </c>
      <c r="H181" s="54">
        <f t="shared" si="15"/>
        <v>2.0714285714285716E-2</v>
      </c>
      <c r="I181" s="54">
        <f t="shared" si="15"/>
        <v>-1.2142857142857146E-2</v>
      </c>
      <c r="J181" s="53">
        <f t="shared" si="15"/>
        <v>12.653571428571428</v>
      </c>
      <c r="K181" s="55">
        <f t="shared" si="15"/>
        <v>0.89691171428571426</v>
      </c>
      <c r="L181" s="53">
        <f t="shared" si="15"/>
        <v>1.2578214285714286</v>
      </c>
      <c r="M181" s="52">
        <f t="shared" si="15"/>
        <v>-5.1785714285714288</v>
      </c>
      <c r="N181" s="53">
        <f t="shared" si="15"/>
        <v>0.5774999999999999</v>
      </c>
      <c r="O181" s="53">
        <f t="shared" si="15"/>
        <v>0.92678571428571421</v>
      </c>
      <c r="P181" s="53">
        <f t="shared" si="15"/>
        <v>0.27142857142857141</v>
      </c>
      <c r="Q181" s="53">
        <f t="shared" si="15"/>
        <v>1.7188846182142854</v>
      </c>
      <c r="R181" s="52">
        <f t="shared" si="15"/>
        <v>196.46428571428572</v>
      </c>
      <c r="S181" s="51">
        <f t="shared" si="15"/>
        <v>149.5</v>
      </c>
    </row>
    <row r="182" spans="1:19" ht="14.25" customHeight="1" x14ac:dyDescent="0.25">
      <c r="A182" s="16" t="s">
        <v>139</v>
      </c>
      <c r="B182" s="72"/>
      <c r="C182" s="78"/>
      <c r="D182" s="30"/>
      <c r="E182" s="100"/>
      <c r="F182" s="74"/>
      <c r="G182" s="74"/>
      <c r="H182" s="75"/>
      <c r="I182" s="75"/>
      <c r="J182" s="74"/>
      <c r="K182" s="101"/>
      <c r="L182" s="74"/>
      <c r="M182" s="100"/>
      <c r="N182" s="74"/>
      <c r="O182" s="74"/>
      <c r="P182" s="74"/>
      <c r="Q182" s="30"/>
      <c r="R182" s="100"/>
      <c r="S182" s="73"/>
    </row>
    <row r="183" spans="1:19" ht="14.25" customHeight="1" x14ac:dyDescent="0.25">
      <c r="A183" s="66">
        <v>43852</v>
      </c>
      <c r="B183" s="106" t="s">
        <v>163</v>
      </c>
      <c r="C183" s="66">
        <f>VLOOKUP($A183,'[1]sheet to sort'!$A$2:$W$2827,4,FALSE)</f>
        <v>0</v>
      </c>
      <c r="D183" s="38">
        <f>VLOOKUP($A183,'[1]sheet to sort'!$A$1:$W$2678,5,FALSE)</f>
        <v>38.5</v>
      </c>
      <c r="E183" s="39">
        <f>VLOOKUP($A183,'[1]sheet to sort'!$A$1:$W$2678,6,FALSE)</f>
        <v>246</v>
      </c>
      <c r="F183" s="40">
        <f>VLOOKUP($A183,'[1]sheet to sort'!$A$1:$W$2678,7,FALSE)</f>
        <v>9</v>
      </c>
      <c r="G183" s="40">
        <f>VLOOKUP($A183,'[1]sheet to sort'!$A$1:$W$2678,8,FALSE)</f>
        <v>6.7</v>
      </c>
      <c r="H183" s="41">
        <f>VLOOKUP($A183,'[1]sheet to sort'!$A$1:$W$2678,9,FALSE)</f>
        <v>-6.5000000000000002E-2</v>
      </c>
      <c r="I183" s="41">
        <f>VLOOKUP($A183,'[1]sheet to sort'!$A$1:$W$2678,10,FALSE)</f>
        <v>-0.03</v>
      </c>
      <c r="J183" s="40">
        <f>VLOOKUP($A183,'[1]sheet to sort'!$A$1:$W$2678,11,FALSE)</f>
        <v>15.7</v>
      </c>
      <c r="K183" s="42">
        <f>VLOOKUP($A183,'[1]sheet to sort'!$A$1:$W$2678,13,FALSE)</f>
        <v>0.6</v>
      </c>
      <c r="L183" s="40">
        <f>VLOOKUP($A183,'[1]sheet to sort'!$A$1:$W$2678,14,FALSE)</f>
        <v>1.05</v>
      </c>
      <c r="M183" s="39">
        <f>VLOOKUP($A183,'[1]sheet to sort'!$A$1:$W$2678,16,FALSE)</f>
        <v>9</v>
      </c>
      <c r="N183" s="40">
        <f>VLOOKUP($A183,'[1]sheet to sort'!$A$1:$W$2678,17,FALSE)</f>
        <v>0.29999999999999982</v>
      </c>
      <c r="O183" s="40">
        <f>VLOOKUP($A183,'[1]sheet to sort'!$A$1:$AZ$2678,24,FALSE)</f>
        <v>1.1000000000000001</v>
      </c>
      <c r="P183" s="40">
        <f>VLOOKUP($A183,'[1]sheet to sort'!$A$1:$W$2678,20,FALSE)</f>
        <v>0.2</v>
      </c>
      <c r="Q183" s="38">
        <f>VLOOKUP($A183,'[1]sheet to sort'!$A$1:$AD$2678,29,FALSE)</f>
        <v>14.861550000000003</v>
      </c>
      <c r="R183" s="39">
        <f>VLOOKUP($A183,'[1]sheet to sort'!$A$1:$W$2678,21,FALSE)</f>
        <v>119.5</v>
      </c>
      <c r="S183" s="43">
        <f>VLOOKUP($A183,'[1]sheet to sort'!$A$1:$W$2678,22,FALSE)</f>
        <v>149</v>
      </c>
    </row>
    <row r="184" spans="1:19" ht="14.25" customHeight="1" x14ac:dyDescent="0.25">
      <c r="A184" s="95">
        <v>43850</v>
      </c>
      <c r="B184" s="13" t="s">
        <v>164</v>
      </c>
      <c r="C184" s="95">
        <f>VLOOKUP($A184,'[1]sheet to sort'!$A$2:$W$2827,4,FALSE)</f>
        <v>0</v>
      </c>
      <c r="D184" s="30">
        <f>VLOOKUP($A184,'[1]sheet to sort'!$A$1:$W$2678,5,FALSE)</f>
        <v>41.25</v>
      </c>
      <c r="E184" s="31">
        <f>VLOOKUP($A184,'[1]sheet to sort'!$A$1:$W$2678,6,FALSE)</f>
        <v>104.5</v>
      </c>
      <c r="F184" s="32">
        <f>VLOOKUP($A184,'[1]sheet to sort'!$A$1:$W$2678,7,FALSE)</f>
        <v>11.35</v>
      </c>
      <c r="G184" s="32">
        <f>VLOOKUP($A184,'[1]sheet to sort'!$A$1:$W$2678,8,FALSE)</f>
        <v>5.75</v>
      </c>
      <c r="H184" s="33">
        <f>VLOOKUP($A184,'[1]sheet to sort'!$A$1:$W$2678,9,FALSE)</f>
        <v>0.14000000000000001</v>
      </c>
      <c r="I184" s="33">
        <f>VLOOKUP($A184,'[1]sheet to sort'!$A$1:$W$2678,10,FALSE)</f>
        <v>5.4999999999999993E-2</v>
      </c>
      <c r="J184" s="32">
        <f>VLOOKUP($A184,'[1]sheet to sort'!$A$1:$W$2678,11,FALSE)</f>
        <v>17.100000000000001</v>
      </c>
      <c r="K184" s="34">
        <f>VLOOKUP($A184,'[1]sheet to sort'!$A$1:$W$2678,13,FALSE)</f>
        <v>-0.15</v>
      </c>
      <c r="L184" s="32">
        <f>VLOOKUP($A184,'[1]sheet to sort'!$A$1:$W$2678,14,FALSE)</f>
        <v>1.35</v>
      </c>
      <c r="M184" s="31">
        <f>VLOOKUP($A184,'[1]sheet to sort'!$A$1:$W$2678,16,FALSE)</f>
        <v>-1.5</v>
      </c>
      <c r="N184" s="32">
        <f>VLOOKUP($A184,'[1]sheet to sort'!$A$1:$W$2678,17,FALSE)</f>
        <v>-5.51</v>
      </c>
      <c r="O184" s="32">
        <f>VLOOKUP($A184,'[1]sheet to sort'!$A$1:$AZ$2678,24,FALSE)</f>
        <v>-0.55000000000000004</v>
      </c>
      <c r="P184" s="32">
        <f>VLOOKUP($A184,'[1]sheet to sort'!$A$1:$W$2678,20,FALSE)</f>
        <v>0.15000000000000002</v>
      </c>
      <c r="Q184" s="30">
        <f>VLOOKUP($A184,'[1]sheet to sort'!$A$1:$AD$2678,29,FALSE)</f>
        <v>9.1964500000000005</v>
      </c>
      <c r="R184" s="31">
        <f>VLOOKUP($A184,'[1]sheet to sort'!$A$1:$W$2678,21,FALSE)</f>
        <v>93.5</v>
      </c>
      <c r="S184" s="35">
        <f>VLOOKUP($A184,'[1]sheet to sort'!$A$1:$W$2678,22,FALSE)</f>
        <v>97.5</v>
      </c>
    </row>
    <row r="185" spans="1:19" ht="14.25" customHeight="1" x14ac:dyDescent="0.25">
      <c r="A185" s="88">
        <v>43874</v>
      </c>
      <c r="B185" s="48" t="s">
        <v>165</v>
      </c>
      <c r="C185" s="66">
        <f>VLOOKUP($A185,'[1]sheet to sort'!$A$2:$W$2827,4,FALSE)</f>
        <v>0</v>
      </c>
      <c r="D185" s="38">
        <f>VLOOKUP($A185,'[1]sheet to sort'!$A$1:$W$2678,5,FALSE)</f>
        <v>29.375000000000004</v>
      </c>
      <c r="E185" s="39">
        <f>VLOOKUP($A185,'[1]sheet to sort'!$A$1:$W$2678,6,FALSE)</f>
        <v>24.25</v>
      </c>
      <c r="F185" s="40">
        <f>VLOOKUP($A185,'[1]sheet to sort'!$A$1:$W$2678,7,FALSE)</f>
        <v>0.5</v>
      </c>
      <c r="G185" s="40">
        <f>VLOOKUP($A185,'[1]sheet to sort'!$A$1:$W$2678,8,FALSE)</f>
        <v>1.125</v>
      </c>
      <c r="H185" s="41">
        <f>VLOOKUP($A185,'[1]sheet to sort'!$A$1:$W$2678,9,FALSE)</f>
        <v>-1.4999999999999999E-2</v>
      </c>
      <c r="I185" s="41">
        <f>VLOOKUP($A185,'[1]sheet to sort'!$A$1:$W$2678,10,FALSE)</f>
        <v>0.02</v>
      </c>
      <c r="J185" s="40">
        <f>VLOOKUP($A185,'[1]sheet to sort'!$A$1:$W$2678,11,FALSE)</f>
        <v>1.625</v>
      </c>
      <c r="K185" s="42">
        <f>VLOOKUP($A185,'[1]sheet to sort'!$A$1:$W$2678,13,FALSE)</f>
        <v>0.17500000000000004</v>
      </c>
      <c r="L185" s="40">
        <f>VLOOKUP($A185,'[1]sheet to sort'!$A$1:$W$2678,14,FALSE)</f>
        <v>0.22500000000000009</v>
      </c>
      <c r="M185" s="39">
        <f>VLOOKUP($A185,'[1]sheet to sort'!$A$1:$W$2678,16,FALSE)</f>
        <v>2.25</v>
      </c>
      <c r="N185" s="40">
        <f>VLOOKUP($A185,'[1]sheet to sort'!$A$1:$W$2678,17,FALSE)</f>
        <v>3.3474999999999997</v>
      </c>
      <c r="O185" s="40">
        <f>VLOOKUP($A185,'[1]sheet to sort'!$A$1:$AZ$2678,24,FALSE)</f>
        <v>0.57499999999999996</v>
      </c>
      <c r="P185" s="40">
        <f>VLOOKUP($A185,'[1]sheet to sort'!$A$1:$W$2678,20,FALSE)</f>
        <v>0.30000000000000004</v>
      </c>
      <c r="Q185" s="38">
        <f>VLOOKUP($A185,'[1]sheet to sort'!$A$1:$AD$2678,29,FALSE)</f>
        <v>-0.55084999999999928</v>
      </c>
      <c r="R185" s="39">
        <f>VLOOKUP($A185,'[1]sheet to sort'!$A$1:$W$2678,21,FALSE)</f>
        <v>115.25</v>
      </c>
      <c r="S185" s="43">
        <f>VLOOKUP($A185,'[1]sheet to sort'!$A$1:$W$2678,22,FALSE)</f>
        <v>90.25</v>
      </c>
    </row>
    <row r="186" spans="1:19" ht="14.25" customHeight="1" x14ac:dyDescent="0.25">
      <c r="A186" s="59"/>
      <c r="B186" s="60" t="s">
        <v>162</v>
      </c>
      <c r="C186" s="97"/>
      <c r="D186" s="51">
        <f t="shared" ref="D186:S186" si="16">AVERAGE(D183:D185)</f>
        <v>36.375</v>
      </c>
      <c r="E186" s="52">
        <f t="shared" si="16"/>
        <v>124.91666666666667</v>
      </c>
      <c r="F186" s="53">
        <f t="shared" si="16"/>
        <v>6.95</v>
      </c>
      <c r="G186" s="53">
        <f t="shared" si="16"/>
        <v>4.5249999999999995</v>
      </c>
      <c r="H186" s="54">
        <f t="shared" si="16"/>
        <v>2.0000000000000004E-2</v>
      </c>
      <c r="I186" s="54">
        <f t="shared" si="16"/>
        <v>1.4999999999999999E-2</v>
      </c>
      <c r="J186" s="53">
        <f t="shared" si="16"/>
        <v>11.475</v>
      </c>
      <c r="K186" s="55">
        <f t="shared" si="16"/>
        <v>0.20833333333333334</v>
      </c>
      <c r="L186" s="53">
        <f t="shared" si="16"/>
        <v>0.87500000000000011</v>
      </c>
      <c r="M186" s="52">
        <f t="shared" si="16"/>
        <v>3.25</v>
      </c>
      <c r="N186" s="53">
        <f t="shared" si="16"/>
        <v>-0.62083333333333346</v>
      </c>
      <c r="O186" s="53">
        <f t="shared" si="16"/>
        <v>0.375</v>
      </c>
      <c r="P186" s="53">
        <f t="shared" si="16"/>
        <v>0.2166666666666667</v>
      </c>
      <c r="Q186" s="53">
        <f t="shared" si="16"/>
        <v>7.8357166666666673</v>
      </c>
      <c r="R186" s="52">
        <f t="shared" si="16"/>
        <v>109.41666666666667</v>
      </c>
      <c r="S186" s="51">
        <f t="shared" si="16"/>
        <v>112.25</v>
      </c>
    </row>
    <row r="187" spans="1:19" s="119" customFormat="1" ht="14.25" customHeight="1" x14ac:dyDescent="0.25">
      <c r="A187" s="28"/>
      <c r="B187" s="72"/>
      <c r="C187" s="78"/>
      <c r="D187" s="73"/>
      <c r="E187" s="73"/>
      <c r="F187" s="74"/>
      <c r="G187" s="74"/>
      <c r="H187" s="75"/>
      <c r="I187" s="75"/>
      <c r="J187" s="74"/>
      <c r="K187" s="74"/>
      <c r="L187" s="74"/>
      <c r="M187" s="100"/>
      <c r="N187" s="74"/>
      <c r="O187" s="74"/>
      <c r="P187" s="74"/>
      <c r="Q187" s="74"/>
      <c r="R187" s="73"/>
      <c r="S187" s="73"/>
    </row>
    <row r="188" spans="1:19" ht="14.25" customHeight="1" x14ac:dyDescent="0.25">
      <c r="A188" s="16" t="s">
        <v>166</v>
      </c>
      <c r="B188" s="72"/>
      <c r="C188" s="78"/>
      <c r="D188" s="73"/>
      <c r="E188" s="73"/>
      <c r="F188" s="74"/>
      <c r="G188" s="74"/>
      <c r="H188" s="75"/>
      <c r="I188" s="75"/>
      <c r="J188" s="74"/>
      <c r="K188" s="74"/>
      <c r="L188" s="74"/>
      <c r="M188" s="100"/>
      <c r="N188" s="74"/>
      <c r="O188" s="74"/>
      <c r="P188" s="74"/>
      <c r="Q188" s="74"/>
      <c r="R188" s="73"/>
      <c r="S188" s="73"/>
    </row>
    <row r="189" spans="1:19" ht="14.25" customHeight="1" x14ac:dyDescent="0.25">
      <c r="A189" s="62" t="s">
        <v>132</v>
      </c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80"/>
      <c r="N189" s="25"/>
      <c r="O189" s="15"/>
      <c r="P189" s="15"/>
      <c r="R189" s="15"/>
      <c r="S189" s="27"/>
    </row>
    <row r="190" spans="1:19" ht="14.25" customHeight="1" x14ac:dyDescent="0.25">
      <c r="A190" s="36">
        <v>20155002</v>
      </c>
      <c r="B190" s="108" t="s">
        <v>167</v>
      </c>
      <c r="C190" s="66">
        <f>VLOOKUP($A190,'[1]sheet to sort'!$A$2:$W$2827,4,FALSE)</f>
        <v>0</v>
      </c>
      <c r="D190" s="38">
        <f>VLOOKUP($A190,'[1]sheet to sort'!$A$1:$W$2678,5,FALSE)</f>
        <v>26.45</v>
      </c>
      <c r="E190" s="39">
        <f>VLOOKUP($A190,'[1]sheet to sort'!$A$1:$W$2678,6,FALSE)</f>
        <v>264.78449999999998</v>
      </c>
      <c r="F190" s="40">
        <f>VLOOKUP($A190,'[1]sheet to sort'!$A$1:$W$2678,7,FALSE)</f>
        <v>9.6204999999999998</v>
      </c>
      <c r="G190" s="40">
        <f>VLOOKUP($A190,'[1]sheet to sort'!$A$1:$W$2678,8,FALSE)</f>
        <v>5.942499999999999</v>
      </c>
      <c r="H190" s="41">
        <f>VLOOKUP($A190,'[1]sheet to sort'!$A$1:$W$2678,9,FALSE)</f>
        <v>-5.7538951749999998E-2</v>
      </c>
      <c r="I190" s="41">
        <f>VLOOKUP($A190,'[1]sheet to sort'!$A$1:$W$2678,10,FALSE)</f>
        <v>-4.3811483250000005E-2</v>
      </c>
      <c r="J190" s="40">
        <f>VLOOKUP($A190,'[1]sheet to sort'!$A$1:$W$2678,11,FALSE)</f>
        <v>15.562999999999999</v>
      </c>
      <c r="K190" s="42">
        <f>VLOOKUP($A190,'[1]sheet to sort'!$A$1:$W$2678,13,FALSE)</f>
        <v>1.8295940000000002</v>
      </c>
      <c r="L190" s="40">
        <f>VLOOKUP($A190,'[1]sheet to sort'!$A$1:$W$2678,14,FALSE)</f>
        <v>1.273428</v>
      </c>
      <c r="M190" s="39">
        <f>VLOOKUP($A190,'[1]sheet to sort'!$A$1:$W$2678,16,FALSE)</f>
        <v>-4.9665099999999995</v>
      </c>
      <c r="N190" s="40">
        <f>VLOOKUP($A190,'[1]sheet to sort'!$A$1:$W$2678,17,FALSE)</f>
        <v>2.1327924999999999</v>
      </c>
      <c r="O190" s="40">
        <f>VLOOKUP($A190,'[1]sheet to sort'!$A$1:$AZ$2678,24,FALSE)</f>
        <v>0.875</v>
      </c>
      <c r="P190" s="40">
        <f>VLOOKUP($A190,'[1]sheet to sort'!$A$1:$W$2678,20,FALSE)</f>
        <v>0.39979999999999999</v>
      </c>
      <c r="Q190" s="38">
        <f>VLOOKUP($A190,'[1]sheet to sort'!$A$1:$AD$2678,29,FALSE)</f>
        <v>21.641805474999998</v>
      </c>
      <c r="R190" s="39">
        <f>VLOOKUP($A190,'[1]sheet to sort'!$A$1:$W$2678,21,FALSE)</f>
        <v>230.5</v>
      </c>
      <c r="S190" s="43">
        <f>VLOOKUP($A190,'[1]sheet to sort'!$A$1:$W$2678,22,FALSE)</f>
        <v>196.75</v>
      </c>
    </row>
    <row r="191" spans="1:19" ht="14.25" customHeight="1" x14ac:dyDescent="0.25">
      <c r="A191" s="83">
        <v>20155005</v>
      </c>
      <c r="B191" s="109" t="s">
        <v>168</v>
      </c>
      <c r="C191" s="110">
        <f>VLOOKUP($A191,'[1]sheet to sort'!$A$2:$W$2827,4,FALSE)</f>
        <v>0</v>
      </c>
      <c r="D191" s="111">
        <f>VLOOKUP($A191,'[1]sheet to sort'!$A$1:$W$2678,5,FALSE)</f>
        <v>27.437500000000004</v>
      </c>
      <c r="E191" s="112">
        <f>VLOOKUP($A191,'[1]sheet to sort'!$A$1:$W$2678,6,FALSE)</f>
        <v>298.5</v>
      </c>
      <c r="F191" s="113">
        <f>VLOOKUP($A191,'[1]sheet to sort'!$A$1:$W$2678,7,FALSE)</f>
        <v>14.175000000000001</v>
      </c>
      <c r="G191" s="113">
        <f>VLOOKUP($A191,'[1]sheet to sort'!$A$1:$W$2678,8,FALSE)</f>
        <v>5.1749999999999998</v>
      </c>
      <c r="H191" s="114">
        <f>VLOOKUP($A191,'[1]sheet to sort'!$A$1:$W$2678,9,FALSE)</f>
        <v>-5.000000000000001E-3</v>
      </c>
      <c r="I191" s="114">
        <f>VLOOKUP($A191,'[1]sheet to sort'!$A$1:$W$2678,10,FALSE)</f>
        <v>-7.5000000000000011E-2</v>
      </c>
      <c r="J191" s="113">
        <f>VLOOKUP($A191,'[1]sheet to sort'!$A$1:$W$2678,11,FALSE)</f>
        <v>19.350000000000001</v>
      </c>
      <c r="K191" s="115">
        <f>VLOOKUP($A191,'[1]sheet to sort'!$A$1:$W$2678,13,FALSE)</f>
        <v>0.5</v>
      </c>
      <c r="L191" s="113">
        <f>VLOOKUP($A191,'[1]sheet to sort'!$A$1:$W$2678,14,FALSE)</f>
        <v>1.1000000000000001</v>
      </c>
      <c r="M191" s="112">
        <f>VLOOKUP($A191,'[1]sheet to sort'!$A$1:$W$2678,16,FALSE)</f>
        <v>-5.75</v>
      </c>
      <c r="N191" s="113">
        <f>VLOOKUP($A191,'[1]sheet to sort'!$A$1:$W$2678,17,FALSE)</f>
        <v>2.5649999999999999</v>
      </c>
      <c r="O191" s="113">
        <f>VLOOKUP($A191,'[1]sheet to sort'!$A$1:$AZ$2678,24,FALSE)</f>
        <v>0.42499999999999993</v>
      </c>
      <c r="P191" s="113">
        <f>VLOOKUP($A191,'[1]sheet to sort'!$A$1:$W$2678,20,FALSE)</f>
        <v>7.5000000000000011E-2</v>
      </c>
      <c r="Q191" s="111">
        <f>VLOOKUP($A191,'[1]sheet to sort'!$A$1:$AD$2678,29,FALSE)</f>
        <v>7.108299999999999</v>
      </c>
      <c r="R191" s="112">
        <f>VLOOKUP($A191,'[1]sheet to sort'!$A$1:$W$2678,21,FALSE)</f>
        <v>165.75</v>
      </c>
      <c r="S191" s="116">
        <f>VLOOKUP($A191,'[1]sheet to sort'!$A$1:$W$2678,22,FALSE)</f>
        <v>198.5</v>
      </c>
    </row>
    <row r="192" spans="1:19" ht="14.25" customHeight="1" x14ac:dyDescent="0.25">
      <c r="A192" s="36">
        <v>20155006</v>
      </c>
      <c r="B192" s="108" t="s">
        <v>169</v>
      </c>
      <c r="C192" s="66">
        <f>VLOOKUP($A192,'[1]sheet to sort'!$A$2:$W$2827,4,FALSE)</f>
        <v>0</v>
      </c>
      <c r="D192" s="38">
        <f>VLOOKUP($A192,'[1]sheet to sort'!$A$1:$W$2678,5,FALSE)</f>
        <v>41.75</v>
      </c>
      <c r="E192" s="39">
        <f>VLOOKUP($A192,'[1]sheet to sort'!$A$1:$W$2678,6,FALSE)</f>
        <v>280</v>
      </c>
      <c r="F192" s="40">
        <f>VLOOKUP($A192,'[1]sheet to sort'!$A$1:$W$2678,7,FALSE)</f>
        <v>9.9</v>
      </c>
      <c r="G192" s="40">
        <f>VLOOKUP($A192,'[1]sheet to sort'!$A$1:$W$2678,8,FALSE)</f>
        <v>9.8000000000000007</v>
      </c>
      <c r="H192" s="41">
        <f>VLOOKUP($A192,'[1]sheet to sort'!$A$1:$W$2678,9,FALSE)</f>
        <v>-6.5000000000000002E-2</v>
      </c>
      <c r="I192" s="41">
        <f>VLOOKUP($A192,'[1]sheet to sort'!$A$1:$W$2678,10,FALSE)</f>
        <v>4.9999999999999975E-3</v>
      </c>
      <c r="J192" s="40">
        <f>VLOOKUP($A192,'[1]sheet to sort'!$A$1:$W$2678,11,FALSE)</f>
        <v>19.700000000000003</v>
      </c>
      <c r="K192" s="42">
        <f>VLOOKUP($A192,'[1]sheet to sort'!$A$1:$W$2678,13,FALSE)</f>
        <v>0.15000000000000002</v>
      </c>
      <c r="L192" s="40">
        <f>VLOOKUP($A192,'[1]sheet to sort'!$A$1:$W$2678,14,FALSE)</f>
        <v>1.35</v>
      </c>
      <c r="M192" s="39">
        <f>VLOOKUP($A192,'[1]sheet to sort'!$A$1:$W$2678,16,FALSE)</f>
        <v>-1.5</v>
      </c>
      <c r="N192" s="40">
        <f>VLOOKUP($A192,'[1]sheet to sort'!$A$1:$W$2678,17,FALSE)</f>
        <v>-0.29499999999999993</v>
      </c>
      <c r="O192" s="40">
        <f>VLOOKUP($A192,'[1]sheet to sort'!$A$1:$AZ$2678,24,FALSE)</f>
        <v>0.39999999999999997</v>
      </c>
      <c r="P192" s="40">
        <f>VLOOKUP($A192,'[1]sheet to sort'!$A$1:$W$2678,20,FALSE)</f>
        <v>0.2</v>
      </c>
      <c r="Q192" s="38">
        <f>VLOOKUP($A192,'[1]sheet to sort'!$A$1:$AD$2678,29,FALSE)</f>
        <v>15.4544</v>
      </c>
      <c r="R192" s="39">
        <f>VLOOKUP($A192,'[1]sheet to sort'!$A$1:$W$2678,21,FALSE)</f>
        <v>178.5</v>
      </c>
      <c r="S192" s="43">
        <f>VLOOKUP($A192,'[1]sheet to sort'!$A$1:$W$2678,22,FALSE)</f>
        <v>202.5</v>
      </c>
    </row>
    <row r="193" spans="1:19" ht="14.25" customHeight="1" x14ac:dyDescent="0.25">
      <c r="A193" s="83">
        <v>20155009</v>
      </c>
      <c r="B193" s="109" t="s">
        <v>170</v>
      </c>
      <c r="C193" s="110">
        <f>VLOOKUP($A193,'[1]sheet to sort'!$A$2:$W$2827,4,FALSE)</f>
        <v>0</v>
      </c>
      <c r="D193" s="111">
        <f>VLOOKUP($A193,'[1]sheet to sort'!$A$1:$W$2678,5,FALSE)</f>
        <v>26.750000000000004</v>
      </c>
      <c r="E193" s="112">
        <f>VLOOKUP($A193,'[1]sheet to sort'!$A$1:$W$2678,6,FALSE)</f>
        <v>155</v>
      </c>
      <c r="F193" s="113">
        <f>VLOOKUP($A193,'[1]sheet to sort'!$A$1:$W$2678,7,FALSE)</f>
        <v>11.425000000000001</v>
      </c>
      <c r="G193" s="113">
        <f>VLOOKUP($A193,'[1]sheet to sort'!$A$1:$W$2678,8,FALSE)</f>
        <v>2.65</v>
      </c>
      <c r="H193" s="114">
        <f>VLOOKUP($A193,'[1]sheet to sort'!$A$1:$W$2678,9,FALSE)</f>
        <v>0.115</v>
      </c>
      <c r="I193" s="114">
        <f>VLOOKUP($A193,'[1]sheet to sort'!$A$1:$W$2678,10,FALSE)</f>
        <v>-3.2500000000000001E-2</v>
      </c>
      <c r="J193" s="113">
        <f>VLOOKUP($A193,'[1]sheet to sort'!$A$1:$W$2678,11,FALSE)</f>
        <v>14.075000000000001</v>
      </c>
      <c r="K193" s="115">
        <f>VLOOKUP($A193,'[1]sheet to sort'!$A$1:$W$2678,13,FALSE)</f>
        <v>1.1499999999999999</v>
      </c>
      <c r="L193" s="113">
        <f>VLOOKUP($A193,'[1]sheet to sort'!$A$1:$W$2678,14,FALSE)</f>
        <v>0.55000000000000004</v>
      </c>
      <c r="M193" s="112">
        <f>VLOOKUP($A193,'[1]sheet to sort'!$A$1:$W$2678,16,FALSE)</f>
        <v>-6.25</v>
      </c>
      <c r="N193" s="113">
        <f>VLOOKUP($A193,'[1]sheet to sort'!$A$1:$W$2678,17,FALSE)</f>
        <v>5.1150000000000002</v>
      </c>
      <c r="O193" s="113">
        <f>VLOOKUP($A193,'[1]sheet to sort'!$A$1:$AZ$2678,24,FALSE)</f>
        <v>0.82500000000000007</v>
      </c>
      <c r="P193" s="113">
        <f>VLOOKUP($A193,'[1]sheet to sort'!$A$1:$W$2678,20,FALSE)</f>
        <v>0.27500000000000002</v>
      </c>
      <c r="Q193" s="111">
        <f>VLOOKUP($A193,'[1]sheet to sort'!$A$1:$AD$2678,29,FALSE)</f>
        <v>-6.0456999999999992</v>
      </c>
      <c r="R193" s="112">
        <f>VLOOKUP($A193,'[1]sheet to sort'!$A$1:$W$2678,21,FALSE)</f>
        <v>251.5</v>
      </c>
      <c r="S193" s="116">
        <f>VLOOKUP($A193,'[1]sheet to sort'!$A$1:$W$2678,22,FALSE)</f>
        <v>225.75</v>
      </c>
    </row>
    <row r="194" spans="1:19" ht="14.25" customHeight="1" x14ac:dyDescent="0.25">
      <c r="A194" s="36">
        <v>20155013</v>
      </c>
      <c r="B194" s="108" t="s">
        <v>171</v>
      </c>
      <c r="C194" s="66">
        <f>VLOOKUP($A194,'[1]sheet to sort'!$A$2:$W$2827,4,FALSE)</f>
        <v>0</v>
      </c>
      <c r="D194" s="38">
        <f>VLOOKUP($A194,'[1]sheet to sort'!$A$1:$W$2678,5,FALSE)</f>
        <v>41.75</v>
      </c>
      <c r="E194" s="39">
        <f>VLOOKUP($A194,'[1]sheet to sort'!$A$1:$W$2678,6,FALSE)</f>
        <v>191</v>
      </c>
      <c r="F194" s="40">
        <f>VLOOKUP($A194,'[1]sheet to sort'!$A$1:$W$2678,7,FALSE)</f>
        <v>11.75</v>
      </c>
      <c r="G194" s="40">
        <f>VLOOKUP($A194,'[1]sheet to sort'!$A$1:$W$2678,8,FALSE)</f>
        <v>7.6</v>
      </c>
      <c r="H194" s="41">
        <f>VLOOKUP($A194,'[1]sheet to sort'!$A$1:$W$2678,9,FALSE)</f>
        <v>4.4999999999999998E-2</v>
      </c>
      <c r="I194" s="41">
        <f>VLOOKUP($A194,'[1]sheet to sort'!$A$1:$W$2678,10,FALSE)</f>
        <v>3.5000000000000003E-2</v>
      </c>
      <c r="J194" s="40">
        <f>VLOOKUP($A194,'[1]sheet to sort'!$A$1:$W$2678,11,FALSE)</f>
        <v>19.350000000000001</v>
      </c>
      <c r="K194" s="42">
        <f>VLOOKUP($A194,'[1]sheet to sort'!$A$1:$W$2678,13,FALSE)</f>
        <v>1</v>
      </c>
      <c r="L194" s="40">
        <f>VLOOKUP($A194,'[1]sheet to sort'!$A$1:$W$2678,14,FALSE)</f>
        <v>0.55000000000000004</v>
      </c>
      <c r="M194" s="39">
        <f>VLOOKUP($A194,'[1]sheet to sort'!$A$1:$W$2678,16,FALSE)</f>
        <v>-12.5</v>
      </c>
      <c r="N194" s="40">
        <f>VLOOKUP($A194,'[1]sheet to sort'!$A$1:$W$2678,17,FALSE)</f>
        <v>3.665</v>
      </c>
      <c r="O194" s="40">
        <f>VLOOKUP($A194,'[1]sheet to sort'!$A$1:$AZ$2678,24,FALSE)</f>
        <v>0.85</v>
      </c>
      <c r="P194" s="40">
        <f>VLOOKUP($A194,'[1]sheet to sort'!$A$1:$W$2678,20,FALSE)</f>
        <v>0.05</v>
      </c>
      <c r="Q194" s="38">
        <f>VLOOKUP($A194,'[1]sheet to sort'!$A$1:$AD$2678,29,FALSE)</f>
        <v>12.204599999999997</v>
      </c>
      <c r="R194" s="39">
        <f>VLOOKUP($A194,'[1]sheet to sort'!$A$1:$W$2678,21,FALSE)</f>
        <v>228.5</v>
      </c>
      <c r="S194" s="43">
        <f>VLOOKUP($A194,'[1]sheet to sort'!$A$1:$W$2678,22,FALSE)</f>
        <v>286.5</v>
      </c>
    </row>
    <row r="195" spans="1:19" ht="14.25" customHeight="1" x14ac:dyDescent="0.25">
      <c r="A195" s="83">
        <v>20155015</v>
      </c>
      <c r="B195" s="109" t="s">
        <v>172</v>
      </c>
      <c r="C195" s="110">
        <f>VLOOKUP($A195,'[1]sheet to sort'!$A$2:$W$2827,4,FALSE)</f>
        <v>0</v>
      </c>
      <c r="D195" s="111">
        <f>VLOOKUP($A195,'[1]sheet to sort'!$A$1:$W$2678,5,FALSE)</f>
        <v>41.75</v>
      </c>
      <c r="E195" s="112">
        <f>VLOOKUP($A195,'[1]sheet to sort'!$A$1:$W$2678,6,FALSE)</f>
        <v>217</v>
      </c>
      <c r="F195" s="113">
        <f>VLOOKUP($A195,'[1]sheet to sort'!$A$1:$W$2678,7,FALSE)</f>
        <v>6.6</v>
      </c>
      <c r="G195" s="113">
        <f>VLOOKUP($A195,'[1]sheet to sort'!$A$1:$W$2678,8,FALSE)</f>
        <v>8.1</v>
      </c>
      <c r="H195" s="114">
        <f>VLOOKUP($A195,'[1]sheet to sort'!$A$1:$W$2678,9,FALSE)</f>
        <v>-7.0000000000000007E-2</v>
      </c>
      <c r="I195" s="114">
        <f>VLOOKUP($A195,'[1]sheet to sort'!$A$1:$W$2678,10,FALSE)</f>
        <v>0.03</v>
      </c>
      <c r="J195" s="113">
        <f>VLOOKUP($A195,'[1]sheet to sort'!$A$1:$W$2678,11,FALSE)</f>
        <v>14.7</v>
      </c>
      <c r="K195" s="115">
        <f>VLOOKUP($A195,'[1]sheet to sort'!$A$1:$W$2678,13,FALSE)</f>
        <v>1.05</v>
      </c>
      <c r="L195" s="113">
        <f>VLOOKUP($A195,'[1]sheet to sort'!$A$1:$W$2678,14,FALSE)</f>
        <v>0.6</v>
      </c>
      <c r="M195" s="112">
        <f>VLOOKUP($A195,'[1]sheet to sort'!$A$1:$W$2678,16,FALSE)</f>
        <v>-12.5</v>
      </c>
      <c r="N195" s="113">
        <f>VLOOKUP($A195,'[1]sheet to sort'!$A$1:$W$2678,17,FALSE)</f>
        <v>5.97</v>
      </c>
      <c r="O195" s="113">
        <f>VLOOKUP($A195,'[1]sheet to sort'!$A$1:$AZ$2678,24,FALSE)</f>
        <v>0.64999999999999991</v>
      </c>
      <c r="P195" s="113">
        <f>VLOOKUP($A195,'[1]sheet to sort'!$A$1:$W$2678,20,FALSE)</f>
        <v>9.9999999999999992E-2</v>
      </c>
      <c r="Q195" s="111">
        <f>VLOOKUP($A195,'[1]sheet to sort'!$A$1:$AD$2678,29,FALSE)</f>
        <v>11.050549999999999</v>
      </c>
      <c r="R195" s="112">
        <f>VLOOKUP($A195,'[1]sheet to sort'!$A$1:$W$2678,21,FALSE)</f>
        <v>248</v>
      </c>
      <c r="S195" s="116">
        <f>VLOOKUP($A195,'[1]sheet to sort'!$A$1:$W$2678,22,FALSE)</f>
        <v>287.5</v>
      </c>
    </row>
    <row r="196" spans="1:19" ht="14.25" customHeight="1" x14ac:dyDescent="0.25">
      <c r="A196" s="36">
        <v>20155016</v>
      </c>
      <c r="B196" s="108" t="s">
        <v>173</v>
      </c>
      <c r="C196" s="66">
        <f>VLOOKUP($A196,'[1]sheet to sort'!$A$2:$W$2827,4,FALSE)</f>
        <v>0</v>
      </c>
      <c r="D196" s="38">
        <f>VLOOKUP($A196,'[1]sheet to sort'!$A$1:$W$2678,5,FALSE)</f>
        <v>40.749999999999993</v>
      </c>
      <c r="E196" s="39">
        <f>VLOOKUP($A196,'[1]sheet to sort'!$A$1:$W$2678,6,FALSE)</f>
        <v>5.5</v>
      </c>
      <c r="F196" s="40">
        <f>VLOOKUP($A196,'[1]sheet to sort'!$A$1:$W$2678,7,FALSE)</f>
        <v>3.35</v>
      </c>
      <c r="G196" s="40">
        <f>VLOOKUP($A196,'[1]sheet to sort'!$A$1:$W$2678,8,FALSE)</f>
        <v>2.2000000000000002</v>
      </c>
      <c r="H196" s="41">
        <f>VLOOKUP($A196,'[1]sheet to sort'!$A$1:$W$2678,9,FALSE)</f>
        <v>5.5E-2</v>
      </c>
      <c r="I196" s="41">
        <f>VLOOKUP($A196,'[1]sheet to sort'!$A$1:$W$2678,10,FALSE)</f>
        <v>0.05</v>
      </c>
      <c r="J196" s="40">
        <f>VLOOKUP($A196,'[1]sheet to sort'!$A$1:$W$2678,11,FALSE)</f>
        <v>5.5500000000000007</v>
      </c>
      <c r="K196" s="42">
        <f>VLOOKUP($A196,'[1]sheet to sort'!$A$1:$W$2678,13,FALSE)</f>
        <v>1.4</v>
      </c>
      <c r="L196" s="40">
        <f>VLOOKUP($A196,'[1]sheet to sort'!$A$1:$W$2678,14,FALSE)</f>
        <v>1.1000000000000001</v>
      </c>
      <c r="M196" s="39">
        <f>VLOOKUP($A196,'[1]sheet to sort'!$A$1:$W$2678,16,FALSE)</f>
        <v>-8</v>
      </c>
      <c r="N196" s="40">
        <f>VLOOKUP($A196,'[1]sheet to sort'!$A$1:$W$2678,17,FALSE)</f>
        <v>3.56</v>
      </c>
      <c r="O196" s="40">
        <f>VLOOKUP($A196,'[1]sheet to sort'!$A$1:$AZ$2678,24,FALSE)</f>
        <v>1.5</v>
      </c>
      <c r="P196" s="40">
        <f>VLOOKUP($A196,'[1]sheet to sort'!$A$1:$W$2678,20,FALSE)</f>
        <v>0.44999999999999996</v>
      </c>
      <c r="Q196" s="38">
        <f>VLOOKUP($A196,'[1]sheet to sort'!$A$1:$AD$2678,29,FALSE)</f>
        <v>11.454700000000003</v>
      </c>
      <c r="R196" s="39">
        <f>VLOOKUP($A196,'[1]sheet to sort'!$A$1:$W$2678,21,FALSE)</f>
        <v>250.5</v>
      </c>
      <c r="S196" s="43">
        <f>VLOOKUP($A196,'[1]sheet to sort'!$A$1:$W$2678,22,FALSE)</f>
        <v>190.5</v>
      </c>
    </row>
    <row r="197" spans="1:19" ht="14.25" customHeight="1" x14ac:dyDescent="0.25">
      <c r="A197" s="83">
        <v>20155011</v>
      </c>
      <c r="B197" s="109" t="s">
        <v>174</v>
      </c>
      <c r="C197" s="110">
        <f>VLOOKUP($A197,'[1]sheet to sort'!$A$2:$W$2827,4,FALSE)</f>
        <v>0</v>
      </c>
      <c r="D197" s="111">
        <f>VLOOKUP($A197,'[1]sheet to sort'!$A$1:$W$2678,5,FALSE)</f>
        <v>27.687499999999996</v>
      </c>
      <c r="E197" s="112">
        <f>VLOOKUP($A197,'[1]sheet to sort'!$A$1:$W$2678,6,FALSE)</f>
        <v>24.5</v>
      </c>
      <c r="F197" s="113">
        <f>VLOOKUP($A197,'[1]sheet to sort'!$A$1:$W$2678,7,FALSE)</f>
        <v>10.275</v>
      </c>
      <c r="G197" s="113">
        <f>VLOOKUP($A197,'[1]sheet to sort'!$A$1:$W$2678,8,FALSE)</f>
        <v>5</v>
      </c>
      <c r="H197" s="114">
        <f>VLOOKUP($A197,'[1]sheet to sort'!$A$1:$W$2678,9,FALSE)</f>
        <v>0.16749999999999998</v>
      </c>
      <c r="I197" s="114">
        <f>VLOOKUP($A197,'[1]sheet to sort'!$A$1:$W$2678,10,FALSE)</f>
        <v>9.7500000000000003E-2</v>
      </c>
      <c r="J197" s="113">
        <f>VLOOKUP($A197,'[1]sheet to sort'!$A$1:$W$2678,11,FALSE)</f>
        <v>15.275</v>
      </c>
      <c r="K197" s="115">
        <f>VLOOKUP($A197,'[1]sheet to sort'!$A$1:$W$2678,13,FALSE)</f>
        <v>0.67499999999999993</v>
      </c>
      <c r="L197" s="113">
        <f>VLOOKUP($A197,'[1]sheet to sort'!$A$1:$W$2678,14,FALSE)</f>
        <v>0.32499999999999996</v>
      </c>
      <c r="M197" s="112">
        <f>VLOOKUP($A197,'[1]sheet to sort'!$A$1:$W$2678,16,FALSE)</f>
        <v>-9</v>
      </c>
      <c r="N197" s="113">
        <f>VLOOKUP($A197,'[1]sheet to sort'!$A$1:$W$2678,17,FALSE)</f>
        <v>1.0249999999999999</v>
      </c>
      <c r="O197" s="113">
        <f>VLOOKUP($A197,'[1]sheet to sort'!$A$1:$AZ$2678,24,FALSE)</f>
        <v>0.97500000000000009</v>
      </c>
      <c r="P197" s="113">
        <f>VLOOKUP($A197,'[1]sheet to sort'!$A$1:$W$2678,20,FALSE)</f>
        <v>9.9999999999999992E-2</v>
      </c>
      <c r="Q197" s="111">
        <f>VLOOKUP($A197,'[1]sheet to sort'!$A$1:$AD$2678,29,FALSE)</f>
        <v>7.4708500000000013</v>
      </c>
      <c r="R197" s="112">
        <f>VLOOKUP($A197,'[1]sheet to sort'!$A$1:$W$2678,21,FALSE)</f>
        <v>187</v>
      </c>
      <c r="S197" s="116">
        <f>VLOOKUP($A197,'[1]sheet to sort'!$A$1:$W$2678,22,FALSE)</f>
        <v>224.5</v>
      </c>
    </row>
    <row r="198" spans="1:19" ht="14.25" customHeight="1" x14ac:dyDescent="0.25">
      <c r="A198" s="36">
        <v>20155012</v>
      </c>
      <c r="B198" s="108" t="s">
        <v>175</v>
      </c>
      <c r="C198" s="66">
        <f>VLOOKUP($A198,'[1]sheet to sort'!$A$2:$W$2827,4,FALSE)</f>
        <v>0</v>
      </c>
      <c r="D198" s="38">
        <f>VLOOKUP($A198,'[1]sheet to sort'!$A$1:$W$2678,5,FALSE)</f>
        <v>41.25</v>
      </c>
      <c r="E198" s="39">
        <f>VLOOKUP($A198,'[1]sheet to sort'!$A$1:$W$2678,6,FALSE)</f>
        <v>122.5</v>
      </c>
      <c r="F198" s="40">
        <f>VLOOKUP($A198,'[1]sheet to sort'!$A$1:$W$2678,7,FALSE)</f>
        <v>8.6999999999999993</v>
      </c>
      <c r="G198" s="40">
        <f>VLOOKUP($A198,'[1]sheet to sort'!$A$1:$W$2678,8,FALSE)</f>
        <v>2.85</v>
      </c>
      <c r="H198" s="41">
        <f>VLOOKUP($A198,'[1]sheet to sort'!$A$1:$W$2678,9,FALSE)</f>
        <v>0.05</v>
      </c>
      <c r="I198" s="41">
        <f>VLOOKUP($A198,'[1]sheet to sort'!$A$1:$W$2678,10,FALSE)</f>
        <v>-1.0000000000000002E-2</v>
      </c>
      <c r="J198" s="40">
        <f>VLOOKUP($A198,'[1]sheet to sort'!$A$1:$W$2678,11,FALSE)</f>
        <v>11.549999999999999</v>
      </c>
      <c r="K198" s="42">
        <f>VLOOKUP($A198,'[1]sheet to sort'!$A$1:$W$2678,13,FALSE)</f>
        <v>0.95000000000000007</v>
      </c>
      <c r="L198" s="40">
        <f>VLOOKUP($A198,'[1]sheet to sort'!$A$1:$W$2678,14,FALSE)</f>
        <v>1.4</v>
      </c>
      <c r="M198" s="39">
        <f>VLOOKUP($A198,'[1]sheet to sort'!$A$1:$W$2678,16,FALSE)</f>
        <v>0</v>
      </c>
      <c r="N198" s="40">
        <f>VLOOKUP($A198,'[1]sheet to sort'!$A$1:$W$2678,17,FALSE)</f>
        <v>1.53</v>
      </c>
      <c r="O198" s="40">
        <f>VLOOKUP($A198,'[1]sheet to sort'!$A$1:$AZ$2678,24,FALSE)</f>
        <v>0.65</v>
      </c>
      <c r="P198" s="40">
        <f>VLOOKUP($A198,'[1]sheet to sort'!$A$1:$W$2678,20,FALSE)</f>
        <v>0.3</v>
      </c>
      <c r="Q198" s="38">
        <f>VLOOKUP($A198,'[1]sheet to sort'!$A$1:$AD$2678,29,FALSE)</f>
        <v>6.5059499999999995</v>
      </c>
      <c r="R198" s="39">
        <f>VLOOKUP($A198,'[1]sheet to sort'!$A$1:$W$2678,21,FALSE)</f>
        <v>190</v>
      </c>
      <c r="S198" s="43">
        <f>VLOOKUP($A198,'[1]sheet to sort'!$A$1:$W$2678,22,FALSE)</f>
        <v>161.5</v>
      </c>
    </row>
    <row r="199" spans="1:19" ht="14.25" customHeight="1" x14ac:dyDescent="0.25">
      <c r="A199" s="83">
        <v>20155021</v>
      </c>
      <c r="B199" s="109" t="s">
        <v>176</v>
      </c>
      <c r="C199" s="110">
        <f>VLOOKUP($A199,'[1]sheet to sort'!$A$2:$W$2827,4,FALSE)</f>
        <v>0</v>
      </c>
      <c r="D199" s="111">
        <f>VLOOKUP($A199,'[1]sheet to sort'!$A$1:$W$2678,5,FALSE)</f>
        <v>26.249999999999996</v>
      </c>
      <c r="E199" s="112">
        <f>VLOOKUP($A199,'[1]sheet to sort'!$A$1:$W$2678,6,FALSE)</f>
        <v>282.25</v>
      </c>
      <c r="F199" s="113">
        <f>VLOOKUP($A199,'[1]sheet to sort'!$A$1:$W$2678,7,FALSE)</f>
        <v>11.524999999999999</v>
      </c>
      <c r="G199" s="113">
        <f>VLOOKUP($A199,'[1]sheet to sort'!$A$1:$W$2678,8,FALSE)</f>
        <v>8.125</v>
      </c>
      <c r="H199" s="114">
        <f>VLOOKUP($A199,'[1]sheet to sort'!$A$1:$W$2678,9,FALSE)</f>
        <v>-6.25E-2</v>
      </c>
      <c r="I199" s="114">
        <f>VLOOKUP($A199,'[1]sheet to sort'!$A$1:$W$2678,10,FALSE)</f>
        <v>-3.0000000000000006E-2</v>
      </c>
      <c r="J199" s="113">
        <f>VLOOKUP($A199,'[1]sheet to sort'!$A$1:$W$2678,11,FALSE)</f>
        <v>19.649999999999999</v>
      </c>
      <c r="K199" s="115">
        <f>VLOOKUP($A199,'[1]sheet to sort'!$A$1:$W$2678,13,FALSE)</f>
        <v>1.1500000000000001</v>
      </c>
      <c r="L199" s="113">
        <f>VLOOKUP($A199,'[1]sheet to sort'!$A$1:$W$2678,14,FALSE)</f>
        <v>0.85</v>
      </c>
      <c r="M199" s="112">
        <f>VLOOKUP($A199,'[1]sheet to sort'!$A$1:$W$2678,16,FALSE)</f>
        <v>-3.5</v>
      </c>
      <c r="N199" s="113">
        <f>VLOOKUP($A199,'[1]sheet to sort'!$A$1:$W$2678,17,FALSE)</f>
        <v>2.09</v>
      </c>
      <c r="O199" s="113">
        <f>VLOOKUP($A199,'[1]sheet to sort'!$A$1:$AZ$2678,24,FALSE)</f>
        <v>0.92500000000000004</v>
      </c>
      <c r="P199" s="113">
        <f>VLOOKUP($A199,'[1]sheet to sort'!$A$1:$W$2678,20,FALSE)</f>
        <v>0.1</v>
      </c>
      <c r="Q199" s="111">
        <f>VLOOKUP($A199,'[1]sheet to sort'!$A$1:$AD$2678,29,FALSE)</f>
        <v>6.4959250000000006</v>
      </c>
      <c r="R199" s="112">
        <f>VLOOKUP($A199,'[1]sheet to sort'!$A$1:$W$2678,21,FALSE)</f>
        <v>209</v>
      </c>
      <c r="S199" s="116">
        <f>VLOOKUP($A199,'[1]sheet to sort'!$A$1:$W$2678,22,FALSE)</f>
        <v>230.75</v>
      </c>
    </row>
    <row r="200" spans="1:19" ht="14.25" customHeight="1" x14ac:dyDescent="0.25">
      <c r="A200" s="36">
        <v>20155024</v>
      </c>
      <c r="B200" s="108" t="s">
        <v>177</v>
      </c>
      <c r="C200" s="66">
        <f>VLOOKUP($A200,'[1]sheet to sort'!$A$2:$W$2827,4,FALSE)</f>
        <v>0</v>
      </c>
      <c r="D200" s="38">
        <f>VLOOKUP($A200,'[1]sheet to sort'!$A$1:$W$2678,5,FALSE)</f>
        <v>26.750000000000004</v>
      </c>
      <c r="E200" s="39">
        <f>VLOOKUP($A200,'[1]sheet to sort'!$A$1:$W$2678,6,FALSE)</f>
        <v>23.5</v>
      </c>
      <c r="F200" s="40">
        <f>VLOOKUP($A200,'[1]sheet to sort'!$A$1:$W$2678,7,FALSE)</f>
        <v>-4.9999999999999989E-2</v>
      </c>
      <c r="G200" s="40">
        <f>VLOOKUP($A200,'[1]sheet to sort'!$A$1:$W$2678,8,FALSE)</f>
        <v>0.75000000000000011</v>
      </c>
      <c r="H200" s="41">
        <f>VLOOKUP($A200,'[1]sheet to sort'!$A$1:$W$2678,9,FALSE)</f>
        <v>-2.4999999999999998E-2</v>
      </c>
      <c r="I200" s="41">
        <f>VLOOKUP($A200,'[1]sheet to sort'!$A$1:$W$2678,10,FALSE)</f>
        <v>9.9999999999999985E-3</v>
      </c>
      <c r="J200" s="40">
        <f>VLOOKUP($A200,'[1]sheet to sort'!$A$1:$W$2678,11,FALSE)</f>
        <v>0.70000000000000018</v>
      </c>
      <c r="K200" s="42">
        <f>VLOOKUP($A200,'[1]sheet to sort'!$A$1:$W$2678,13,FALSE)</f>
        <v>1.5016910000000001</v>
      </c>
      <c r="L200" s="40">
        <f>VLOOKUP($A200,'[1]sheet to sort'!$A$1:$W$2678,14,FALSE)</f>
        <v>1.1523750000000001</v>
      </c>
      <c r="M200" s="39">
        <f>VLOOKUP($A200,'[1]sheet to sort'!$A$1:$W$2678,16,FALSE)</f>
        <v>-4.25</v>
      </c>
      <c r="N200" s="40">
        <f>VLOOKUP($A200,'[1]sheet to sort'!$A$1:$W$2678,17,FALSE)</f>
        <v>4.0350000000000001</v>
      </c>
      <c r="O200" s="40">
        <f>VLOOKUP($A200,'[1]sheet to sort'!$A$1:$AZ$2678,24,FALSE)</f>
        <v>1.1875</v>
      </c>
      <c r="P200" s="40">
        <f>VLOOKUP($A200,'[1]sheet to sort'!$A$1:$W$2678,20,FALSE)</f>
        <v>0.35</v>
      </c>
      <c r="Q200" s="38">
        <f>VLOOKUP($A200,'[1]sheet to sort'!$A$1:$AD$2678,29,FALSE)</f>
        <v>14.23833366375</v>
      </c>
      <c r="R200" s="39">
        <f>VLOOKUP($A200,'[1]sheet to sort'!$A$1:$W$2678,21,FALSE)</f>
        <v>168.5</v>
      </c>
      <c r="S200" s="43">
        <f>VLOOKUP($A200,'[1]sheet to sort'!$A$1:$W$2678,22,FALSE)</f>
        <v>124.25</v>
      </c>
    </row>
    <row r="201" spans="1:19" ht="14.25" customHeight="1" x14ac:dyDescent="0.25">
      <c r="A201" s="83">
        <v>20155025</v>
      </c>
      <c r="B201" s="109" t="s">
        <v>178</v>
      </c>
      <c r="C201" s="110">
        <f>VLOOKUP($A201,'[1]sheet to sort'!$A$2:$W$2827,4,FALSE)</f>
        <v>0</v>
      </c>
      <c r="D201" s="111">
        <f>VLOOKUP($A201,'[1]sheet to sort'!$A$1:$W$2678,5,FALSE)</f>
        <v>23.937499999999996</v>
      </c>
      <c r="E201" s="112">
        <f>VLOOKUP($A201,'[1]sheet to sort'!$A$1:$W$2678,6,FALSE)</f>
        <v>273.75</v>
      </c>
      <c r="F201" s="113">
        <f>VLOOKUP($A201,'[1]sheet to sort'!$A$1:$W$2678,7,FALSE)</f>
        <v>15.55</v>
      </c>
      <c r="G201" s="113">
        <f>VLOOKUP($A201,'[1]sheet to sort'!$A$1:$W$2678,8,FALSE)</f>
        <v>7.7125000000000004</v>
      </c>
      <c r="H201" s="114">
        <f>VLOOKUP($A201,'[1]sheet to sort'!$A$1:$W$2678,9,FALSE)</f>
        <v>4.1250000000000002E-2</v>
      </c>
      <c r="I201" s="114">
        <f>VLOOKUP($A201,'[1]sheet to sort'!$A$1:$W$2678,10,FALSE)</f>
        <v>-1.8749999999999999E-2</v>
      </c>
      <c r="J201" s="113">
        <f>VLOOKUP($A201,'[1]sheet to sort'!$A$1:$W$2678,11,FALSE)</f>
        <v>23.262500000000003</v>
      </c>
      <c r="K201" s="115">
        <f>VLOOKUP($A201,'[1]sheet to sort'!$A$1:$W$2678,13,FALSE)</f>
        <v>1.1375000000000002</v>
      </c>
      <c r="L201" s="113">
        <f>VLOOKUP($A201,'[1]sheet to sort'!$A$1:$W$2678,14,FALSE)</f>
        <v>0.6</v>
      </c>
      <c r="M201" s="112">
        <f>VLOOKUP($A201,'[1]sheet to sort'!$A$1:$W$2678,16,FALSE)</f>
        <v>-11.25</v>
      </c>
      <c r="N201" s="113">
        <f>VLOOKUP($A201,'[1]sheet to sort'!$A$1:$W$2678,17,FALSE)</f>
        <v>5.7774999999999999</v>
      </c>
      <c r="O201" s="113">
        <f>VLOOKUP($A201,'[1]sheet to sort'!$A$1:$AZ$2678,24,FALSE)</f>
        <v>1.0375000000000001</v>
      </c>
      <c r="P201" s="113">
        <f>VLOOKUP($A201,'[1]sheet to sort'!$A$1:$W$2678,20,FALSE)</f>
        <v>0.35000000000000003</v>
      </c>
      <c r="Q201" s="111">
        <f>VLOOKUP($A201,'[1]sheet to sort'!$A$1:$AD$2678,29,FALSE)</f>
        <v>2.8695874999999997</v>
      </c>
      <c r="R201" s="112">
        <f>VLOOKUP($A201,'[1]sheet to sort'!$A$1:$W$2678,21,FALSE)</f>
        <v>333.5</v>
      </c>
      <c r="S201" s="116">
        <f>VLOOKUP($A201,'[1]sheet to sort'!$A$1:$W$2678,22,FALSE)</f>
        <v>334.5</v>
      </c>
    </row>
    <row r="202" spans="1:19" ht="14.25" customHeight="1" x14ac:dyDescent="0.25">
      <c r="A202" s="59"/>
      <c r="B202" s="60" t="s">
        <v>179</v>
      </c>
      <c r="C202" s="97"/>
      <c r="D202" s="51">
        <f>AVERAGE(D190:D201)</f>
        <v>32.709375000000001</v>
      </c>
      <c r="E202" s="52">
        <f>AVERAGE(E190:E201)</f>
        <v>178.19037499999999</v>
      </c>
      <c r="F202" s="53">
        <f>AVERAGE(F190:F201)</f>
        <v>9.4017083333333336</v>
      </c>
      <c r="G202" s="53">
        <f>AVERAGE(G190:G201)</f>
        <v>5.4920833333333334</v>
      </c>
      <c r="H202" s="53">
        <f>AVERAGE(H190:H201)</f>
        <v>1.5725920687499999E-2</v>
      </c>
      <c r="I202" s="53">
        <f>AVERAGE(I190:I201)</f>
        <v>1.4532097291666652E-3</v>
      </c>
      <c r="J202" s="53">
        <f>AVERAGE(J190:J201)</f>
        <v>14.893791666666667</v>
      </c>
      <c r="K202" s="55">
        <f>AVERAGE(K190:K201)</f>
        <v>1.0411487499999998</v>
      </c>
      <c r="L202" s="117">
        <f>AVERAGE(L190:L201)</f>
        <v>0.90423358333333315</v>
      </c>
      <c r="M202" s="52">
        <f>AVERAGE(M190:M201)</f>
        <v>-6.6222091666666669</v>
      </c>
      <c r="N202" s="53">
        <f>AVERAGE(N190:N201)</f>
        <v>3.0975243750000003</v>
      </c>
      <c r="O202" s="53">
        <f>AVERAGE(O190:O201)</f>
        <v>0.85833333333333339</v>
      </c>
      <c r="P202" s="53">
        <f>AVERAGE(P190:P201)</f>
        <v>0.22915000000000005</v>
      </c>
      <c r="Q202" s="53">
        <f>AVERAGE(Q190:Q201)</f>
        <v>9.2041084698958322</v>
      </c>
      <c r="R202" s="52">
        <f>AVERAGE(R190:R201)</f>
        <v>220.10416666666666</v>
      </c>
      <c r="S202" s="51">
        <f>AVERAGE(S190:S201)</f>
        <v>221.95833333333334</v>
      </c>
    </row>
    <row r="203" spans="1:19" s="119" customFormat="1" ht="14.25" customHeight="1" x14ac:dyDescent="0.25">
      <c r="A203" s="28"/>
      <c r="B203" s="72"/>
      <c r="C203" s="78"/>
      <c r="D203" s="73"/>
      <c r="E203" s="73"/>
      <c r="F203" s="74"/>
      <c r="G203" s="74"/>
      <c r="H203" s="74"/>
      <c r="I203" s="74"/>
      <c r="J203" s="74"/>
      <c r="K203" s="74"/>
      <c r="L203" s="74"/>
      <c r="M203" s="100"/>
      <c r="N203" s="74"/>
      <c r="O203" s="74"/>
      <c r="P203" s="74"/>
      <c r="Q203" s="74"/>
      <c r="R203" s="73"/>
      <c r="S203" s="73"/>
    </row>
    <row r="204" spans="1:19" s="119" customFormat="1" ht="14.25" customHeight="1" x14ac:dyDescent="0.25">
      <c r="A204" s="28"/>
      <c r="B204" s="72"/>
      <c r="C204" s="78"/>
      <c r="D204" s="73"/>
      <c r="E204" s="73"/>
      <c r="F204" s="74"/>
      <c r="G204" s="74"/>
      <c r="H204" s="74"/>
      <c r="I204" s="74"/>
      <c r="J204" s="74"/>
      <c r="K204" s="74"/>
      <c r="L204" s="74"/>
      <c r="M204" s="100"/>
      <c r="N204" s="74"/>
      <c r="O204" s="74"/>
      <c r="P204" s="74"/>
      <c r="Q204" s="74"/>
      <c r="R204" s="73"/>
      <c r="S204" s="73"/>
    </row>
    <row r="205" spans="1:19" s="119" customFormat="1" ht="14.25" customHeight="1" x14ac:dyDescent="0.25">
      <c r="A205" s="28"/>
      <c r="B205" s="72"/>
      <c r="C205" s="78"/>
      <c r="D205" s="73"/>
      <c r="E205" s="73"/>
      <c r="F205" s="74"/>
      <c r="G205" s="74"/>
      <c r="H205" s="74"/>
      <c r="I205" s="74"/>
      <c r="J205" s="74"/>
      <c r="K205" s="74"/>
      <c r="L205" s="74"/>
      <c r="M205" s="100"/>
      <c r="N205" s="74"/>
      <c r="O205" s="74"/>
      <c r="P205" s="74"/>
      <c r="Q205" s="74"/>
      <c r="R205" s="73"/>
      <c r="S205" s="73"/>
    </row>
    <row r="206" spans="1:19" ht="14.25" customHeight="1" x14ac:dyDescent="0.25">
      <c r="A206" s="16" t="s">
        <v>139</v>
      </c>
      <c r="B206" s="45"/>
      <c r="C206" s="78"/>
      <c r="D206" s="30"/>
      <c r="E206" s="79"/>
      <c r="F206" s="21"/>
      <c r="G206" s="21"/>
      <c r="H206" s="22"/>
      <c r="I206" s="22"/>
      <c r="J206" s="21"/>
      <c r="K206" s="21"/>
      <c r="L206" s="21"/>
      <c r="M206" s="24"/>
      <c r="N206" s="69"/>
      <c r="O206" s="21"/>
      <c r="P206" s="21"/>
      <c r="Q206" s="15"/>
      <c r="R206" s="20"/>
      <c r="S206" s="70"/>
    </row>
    <row r="207" spans="1:19" ht="14.25" customHeight="1" x14ac:dyDescent="0.25">
      <c r="A207" s="107">
        <v>43878</v>
      </c>
      <c r="B207" s="45" t="s">
        <v>180</v>
      </c>
      <c r="C207" s="95">
        <f>VLOOKUP($A207,'[1]sheet to sort'!$A$2:$W$2827,4,FALSE)</f>
        <v>0</v>
      </c>
      <c r="D207" s="30">
        <f>VLOOKUP($A207,'[1]sheet to sort'!$A$1:$W$2678,5,FALSE)</f>
        <v>27.874999999999996</v>
      </c>
      <c r="E207" s="31">
        <f>VLOOKUP($A207,'[1]sheet to sort'!$A$1:$W$2678,6,FALSE)</f>
        <v>68.25</v>
      </c>
      <c r="F207" s="32">
        <f>VLOOKUP($A207,'[1]sheet to sort'!$A$1:$W$2678,7,FALSE)</f>
        <v>4.55</v>
      </c>
      <c r="G207" s="32">
        <f>VLOOKUP($A207,'[1]sheet to sort'!$A$1:$W$2678,8,FALSE)</f>
        <v>4.8250000000000002</v>
      </c>
      <c r="H207" s="33">
        <f>VLOOKUP($A207,'[1]sheet to sort'!$A$1:$W$2678,9,FALSE)</f>
        <v>1.7500000000000002E-2</v>
      </c>
      <c r="I207" s="33">
        <f>VLOOKUP($A207,'[1]sheet to sort'!$A$1:$W$2678,10,FALSE)</f>
        <v>0.06</v>
      </c>
      <c r="J207" s="32">
        <f>VLOOKUP($A207,'[1]sheet to sort'!$A$1:$W$2678,11,FALSE)</f>
        <v>9.375</v>
      </c>
      <c r="K207" s="34">
        <f>VLOOKUP($A207,'[1]sheet to sort'!$A$1:$W$2678,13,FALSE)</f>
        <v>0.66905199999999998</v>
      </c>
      <c r="L207" s="32">
        <f>VLOOKUP($A207,'[1]sheet to sort'!$A$1:$W$2678,14,FALSE)</f>
        <v>1.753104</v>
      </c>
      <c r="M207" s="31">
        <f>VLOOKUP($A207,'[1]sheet to sort'!$A$1:$W$2678,16,FALSE)</f>
        <v>-3.5</v>
      </c>
      <c r="N207" s="32">
        <f>VLOOKUP($A207,'[1]sheet to sort'!$A$1:$W$2678,17,FALSE)</f>
        <v>-0.90250000000000008</v>
      </c>
      <c r="O207" s="32">
        <f>VLOOKUP($A207,'[1]sheet to sort'!$A$1:$AZ$2678,24,FALSE)</f>
        <v>0.97500000000000009</v>
      </c>
      <c r="P207" s="32">
        <f>VLOOKUP($A207,'[1]sheet to sort'!$A$1:$W$2678,20,FALSE)</f>
        <v>0.1</v>
      </c>
      <c r="Q207" s="46">
        <f>VLOOKUP($A207,'[1]sheet to sort'!$A$1:$AD$2678,29,FALSE)</f>
        <v>27.990493994999998</v>
      </c>
      <c r="R207" s="31">
        <f>VLOOKUP($A207,'[1]sheet to sort'!$A$1:$W$2678,21,FALSE)</f>
        <v>95</v>
      </c>
      <c r="S207" s="35">
        <f>VLOOKUP($A207,'[1]sheet to sort'!$A$1:$W$2678,22,FALSE)</f>
        <v>132.5</v>
      </c>
    </row>
    <row r="208" spans="1:19" ht="14.25" customHeight="1" x14ac:dyDescent="0.25">
      <c r="A208" s="88">
        <v>43879</v>
      </c>
      <c r="B208" s="48" t="s">
        <v>181</v>
      </c>
      <c r="C208" s="66">
        <f>VLOOKUP($A208,'[1]sheet to sort'!$A$2:$W$2827,4,FALSE)</f>
        <v>0</v>
      </c>
      <c r="D208" s="38">
        <f>VLOOKUP($A208,'[1]sheet to sort'!$A$1:$W$2678,5,FALSE)</f>
        <v>26.612500000000004</v>
      </c>
      <c r="E208" s="39">
        <f>VLOOKUP($A208,'[1]sheet to sort'!$A$1:$W$2678,6,FALSE)</f>
        <v>347.73649999999998</v>
      </c>
      <c r="F208" s="40">
        <f>VLOOKUP($A208,'[1]sheet to sort'!$A$1:$W$2678,7,FALSE)</f>
        <v>16.737000000000002</v>
      </c>
      <c r="G208" s="40">
        <f>VLOOKUP($A208,'[1]sheet to sort'!$A$1:$W$2678,8,FALSE)</f>
        <v>6.9404999999999992</v>
      </c>
      <c r="H208" s="41">
        <f>VLOOKUP($A208,'[1]sheet to sort'!$A$1:$W$2678,9,FALSE)</f>
        <v>-5.2120427499999997E-3</v>
      </c>
      <c r="I208" s="41">
        <f>VLOOKUP($A208,'[1]sheet to sort'!$A$1:$W$2678,10,FALSE)</f>
        <v>-7.9832218999999996E-2</v>
      </c>
      <c r="J208" s="40">
        <f>VLOOKUP($A208,'[1]sheet to sort'!$A$1:$W$2678,11,FALSE)</f>
        <v>23.677500000000002</v>
      </c>
      <c r="K208" s="42">
        <f>VLOOKUP($A208,'[1]sheet to sort'!$A$1:$W$2678,13,FALSE)</f>
        <v>0.82172600000000007</v>
      </c>
      <c r="L208" s="40">
        <f>VLOOKUP($A208,'[1]sheet to sort'!$A$1:$W$2678,14,FALSE)</f>
        <v>0.58484400000000014</v>
      </c>
      <c r="M208" s="39">
        <f>VLOOKUP($A208,'[1]sheet to sort'!$A$1:$W$2678,16,FALSE)</f>
        <v>11.597887500000001</v>
      </c>
      <c r="N208" s="40">
        <f>VLOOKUP($A208,'[1]sheet to sort'!$A$1:$W$2678,17,FALSE)</f>
        <v>-1.525495</v>
      </c>
      <c r="O208" s="40">
        <f>VLOOKUP($A208,'[1]sheet to sort'!$A$1:$AZ$2678,24,FALSE)</f>
        <v>0.72500000000000009</v>
      </c>
      <c r="P208" s="40">
        <f>VLOOKUP($A208,'[1]sheet to sort'!$A$1:$W$2678,20,FALSE)</f>
        <v>-0.16827999999999999</v>
      </c>
      <c r="Q208" s="38">
        <f>VLOOKUP($A208,'[1]sheet to sort'!$A$1:$AD$2678,29,FALSE)</f>
        <v>7.0301942975000014</v>
      </c>
      <c r="R208" s="39">
        <f>VLOOKUP($A208,'[1]sheet to sort'!$A$1:$W$2678,21,FALSE)</f>
        <v>45.75</v>
      </c>
      <c r="S208" s="43">
        <f>VLOOKUP($A208,'[1]sheet to sort'!$A$1:$W$2678,22,FALSE)</f>
        <v>135.25</v>
      </c>
    </row>
    <row r="209" spans="1:19" ht="14.25" customHeight="1" x14ac:dyDescent="0.25">
      <c r="A209" s="107">
        <v>43881</v>
      </c>
      <c r="B209" s="45" t="s">
        <v>182</v>
      </c>
      <c r="C209" s="95">
        <f>VLOOKUP($A209,'[1]sheet to sort'!$A$2:$W$2827,4,FALSE)</f>
        <v>0</v>
      </c>
      <c r="D209" s="30">
        <f>VLOOKUP($A209,'[1]sheet to sort'!$A$1:$W$2678,5,FALSE)</f>
        <v>24.387500000000006</v>
      </c>
      <c r="E209" s="31">
        <f>VLOOKUP($A209,'[1]sheet to sort'!$A$1:$W$2678,6,FALSE)</f>
        <v>197.78449999999998</v>
      </c>
      <c r="F209" s="32">
        <f>VLOOKUP($A209,'[1]sheet to sort'!$A$1:$W$2678,7,FALSE)</f>
        <v>10.795500000000001</v>
      </c>
      <c r="G209" s="32">
        <f>VLOOKUP($A209,'[1]sheet to sort'!$A$1:$W$2678,8,FALSE)</f>
        <v>6.1924999999999999</v>
      </c>
      <c r="H209" s="33">
        <f>VLOOKUP($A209,'[1]sheet to sort'!$A$1:$W$2678,9,FALSE)</f>
        <v>1.2461048249999995E-2</v>
      </c>
      <c r="I209" s="33">
        <f>VLOOKUP($A209,'[1]sheet to sort'!$A$1:$W$2678,10,FALSE)</f>
        <v>-8.81148325E-3</v>
      </c>
      <c r="J209" s="32">
        <f>VLOOKUP($A209,'[1]sheet to sort'!$A$1:$W$2678,11,FALSE)</f>
        <v>16.988</v>
      </c>
      <c r="K209" s="34">
        <f>VLOOKUP($A209,'[1]sheet to sort'!$A$1:$W$2678,13,FALSE)</f>
        <v>1.7045940000000002</v>
      </c>
      <c r="L209" s="32">
        <f>VLOOKUP($A209,'[1]sheet to sort'!$A$1:$W$2678,14,FALSE)</f>
        <v>1.5484279999999999</v>
      </c>
      <c r="M209" s="31">
        <f>VLOOKUP($A209,'[1]sheet to sort'!$A$1:$W$2678,16,FALSE)</f>
        <v>5.5334900000000005</v>
      </c>
      <c r="N209" s="32">
        <f>VLOOKUP($A209,'[1]sheet to sort'!$A$1:$W$2678,17,FALSE)</f>
        <v>-4.4522075000000001</v>
      </c>
      <c r="O209" s="32">
        <f>VLOOKUP($A209,'[1]sheet to sort'!$A$1:$AZ$2678,24,FALSE)</f>
        <v>1.5125</v>
      </c>
      <c r="P209" s="32">
        <f>VLOOKUP($A209,'[1]sheet to sort'!$A$1:$W$2678,20,FALSE)</f>
        <v>2.4800000000000003E-2</v>
      </c>
      <c r="Q209" s="46">
        <f>VLOOKUP($A209,'[1]sheet to sort'!$A$1:$AD$2678,29,FALSE)</f>
        <v>23.839930474999996</v>
      </c>
      <c r="R209" s="31">
        <f>VLOOKUP($A209,'[1]sheet to sort'!$A$1:$W$2678,21,FALSE)</f>
        <v>83.5</v>
      </c>
      <c r="S209" s="35">
        <f>VLOOKUP($A209,'[1]sheet to sort'!$A$1:$W$2678,22,FALSE)</f>
        <v>105.5</v>
      </c>
    </row>
    <row r="210" spans="1:19" ht="14.25" customHeight="1" x14ac:dyDescent="0.25">
      <c r="A210" s="88">
        <v>43882</v>
      </c>
      <c r="B210" s="48" t="s">
        <v>183</v>
      </c>
      <c r="C210" s="66">
        <f>VLOOKUP($A210,'[1]sheet to sort'!$A$2:$W$2827,4,FALSE)</f>
        <v>0</v>
      </c>
      <c r="D210" s="38">
        <f>VLOOKUP($A210,'[1]sheet to sort'!$A$1:$W$2678,5,FALSE)</f>
        <v>40.25</v>
      </c>
      <c r="E210" s="39">
        <f>VLOOKUP($A210,'[1]sheet to sort'!$A$1:$W$2678,6,FALSE)</f>
        <v>120</v>
      </c>
      <c r="F210" s="40">
        <f>VLOOKUP($A210,'[1]sheet to sort'!$A$1:$W$2678,7,FALSE)</f>
        <v>8</v>
      </c>
      <c r="G210" s="40">
        <f>VLOOKUP($A210,'[1]sheet to sort'!$A$1:$W$2678,8,FALSE)</f>
        <v>6.1</v>
      </c>
      <c r="H210" s="41">
        <f>VLOOKUP($A210,'[1]sheet to sort'!$A$1:$W$2678,9,FALSE)</f>
        <v>0.02</v>
      </c>
      <c r="I210" s="41">
        <f>VLOOKUP($A210,'[1]sheet to sort'!$A$1:$W$2678,10,FALSE)</f>
        <v>0.04</v>
      </c>
      <c r="J210" s="40">
        <f>VLOOKUP($A210,'[1]sheet to sort'!$A$1:$W$2678,11,FALSE)</f>
        <v>14.1</v>
      </c>
      <c r="K210" s="42">
        <f>VLOOKUP($A210,'[1]sheet to sort'!$A$1:$W$2678,13,FALSE)</f>
        <v>0.625</v>
      </c>
      <c r="L210" s="40">
        <f>VLOOKUP($A210,'[1]sheet to sort'!$A$1:$W$2678,14,FALSE)</f>
        <v>1.075</v>
      </c>
      <c r="M210" s="39">
        <f>VLOOKUP($A210,'[1]sheet to sort'!$A$1:$W$2678,16,FALSE)</f>
        <v>0</v>
      </c>
      <c r="N210" s="40">
        <f>VLOOKUP($A210,'[1]sheet to sort'!$A$1:$W$2678,17,FALSE)</f>
        <v>-1.4250000000000003</v>
      </c>
      <c r="O210" s="40">
        <f>VLOOKUP($A210,'[1]sheet to sort'!$A$1:$AZ$2678,24,FALSE)</f>
        <v>0.67499999999999993</v>
      </c>
      <c r="P210" s="40">
        <f>VLOOKUP($A210,'[1]sheet to sort'!$A$1:$W$2678,20,FALSE)</f>
        <v>9.9999999999999992E-2</v>
      </c>
      <c r="Q210" s="38">
        <f>VLOOKUP($A210,'[1]sheet to sort'!$A$1:$AD$2678,29,FALSE)</f>
        <v>13.0374</v>
      </c>
      <c r="R210" s="39">
        <f>VLOOKUP($A210,'[1]sheet to sort'!$A$1:$W$2678,21,FALSE)</f>
        <v>128</v>
      </c>
      <c r="S210" s="43">
        <f>VLOOKUP($A210,'[1]sheet to sort'!$A$1:$W$2678,22,FALSE)</f>
        <v>149.5</v>
      </c>
    </row>
    <row r="211" spans="1:19" ht="14.25" customHeight="1" x14ac:dyDescent="0.25">
      <c r="A211" s="107">
        <v>43883</v>
      </c>
      <c r="B211" s="45" t="s">
        <v>184</v>
      </c>
      <c r="C211" s="95">
        <f>VLOOKUP($A211,'[1]sheet to sort'!$A$2:$W$2827,4,FALSE)</f>
        <v>0</v>
      </c>
      <c r="D211" s="30">
        <f>VLOOKUP($A211,'[1]sheet to sort'!$A$1:$W$2678,5,FALSE)</f>
        <v>27.125000000000004</v>
      </c>
      <c r="E211" s="31">
        <f>VLOOKUP($A211,'[1]sheet to sort'!$A$1:$W$2678,6,FALSE)</f>
        <v>128.75</v>
      </c>
      <c r="F211" s="32">
        <f>VLOOKUP($A211,'[1]sheet to sort'!$A$1:$W$2678,7,FALSE)</f>
        <v>10.199999999999999</v>
      </c>
      <c r="G211" s="32">
        <f>VLOOKUP($A211,'[1]sheet to sort'!$A$1:$W$2678,8,FALSE)</f>
        <v>5.2249999999999996</v>
      </c>
      <c r="H211" s="33">
        <f>VLOOKUP($A211,'[1]sheet to sort'!$A$1:$W$2678,9,FALSE)</f>
        <v>6.25E-2</v>
      </c>
      <c r="I211" s="33">
        <f>VLOOKUP($A211,'[1]sheet to sort'!$A$1:$W$2678,10,FALSE)</f>
        <v>0.02</v>
      </c>
      <c r="J211" s="32">
        <f>VLOOKUP($A211,'[1]sheet to sort'!$A$1:$W$2678,11,FALSE)</f>
        <v>15.424999999999999</v>
      </c>
      <c r="K211" s="34">
        <f>VLOOKUP($A211,'[1]sheet to sort'!$A$1:$W$2678,13,FALSE)</f>
        <v>0.51905199999999996</v>
      </c>
      <c r="L211" s="32">
        <f>VLOOKUP($A211,'[1]sheet to sort'!$A$1:$W$2678,14,FALSE)</f>
        <v>1.8531040000000001</v>
      </c>
      <c r="M211" s="31">
        <f>VLOOKUP($A211,'[1]sheet to sort'!$A$1:$W$2678,16,FALSE)</f>
        <v>-3</v>
      </c>
      <c r="N211" s="32">
        <f>VLOOKUP($A211,'[1]sheet to sort'!$A$1:$W$2678,17,FALSE)</f>
        <v>-2.8425000000000002</v>
      </c>
      <c r="O211" s="32">
        <f>VLOOKUP($A211,'[1]sheet to sort'!$A$1:$AZ$2678,24,FALSE)</f>
        <v>0.77500000000000002</v>
      </c>
      <c r="P211" s="32">
        <f>VLOOKUP($A211,'[1]sheet to sort'!$A$1:$W$2678,20,FALSE)</f>
        <v>0.05</v>
      </c>
      <c r="Q211" s="46">
        <f>VLOOKUP($A211,'[1]sheet to sort'!$A$1:$AD$2678,29,FALSE)</f>
        <v>16.750493994999999</v>
      </c>
      <c r="R211" s="31">
        <f>VLOOKUP($A211,'[1]sheet to sort'!$A$1:$W$2678,21,FALSE)</f>
        <v>102.5</v>
      </c>
      <c r="S211" s="35">
        <f>VLOOKUP($A211,'[1]sheet to sort'!$A$1:$W$2678,22,FALSE)</f>
        <v>128.5</v>
      </c>
    </row>
    <row r="212" spans="1:19" ht="14.25" customHeight="1" x14ac:dyDescent="0.25">
      <c r="A212" s="88">
        <v>43884</v>
      </c>
      <c r="B212" s="48" t="s">
        <v>185</v>
      </c>
      <c r="C212" s="66">
        <f>VLOOKUP($A212,'[1]sheet to sort'!$A$2:$W$2827,4,FALSE)</f>
        <v>0</v>
      </c>
      <c r="D212" s="38">
        <f>VLOOKUP($A212,'[1]sheet to sort'!$A$1:$W$2678,5,FALSE)</f>
        <v>41.25</v>
      </c>
      <c r="E212" s="39">
        <f>VLOOKUP($A212,'[1]sheet to sort'!$A$1:$W$2678,6,FALSE)</f>
        <v>180</v>
      </c>
      <c r="F212" s="40">
        <f>VLOOKUP($A212,'[1]sheet to sort'!$A$1:$W$2678,7,FALSE)</f>
        <v>10</v>
      </c>
      <c r="G212" s="40">
        <f>VLOOKUP($A212,'[1]sheet to sort'!$A$1:$W$2678,8,FALSE)</f>
        <v>7</v>
      </c>
      <c r="H212" s="41">
        <f>VLOOKUP($A212,'[1]sheet to sort'!$A$1:$W$2678,9,FALSE)</f>
        <v>2.5000000000000001E-2</v>
      </c>
      <c r="I212" s="41">
        <f>VLOOKUP($A212,'[1]sheet to sort'!$A$1:$W$2678,10,FALSE)</f>
        <v>2.4999999999999998E-2</v>
      </c>
      <c r="J212" s="40">
        <f>VLOOKUP($A212,'[1]sheet to sort'!$A$1:$W$2678,11,FALSE)</f>
        <v>17</v>
      </c>
      <c r="K212" s="42">
        <f>VLOOKUP($A212,'[1]sheet to sort'!$A$1:$W$2678,13,FALSE)</f>
        <v>0.4</v>
      </c>
      <c r="L212" s="40">
        <f>VLOOKUP($A212,'[1]sheet to sort'!$A$1:$W$2678,14,FALSE)</f>
        <v>0.85000000000000009</v>
      </c>
      <c r="M212" s="39">
        <f>VLOOKUP($A212,'[1]sheet to sort'!$A$1:$W$2678,16,FALSE)</f>
        <v>-3</v>
      </c>
      <c r="N212" s="40">
        <f>VLOOKUP($A212,'[1]sheet to sort'!$A$1:$W$2678,17,FALSE)</f>
        <v>-5.4999999999999938E-2</v>
      </c>
      <c r="O212" s="40">
        <f>VLOOKUP($A212,'[1]sheet to sort'!$A$1:$AZ$2678,24,FALSE)</f>
        <v>0.44999999999999996</v>
      </c>
      <c r="P212" s="40">
        <f>VLOOKUP($A212,'[1]sheet to sort'!$A$1:$W$2678,20,FALSE)</f>
        <v>0.15</v>
      </c>
      <c r="Q212" s="38">
        <f>VLOOKUP($A212,'[1]sheet to sort'!$A$1:$AD$2678,29,FALSE)</f>
        <v>13.684599999999998</v>
      </c>
      <c r="R212" s="39">
        <f>VLOOKUP($A212,'[1]sheet to sort'!$A$1:$W$2678,21,FALSE)</f>
        <v>154.5</v>
      </c>
      <c r="S212" s="43">
        <f>VLOOKUP($A212,'[1]sheet to sort'!$A$1:$W$2678,22,FALSE)</f>
        <v>184</v>
      </c>
    </row>
    <row r="213" spans="1:19" ht="14.25" customHeight="1" x14ac:dyDescent="0.25">
      <c r="A213" s="107">
        <v>43885</v>
      </c>
      <c r="B213" s="45" t="s">
        <v>186</v>
      </c>
      <c r="C213" s="95">
        <f>VLOOKUP($A213,'[1]sheet to sort'!$A$2:$W$2827,4,FALSE)</f>
        <v>0</v>
      </c>
      <c r="D213" s="30">
        <f>VLOOKUP($A213,'[1]sheet to sort'!$A$1:$W$2678,5,FALSE)</f>
        <v>41.75</v>
      </c>
      <c r="E213" s="31">
        <f>VLOOKUP($A213,'[1]sheet to sort'!$A$1:$W$2678,6,FALSE)</f>
        <v>-2.5</v>
      </c>
      <c r="F213" s="32">
        <f>VLOOKUP($A213,'[1]sheet to sort'!$A$1:$W$2678,7,FALSE)</f>
        <v>1.9000000000000001</v>
      </c>
      <c r="G213" s="32">
        <f>VLOOKUP($A213,'[1]sheet to sort'!$A$1:$W$2678,8,FALSE)</f>
        <v>0.95</v>
      </c>
      <c r="H213" s="33">
        <f>VLOOKUP($A213,'[1]sheet to sort'!$A$1:$W$2678,9,FALSE)</f>
        <v>0.04</v>
      </c>
      <c r="I213" s="33">
        <f>VLOOKUP($A213,'[1]sheet to sort'!$A$1:$W$2678,10,FALSE)</f>
        <v>0.03</v>
      </c>
      <c r="J213" s="32">
        <f>VLOOKUP($A213,'[1]sheet to sort'!$A$1:$W$2678,11,FALSE)</f>
        <v>2.85</v>
      </c>
      <c r="K213" s="34">
        <f>VLOOKUP($A213,'[1]sheet to sort'!$A$1:$W$2678,13,FALSE)</f>
        <v>4.9999999999999989E-2</v>
      </c>
      <c r="L213" s="32">
        <f>VLOOKUP($A213,'[1]sheet to sort'!$A$1:$W$2678,14,FALSE)</f>
        <v>0.4</v>
      </c>
      <c r="M213" s="31">
        <f>VLOOKUP($A213,'[1]sheet to sort'!$A$1:$W$2678,16,FALSE)</f>
        <v>-0.5</v>
      </c>
      <c r="N213" s="32">
        <f>VLOOKUP($A213,'[1]sheet to sort'!$A$1:$W$2678,17,FALSE)</f>
        <v>4.09</v>
      </c>
      <c r="O213" s="32">
        <f>VLOOKUP($A213,'[1]sheet to sort'!$A$1:$AZ$2678,24,FALSE)</f>
        <v>5.0000000000000044E-2</v>
      </c>
      <c r="P213" s="32">
        <f>VLOOKUP($A213,'[1]sheet to sort'!$A$1:$W$2678,20,FALSE)</f>
        <v>0.2</v>
      </c>
      <c r="Q213" s="46">
        <f>VLOOKUP($A213,'[1]sheet to sort'!$A$1:$AD$2678,29,FALSE)</f>
        <v>17.575799999999997</v>
      </c>
      <c r="R213" s="31">
        <f>VLOOKUP($A213,'[1]sheet to sort'!$A$1:$W$2678,21,FALSE)</f>
        <v>80.5</v>
      </c>
      <c r="S213" s="35">
        <f>VLOOKUP($A213,'[1]sheet to sort'!$A$1:$W$2678,22,FALSE)</f>
        <v>129.5</v>
      </c>
    </row>
    <row r="214" spans="1:19" ht="14.25" customHeight="1" x14ac:dyDescent="0.25">
      <c r="A214" s="107">
        <v>43887</v>
      </c>
      <c r="B214" s="45" t="s">
        <v>187</v>
      </c>
      <c r="C214" s="95">
        <f>VLOOKUP($A214,'[1]sheet to sort'!$A$2:$W$2827,4,FALSE)</f>
        <v>0</v>
      </c>
      <c r="D214" s="30">
        <f>VLOOKUP($A214,'[1]sheet to sort'!$A$1:$W$2678,5,FALSE)</f>
        <v>27</v>
      </c>
      <c r="E214" s="31">
        <f>VLOOKUP($A214,'[1]sheet to sort'!$A$1:$W$2678,6,FALSE)</f>
        <v>184</v>
      </c>
      <c r="F214" s="32">
        <f>VLOOKUP($A214,'[1]sheet to sort'!$A$1:$W$2678,7,FALSE)</f>
        <v>7.7249999999999996</v>
      </c>
      <c r="G214" s="32">
        <f>VLOOKUP($A214,'[1]sheet to sort'!$A$1:$W$2678,8,FALSE)</f>
        <v>4.8000000000000007</v>
      </c>
      <c r="H214" s="33">
        <f>VLOOKUP($A214,'[1]sheet to sort'!$A$1:$W$2678,9,FALSE)</f>
        <v>-4.4999999999999998E-2</v>
      </c>
      <c r="I214" s="33">
        <f>VLOOKUP($A214,'[1]sheet to sort'!$A$1:$W$2678,10,FALSE)</f>
        <v>-2.0000000000000004E-2</v>
      </c>
      <c r="J214" s="32">
        <f>VLOOKUP($A214,'[1]sheet to sort'!$A$1:$W$2678,11,FALSE)</f>
        <v>12.525</v>
      </c>
      <c r="K214" s="34">
        <f>VLOOKUP($A214,'[1]sheet to sort'!$A$1:$W$2678,13,FALSE)</f>
        <v>0.1</v>
      </c>
      <c r="L214" s="32">
        <f>VLOOKUP($A214,'[1]sheet to sort'!$A$1:$W$2678,14,FALSE)</f>
        <v>0.625</v>
      </c>
      <c r="M214" s="31">
        <f>VLOOKUP($A214,'[1]sheet to sort'!$A$1:$W$2678,16,FALSE)</f>
        <v>2.75</v>
      </c>
      <c r="N214" s="32">
        <f>VLOOKUP($A214,'[1]sheet to sort'!$A$1:$W$2678,17,FALSE)</f>
        <v>-0.18250000000000011</v>
      </c>
      <c r="O214" s="32">
        <f>VLOOKUP($A214,'[1]sheet to sort'!$A$1:$AZ$2678,24,FALSE)</f>
        <v>-0.2</v>
      </c>
      <c r="P214" s="32">
        <f>VLOOKUP($A214,'[1]sheet to sort'!$A$1:$W$2678,20,FALSE)</f>
        <v>7.4999999999999997E-2</v>
      </c>
      <c r="Q214" s="46">
        <f>VLOOKUP($A214,'[1]sheet to sort'!$A$1:$AD$2678,29,FALSE)</f>
        <v>13.3413</v>
      </c>
      <c r="R214" s="31">
        <f>VLOOKUP($A214,'[1]sheet to sort'!$A$1:$W$2678,21,FALSE)</f>
        <v>63</v>
      </c>
      <c r="S214" s="35">
        <f>VLOOKUP($A214,'[1]sheet to sort'!$A$1:$W$2678,22,FALSE)</f>
        <v>103</v>
      </c>
    </row>
    <row r="215" spans="1:19" ht="14.25" customHeight="1" x14ac:dyDescent="0.25">
      <c r="A215" s="88">
        <v>43888</v>
      </c>
      <c r="B215" s="48" t="s">
        <v>188</v>
      </c>
      <c r="C215" s="66">
        <f>VLOOKUP($A215,'[1]sheet to sort'!$A$2:$W$2827,4,FALSE)</f>
        <v>0</v>
      </c>
      <c r="D215" s="38">
        <f>VLOOKUP($A215,'[1]sheet to sort'!$A$1:$W$2678,5,FALSE)</f>
        <v>24.950000000000003</v>
      </c>
      <c r="E215" s="39">
        <f>VLOOKUP($A215,'[1]sheet to sort'!$A$1:$W$2678,6,FALSE)</f>
        <v>507.78449999999998</v>
      </c>
      <c r="F215" s="40">
        <f>VLOOKUP($A215,'[1]sheet to sort'!$A$1:$W$2678,7,FALSE)</f>
        <v>16.570500000000003</v>
      </c>
      <c r="G215" s="40">
        <f>VLOOKUP($A215,'[1]sheet to sort'!$A$1:$W$2678,8,FALSE)</f>
        <v>13.9925</v>
      </c>
      <c r="H215" s="41">
        <f>VLOOKUP($A215,'[1]sheet to sort'!$A$1:$W$2678,9,FALSE)</f>
        <v>-7.7538951750000001E-2</v>
      </c>
      <c r="I215" s="41">
        <f>VLOOKUP($A215,'[1]sheet to sort'!$A$1:$W$2678,10,FALSE)</f>
        <v>-4.8811483250000003E-2</v>
      </c>
      <c r="J215" s="40">
        <f>VLOOKUP($A215,'[1]sheet to sort'!$A$1:$W$2678,11,FALSE)</f>
        <v>30.563000000000002</v>
      </c>
      <c r="K215" s="42">
        <f>VLOOKUP($A215,'[1]sheet to sort'!$A$1:$W$2678,13,FALSE)</f>
        <v>1.2795939999999999</v>
      </c>
      <c r="L215" s="40">
        <f>VLOOKUP($A215,'[1]sheet to sort'!$A$1:$W$2678,14,FALSE)</f>
        <v>1.3734280000000001</v>
      </c>
      <c r="M215" s="39">
        <f>VLOOKUP($A215,'[1]sheet to sort'!$A$1:$W$2678,16,FALSE)</f>
        <v>1.53349</v>
      </c>
      <c r="N215" s="40">
        <f>VLOOKUP($A215,'[1]sheet to sort'!$A$1:$W$2678,17,FALSE)</f>
        <v>-3.5022074999999999</v>
      </c>
      <c r="O215" s="40">
        <f>VLOOKUP($A215,'[1]sheet to sort'!$A$1:$AZ$2678,24,FALSE)</f>
        <v>0.77500000000000002</v>
      </c>
      <c r="P215" s="40">
        <f>VLOOKUP($A215,'[1]sheet to sort'!$A$1:$W$2678,20,FALSE)</f>
        <v>-1.9999999999999879E-4</v>
      </c>
      <c r="Q215" s="38">
        <f>VLOOKUP($A215,'[1]sheet to sort'!$A$1:$AD$2678,29,FALSE)</f>
        <v>25.691155474999999</v>
      </c>
      <c r="R215" s="39">
        <f>VLOOKUP($A215,'[1]sheet to sort'!$A$1:$W$2678,21,FALSE)</f>
        <v>146</v>
      </c>
      <c r="S215" s="43">
        <f>VLOOKUP($A215,'[1]sheet to sort'!$A$1:$W$2678,22,FALSE)</f>
        <v>202.75</v>
      </c>
    </row>
    <row r="216" spans="1:19" ht="14.25" customHeight="1" x14ac:dyDescent="0.25">
      <c r="A216" s="107">
        <v>43889</v>
      </c>
      <c r="B216" s="45" t="s">
        <v>189</v>
      </c>
      <c r="C216" s="95">
        <f>VLOOKUP($A216,'[1]sheet to sort'!$A$2:$W$2827,4,FALSE)</f>
        <v>0</v>
      </c>
      <c r="D216" s="30">
        <f>VLOOKUP($A216,'[1]sheet to sort'!$A$1:$W$2678,5,FALSE)</f>
        <v>41.75</v>
      </c>
      <c r="E216" s="31">
        <f>VLOOKUP($A216,'[1]sheet to sort'!$A$1:$W$2678,6,FALSE)</f>
        <v>188</v>
      </c>
      <c r="F216" s="32">
        <f>VLOOKUP($A216,'[1]sheet to sort'!$A$1:$W$2678,7,FALSE)</f>
        <v>9.9499999999999993</v>
      </c>
      <c r="G216" s="32">
        <f>VLOOKUP($A216,'[1]sheet to sort'!$A$1:$W$2678,8,FALSE)</f>
        <v>7.1499999999999995</v>
      </c>
      <c r="H216" s="33">
        <f>VLOOKUP($A216,'[1]sheet to sort'!$A$1:$W$2678,9,FALSE)</f>
        <v>1.4999999999999999E-2</v>
      </c>
      <c r="I216" s="33">
        <f>VLOOKUP($A216,'[1]sheet to sort'!$A$1:$W$2678,10,FALSE)</f>
        <v>3.5000000000000003E-2</v>
      </c>
      <c r="J216" s="32">
        <f>VLOOKUP($A216,'[1]sheet to sort'!$A$1:$W$2678,11,FALSE)</f>
        <v>17.099999999999998</v>
      </c>
      <c r="K216" s="34">
        <f>VLOOKUP($A216,'[1]sheet to sort'!$A$1:$W$2678,13,FALSE)</f>
        <v>1.35</v>
      </c>
      <c r="L216" s="32">
        <f>VLOOKUP($A216,'[1]sheet to sort'!$A$1:$W$2678,14,FALSE)</f>
        <v>0.75</v>
      </c>
      <c r="M216" s="31">
        <f>VLOOKUP($A216,'[1]sheet to sort'!$A$1:$W$2678,16,FALSE)</f>
        <v>-11</v>
      </c>
      <c r="N216" s="32">
        <f>VLOOKUP($A216,'[1]sheet to sort'!$A$1:$W$2678,17,FALSE)</f>
        <v>2.23</v>
      </c>
      <c r="O216" s="32">
        <f>VLOOKUP($A216,'[1]sheet to sort'!$A$1:$AZ$2678,24,FALSE)</f>
        <v>1.75</v>
      </c>
      <c r="P216" s="32">
        <f>VLOOKUP($A216,'[1]sheet to sort'!$A$1:$W$2678,20,FALSE)</f>
        <v>0</v>
      </c>
      <c r="Q216" s="46">
        <f>VLOOKUP($A216,'[1]sheet to sort'!$A$1:$AD$2678,29,FALSE)</f>
        <v>15.744249999999997</v>
      </c>
      <c r="R216" s="31">
        <f>VLOOKUP($A216,'[1]sheet to sort'!$A$1:$W$2678,21,FALSE)</f>
        <v>195</v>
      </c>
      <c r="S216" s="35">
        <f>VLOOKUP($A216,'[1]sheet to sort'!$A$1:$W$2678,22,FALSE)</f>
        <v>241.5</v>
      </c>
    </row>
    <row r="217" spans="1:19" ht="14.25" customHeight="1" x14ac:dyDescent="0.25">
      <c r="A217" s="88">
        <v>43891</v>
      </c>
      <c r="B217" s="48" t="s">
        <v>190</v>
      </c>
      <c r="C217" s="66">
        <f>VLOOKUP($A217,'[1]sheet to sort'!$A$2:$W$2827,4,FALSE)</f>
        <v>0</v>
      </c>
      <c r="D217" s="38">
        <f>VLOOKUP($A217,'[1]sheet to sort'!$A$1:$W$2678,5,FALSE)</f>
        <v>27.362499999999997</v>
      </c>
      <c r="E217" s="39">
        <f>VLOOKUP($A217,'[1]sheet to sort'!$A$1:$W$2678,6,FALSE)</f>
        <v>355.73649999999998</v>
      </c>
      <c r="F217" s="40">
        <f>VLOOKUP($A217,'[1]sheet to sort'!$A$1:$W$2678,7,FALSE)</f>
        <v>17.686999999999998</v>
      </c>
      <c r="G217" s="40">
        <f>VLOOKUP($A217,'[1]sheet to sort'!$A$1:$W$2678,8,FALSE)</f>
        <v>10.640499999999999</v>
      </c>
      <c r="H217" s="41">
        <f>VLOOKUP($A217,'[1]sheet to sort'!$A$1:$W$2678,9,FALSE)</f>
        <v>4.7879572500000005E-3</v>
      </c>
      <c r="I217" s="41">
        <f>VLOOKUP($A217,'[1]sheet to sort'!$A$1:$W$2678,10,FALSE)</f>
        <v>-1.9832219000000002E-2</v>
      </c>
      <c r="J217" s="40">
        <f>VLOOKUP($A217,'[1]sheet to sort'!$A$1:$W$2678,11,FALSE)</f>
        <v>28.327499999999997</v>
      </c>
      <c r="K217" s="42">
        <f>VLOOKUP($A217,'[1]sheet to sort'!$A$1:$W$2678,13,FALSE)</f>
        <v>2.1726000000000023E-2</v>
      </c>
      <c r="L217" s="40">
        <f>VLOOKUP($A217,'[1]sheet to sort'!$A$1:$W$2678,14,FALSE)</f>
        <v>1.0348440000000001</v>
      </c>
      <c r="M217" s="39">
        <f>VLOOKUP($A217,'[1]sheet to sort'!$A$1:$W$2678,16,FALSE)</f>
        <v>-6.9021124999999994</v>
      </c>
      <c r="N217" s="40">
        <f>VLOOKUP($A217,'[1]sheet to sort'!$A$1:$W$2678,17,FALSE)</f>
        <v>-1.4304950000000001</v>
      </c>
      <c r="O217" s="40">
        <f>VLOOKUP($A217,'[1]sheet to sort'!$A$1:$AZ$2678,24,FALSE)</f>
        <v>-2.4999999999999967E-2</v>
      </c>
      <c r="P217" s="40">
        <f>VLOOKUP($A217,'[1]sheet to sort'!$A$1:$W$2678,20,FALSE)</f>
        <v>-6.8279999999999993E-2</v>
      </c>
      <c r="Q217" s="38">
        <f>VLOOKUP($A217,'[1]sheet to sort'!$A$1:$AD$2678,29,FALSE)</f>
        <v>17.224394297499998</v>
      </c>
      <c r="R217" s="39">
        <f>VLOOKUP($A217,'[1]sheet to sort'!$A$1:$W$2678,21,FALSE)</f>
        <v>137.25</v>
      </c>
      <c r="S217" s="43">
        <f>VLOOKUP($A217,'[1]sheet to sort'!$A$1:$W$2678,22,FALSE)</f>
        <v>231.25</v>
      </c>
    </row>
    <row r="218" spans="1:19" ht="14.25" customHeight="1" x14ac:dyDescent="0.25">
      <c r="A218" s="107">
        <v>43894</v>
      </c>
      <c r="B218" s="45" t="s">
        <v>191</v>
      </c>
      <c r="C218" s="95">
        <f>VLOOKUP($A218,'[1]sheet to sort'!$A$2:$W$2827,4,FALSE)</f>
        <v>0</v>
      </c>
      <c r="D218" s="30">
        <f>VLOOKUP($A218,'[1]sheet to sort'!$A$1:$W$2678,5,FALSE)</f>
        <v>27.625000000000004</v>
      </c>
      <c r="E218" s="31">
        <f>VLOOKUP($A218,'[1]sheet to sort'!$A$1:$W$2678,6,FALSE)</f>
        <v>90.75</v>
      </c>
      <c r="F218" s="32">
        <f>VLOOKUP($A218,'[1]sheet to sort'!$A$1:$W$2678,7,FALSE)</f>
        <v>6.6999999999999993</v>
      </c>
      <c r="G218" s="32">
        <f>VLOOKUP($A218,'[1]sheet to sort'!$A$1:$W$2678,8,FALSE)</f>
        <v>2.4249999999999998</v>
      </c>
      <c r="H218" s="33">
        <f>VLOOKUP($A218,'[1]sheet to sort'!$A$1:$W$2678,9,FALSE)</f>
        <v>2.2500000000000003E-2</v>
      </c>
      <c r="I218" s="33">
        <f>VLOOKUP($A218,'[1]sheet to sort'!$A$1:$W$2678,10,FALSE)</f>
        <v>-0.01</v>
      </c>
      <c r="J218" s="32">
        <f>VLOOKUP($A218,'[1]sheet to sort'!$A$1:$W$2678,11,FALSE)</f>
        <v>9.125</v>
      </c>
      <c r="K218" s="34">
        <f>VLOOKUP($A218,'[1]sheet to sort'!$A$1:$W$2678,13,FALSE)</f>
        <v>0.569052</v>
      </c>
      <c r="L218" s="32">
        <f>VLOOKUP($A218,'[1]sheet to sort'!$A$1:$W$2678,14,FALSE)</f>
        <v>2.3031040000000003</v>
      </c>
      <c r="M218" s="31">
        <f>VLOOKUP($A218,'[1]sheet to sort'!$A$1:$W$2678,16,FALSE)</f>
        <v>2.5</v>
      </c>
      <c r="N218" s="32">
        <f>VLOOKUP($A218,'[1]sheet to sort'!$A$1:$W$2678,17,FALSE)</f>
        <v>0.33249999999999991</v>
      </c>
      <c r="O218" s="32">
        <f>VLOOKUP($A218,'[1]sheet to sort'!$A$1:$AZ$2678,24,FALSE)</f>
        <v>0.97500000000000009</v>
      </c>
      <c r="P218" s="32">
        <f>VLOOKUP($A218,'[1]sheet to sort'!$A$1:$W$2678,20,FALSE)</f>
        <v>0.1</v>
      </c>
      <c r="Q218" s="46">
        <f>VLOOKUP($A218,'[1]sheet to sort'!$A$1:$AD$2678,29,FALSE)</f>
        <v>10.920893995</v>
      </c>
      <c r="R218" s="31">
        <f>VLOOKUP($A218,'[1]sheet to sort'!$A$1:$W$2678,21,FALSE)</f>
        <v>113.5</v>
      </c>
      <c r="S218" s="35">
        <f>VLOOKUP($A218,'[1]sheet to sort'!$A$1:$W$2678,22,FALSE)</f>
        <v>127.5</v>
      </c>
    </row>
    <row r="219" spans="1:19" ht="14.25" customHeight="1" x14ac:dyDescent="0.25">
      <c r="A219" s="88">
        <v>43895</v>
      </c>
      <c r="B219" s="48" t="s">
        <v>192</v>
      </c>
      <c r="C219" s="66">
        <f>VLOOKUP($A219,'[1]sheet to sort'!$A$2:$W$2827,4,FALSE)</f>
        <v>0</v>
      </c>
      <c r="D219" s="38">
        <f>VLOOKUP($A219,'[1]sheet to sort'!$A$1:$W$2678,5,FALSE)</f>
        <v>41</v>
      </c>
      <c r="E219" s="39">
        <f>VLOOKUP($A219,'[1]sheet to sort'!$A$1:$W$2678,6,FALSE)</f>
        <v>243.5</v>
      </c>
      <c r="F219" s="40">
        <f>VLOOKUP($A219,'[1]sheet to sort'!$A$1:$W$2678,7,FALSE)</f>
        <v>11.5</v>
      </c>
      <c r="G219" s="40">
        <f>VLOOKUP($A219,'[1]sheet to sort'!$A$1:$W$2678,8,FALSE)</f>
        <v>8.85</v>
      </c>
      <c r="H219" s="41">
        <f>VLOOKUP($A219,'[1]sheet to sort'!$A$1:$W$2678,9,FALSE)</f>
        <v>-1.4999999999999999E-2</v>
      </c>
      <c r="I219" s="41">
        <f>VLOOKUP($A219,'[1]sheet to sort'!$A$1:$W$2678,10,FALSE)</f>
        <v>1.4999999999999999E-2</v>
      </c>
      <c r="J219" s="40">
        <f>VLOOKUP($A219,'[1]sheet to sort'!$A$1:$W$2678,11,FALSE)</f>
        <v>20.350000000000001</v>
      </c>
      <c r="K219" s="42">
        <f>VLOOKUP($A219,'[1]sheet to sort'!$A$1:$W$2678,13,FALSE)</f>
        <v>1.2</v>
      </c>
      <c r="L219" s="40">
        <f>VLOOKUP($A219,'[1]sheet to sort'!$A$1:$W$2678,14,FALSE)</f>
        <v>1</v>
      </c>
      <c r="M219" s="39">
        <f>VLOOKUP($A219,'[1]sheet to sort'!$A$1:$W$2678,16,FALSE)</f>
        <v>-8</v>
      </c>
      <c r="N219" s="40">
        <f>VLOOKUP($A219,'[1]sheet to sort'!$A$1:$W$2678,17,FALSE)</f>
        <v>0.21499999999999986</v>
      </c>
      <c r="O219" s="40">
        <f>VLOOKUP($A219,'[1]sheet to sort'!$A$1:$AZ$2678,24,FALSE)</f>
        <v>1.2999999999999998</v>
      </c>
      <c r="P219" s="40">
        <f>VLOOKUP($A219,'[1]sheet to sort'!$A$1:$W$2678,20,FALSE)</f>
        <v>0</v>
      </c>
      <c r="Q219" s="38">
        <f>VLOOKUP($A219,'[1]sheet to sort'!$A$1:$AD$2678,29,FALSE)</f>
        <v>14.435599999999999</v>
      </c>
      <c r="R219" s="39">
        <f>VLOOKUP($A219,'[1]sheet to sort'!$A$1:$W$2678,21,FALSE)</f>
        <v>188.5</v>
      </c>
      <c r="S219" s="43">
        <f>VLOOKUP($A219,'[1]sheet to sort'!$A$1:$W$2678,22,FALSE)</f>
        <v>229.5</v>
      </c>
    </row>
    <row r="220" spans="1:19" ht="14.25" customHeight="1" x14ac:dyDescent="0.25">
      <c r="A220" s="107">
        <v>43896</v>
      </c>
      <c r="B220" s="45" t="s">
        <v>193</v>
      </c>
      <c r="C220" s="95">
        <f>VLOOKUP($A220,'[1]sheet to sort'!$A$2:$W$2827,4,FALSE)</f>
        <v>0</v>
      </c>
      <c r="D220" s="30">
        <f>VLOOKUP($A220,'[1]sheet to sort'!$A$1:$W$2678,5,FALSE)</f>
        <v>41.25</v>
      </c>
      <c r="E220" s="31">
        <f>VLOOKUP($A220,'[1]sheet to sort'!$A$1:$W$2678,6,FALSE)</f>
        <v>245</v>
      </c>
      <c r="F220" s="32">
        <f>VLOOKUP($A220,'[1]sheet to sort'!$A$1:$W$2678,7,FALSE)</f>
        <v>10.1</v>
      </c>
      <c r="G220" s="32">
        <f>VLOOKUP($A220,'[1]sheet to sort'!$A$1:$W$2678,8,FALSE)</f>
        <v>6.6</v>
      </c>
      <c r="H220" s="33">
        <f>VLOOKUP($A220,'[1]sheet to sort'!$A$1:$W$2678,9,FALSE)</f>
        <v>-0.04</v>
      </c>
      <c r="I220" s="33">
        <f>VLOOKUP($A220,'[1]sheet to sort'!$A$1:$W$2678,10,FALSE)</f>
        <v>-2.5000000000000001E-2</v>
      </c>
      <c r="J220" s="32">
        <f>VLOOKUP($A220,'[1]sheet to sort'!$A$1:$W$2678,11,FALSE)</f>
        <v>16.7</v>
      </c>
      <c r="K220" s="34">
        <f>VLOOKUP($A220,'[1]sheet to sort'!$A$1:$W$2678,13,FALSE)</f>
        <v>0.7</v>
      </c>
      <c r="L220" s="32">
        <f>VLOOKUP($A220,'[1]sheet to sort'!$A$1:$W$2678,14,FALSE)</f>
        <v>1.1000000000000001</v>
      </c>
      <c r="M220" s="31">
        <f>VLOOKUP($A220,'[1]sheet to sort'!$A$1:$W$2678,16,FALSE)</f>
        <v>6</v>
      </c>
      <c r="N220" s="32">
        <f>VLOOKUP($A220,'[1]sheet to sort'!$A$1:$W$2678,17,FALSE)</f>
        <v>1.2199999999999998</v>
      </c>
      <c r="O220" s="32">
        <f>VLOOKUP($A220,'[1]sheet to sort'!$A$1:$AZ$2678,24,FALSE)</f>
        <v>0.95</v>
      </c>
      <c r="P220" s="32">
        <f>VLOOKUP($A220,'[1]sheet to sort'!$A$1:$W$2678,20,FALSE)</f>
        <v>-0.1</v>
      </c>
      <c r="Q220" s="46">
        <f>VLOOKUP($A220,'[1]sheet to sort'!$A$1:$AD$2678,29,FALSE)</f>
        <v>20.961799999999997</v>
      </c>
      <c r="R220" s="31">
        <f>VLOOKUP($A220,'[1]sheet to sort'!$A$1:$W$2678,21,FALSE)</f>
        <v>76.5</v>
      </c>
      <c r="S220" s="35">
        <f>VLOOKUP($A220,'[1]sheet to sort'!$A$1:$W$2678,22,FALSE)</f>
        <v>179</v>
      </c>
    </row>
    <row r="221" spans="1:19" ht="14.25" customHeight="1" x14ac:dyDescent="0.25">
      <c r="A221" s="88">
        <v>43897</v>
      </c>
      <c r="B221" s="48" t="s">
        <v>194</v>
      </c>
      <c r="C221" s="66">
        <f>VLOOKUP($A221,'[1]sheet to sort'!$A$2:$W$2827,4,FALSE)</f>
        <v>0</v>
      </c>
      <c r="D221" s="38">
        <f>VLOOKUP($A221,'[1]sheet to sort'!$A$1:$W$2678,5,FALSE)</f>
        <v>26.312500000000004</v>
      </c>
      <c r="E221" s="39">
        <f>VLOOKUP($A221,'[1]sheet to sort'!$A$1:$W$2678,6,FALSE)</f>
        <v>419</v>
      </c>
      <c r="F221" s="40">
        <f>VLOOKUP($A221,'[1]sheet to sort'!$A$1:$W$2678,7,FALSE)</f>
        <v>12.424999999999999</v>
      </c>
      <c r="G221" s="40">
        <f>VLOOKUP($A221,'[1]sheet to sort'!$A$1:$W$2678,8,FALSE)</f>
        <v>8.25</v>
      </c>
      <c r="H221" s="41">
        <f>VLOOKUP($A221,'[1]sheet to sort'!$A$1:$W$2678,9,FALSE)</f>
        <v>-0.16750000000000001</v>
      </c>
      <c r="I221" s="41">
        <f>VLOOKUP($A221,'[1]sheet to sort'!$A$1:$W$2678,10,FALSE)</f>
        <v>-0.10750000000000001</v>
      </c>
      <c r="J221" s="40">
        <f>VLOOKUP($A221,'[1]sheet to sort'!$A$1:$W$2678,11,FALSE)</f>
        <v>20.674999999999997</v>
      </c>
      <c r="K221" s="42">
        <f>VLOOKUP($A221,'[1]sheet to sort'!$A$1:$W$2678,13,FALSE)</f>
        <v>-0.4</v>
      </c>
      <c r="L221" s="40">
        <f>VLOOKUP($A221,'[1]sheet to sort'!$A$1:$W$2678,14,FALSE)</f>
        <v>0.75</v>
      </c>
      <c r="M221" s="39">
        <f>VLOOKUP($A221,'[1]sheet to sort'!$A$1:$W$2678,16,FALSE)</f>
        <v>-8.5</v>
      </c>
      <c r="N221" s="40">
        <f>VLOOKUP($A221,'[1]sheet to sort'!$A$1:$W$2678,17,FALSE)</f>
        <v>1.2075</v>
      </c>
      <c r="O221" s="40">
        <f>VLOOKUP($A221,'[1]sheet to sort'!$A$1:$AZ$2678,24,FALSE)</f>
        <v>0.17499999999999996</v>
      </c>
      <c r="P221" s="40">
        <f>VLOOKUP($A221,'[1]sheet to sort'!$A$1:$W$2678,20,FALSE)</f>
        <v>-2.5000000000000001E-2</v>
      </c>
      <c r="Q221" s="38">
        <f>VLOOKUP($A221,'[1]sheet to sort'!$A$1:$AD$2678,29,FALSE)</f>
        <v>7.3081999999999994</v>
      </c>
      <c r="R221" s="39">
        <f>VLOOKUP($A221,'[1]sheet to sort'!$A$1:$W$2678,21,FALSE)</f>
        <v>110.75</v>
      </c>
      <c r="S221" s="43">
        <f>VLOOKUP($A221,'[1]sheet to sort'!$A$1:$W$2678,22,FALSE)</f>
        <v>152.5</v>
      </c>
    </row>
    <row r="222" spans="1:19" ht="14.25" customHeight="1" x14ac:dyDescent="0.25">
      <c r="A222" s="107">
        <v>43898</v>
      </c>
      <c r="B222" s="45" t="s">
        <v>195</v>
      </c>
      <c r="C222" s="95">
        <f>VLOOKUP($A222,'[1]sheet to sort'!$A$2:$W$2827,4,FALSE)</f>
        <v>0</v>
      </c>
      <c r="D222" s="30">
        <f>VLOOKUP($A222,'[1]sheet to sort'!$A$1:$W$2678,5,FALSE)</f>
        <v>40.5</v>
      </c>
      <c r="E222" s="31">
        <f>VLOOKUP($A222,'[1]sheet to sort'!$A$1:$W$2678,6,FALSE)</f>
        <v>0.5</v>
      </c>
      <c r="F222" s="32">
        <f>VLOOKUP($A222,'[1]sheet to sort'!$A$1:$W$2678,7,FALSE)</f>
        <v>2.6</v>
      </c>
      <c r="G222" s="32">
        <f>VLOOKUP($A222,'[1]sheet to sort'!$A$1:$W$2678,8,FALSE)</f>
        <v>4.9999999999999933E-2</v>
      </c>
      <c r="H222" s="33">
        <f>VLOOKUP($A222,'[1]sheet to sort'!$A$1:$W$2678,9,FALSE)</f>
        <v>0.04</v>
      </c>
      <c r="I222" s="33">
        <f>VLOOKUP($A222,'[1]sheet to sort'!$A$1:$W$2678,10,FALSE)</f>
        <v>0.01</v>
      </c>
      <c r="J222" s="32">
        <f>VLOOKUP($A222,'[1]sheet to sort'!$A$1:$W$2678,11,FALSE)</f>
        <v>2.65</v>
      </c>
      <c r="K222" s="34">
        <f>VLOOKUP($A222,'[1]sheet to sort'!$A$1:$W$2678,13,FALSE)</f>
        <v>1.75</v>
      </c>
      <c r="L222" s="32">
        <f>VLOOKUP($A222,'[1]sheet to sort'!$A$1:$W$2678,14,FALSE)</f>
        <v>1.7</v>
      </c>
      <c r="M222" s="31">
        <f>VLOOKUP($A222,'[1]sheet to sort'!$A$1:$W$2678,16,FALSE)</f>
        <v>0</v>
      </c>
      <c r="N222" s="32">
        <f>VLOOKUP($A222,'[1]sheet to sort'!$A$1:$W$2678,17,FALSE)</f>
        <v>-2.7450000000000001</v>
      </c>
      <c r="O222" s="32">
        <f>VLOOKUP($A222,'[1]sheet to sort'!$A$1:$AZ$2678,24,FALSE)</f>
        <v>1.9500000000000002</v>
      </c>
      <c r="P222" s="32">
        <f>VLOOKUP($A222,'[1]sheet to sort'!$A$1:$W$2678,20,FALSE)</f>
        <v>0.3</v>
      </c>
      <c r="Q222" s="46">
        <f>VLOOKUP($A222,'[1]sheet to sort'!$A$1:$AD$2678,29,FALSE)</f>
        <v>22.568249999999999</v>
      </c>
      <c r="R222" s="31">
        <f>VLOOKUP($A222,'[1]sheet to sort'!$A$1:$W$2678,21,FALSE)</f>
        <v>103.5</v>
      </c>
      <c r="S222" s="35">
        <f>VLOOKUP($A222,'[1]sheet to sort'!$A$1:$W$2678,22,FALSE)</f>
        <v>30</v>
      </c>
    </row>
    <row r="223" spans="1:19" ht="14.25" customHeight="1" x14ac:dyDescent="0.25">
      <c r="A223" s="88">
        <v>43899</v>
      </c>
      <c r="B223" s="48" t="s">
        <v>196</v>
      </c>
      <c r="C223" s="66">
        <f>VLOOKUP($A223,'[1]sheet to sort'!$A$2:$W$2827,4,FALSE)</f>
        <v>0</v>
      </c>
      <c r="D223" s="38">
        <f>VLOOKUP($A223,'[1]sheet to sort'!$A$1:$W$2678,5,FALSE)</f>
        <v>40.000000000000007</v>
      </c>
      <c r="E223" s="39">
        <f>VLOOKUP($A223,'[1]sheet to sort'!$A$1:$W$2678,6,FALSE)</f>
        <v>117.5</v>
      </c>
      <c r="F223" s="40">
        <f>VLOOKUP($A223,'[1]sheet to sort'!$A$1:$W$2678,7,FALSE)</f>
        <v>12.25</v>
      </c>
      <c r="G223" s="40">
        <f>VLOOKUP($A223,'[1]sheet to sort'!$A$1:$W$2678,8,FALSE)</f>
        <v>5.3999999999999995</v>
      </c>
      <c r="H223" s="41">
        <f>VLOOKUP($A223,'[1]sheet to sort'!$A$1:$W$2678,9,FALSE)</f>
        <v>0.10500000000000001</v>
      </c>
      <c r="I223" s="41">
        <f>VLOOKUP($A223,'[1]sheet to sort'!$A$1:$W$2678,10,FALSE)</f>
        <v>2.5000000000000001E-2</v>
      </c>
      <c r="J223" s="40">
        <f>VLOOKUP($A223,'[1]sheet to sort'!$A$1:$W$2678,11,FALSE)</f>
        <v>17.649999999999999</v>
      </c>
      <c r="K223" s="42">
        <f>VLOOKUP($A223,'[1]sheet to sort'!$A$1:$W$2678,13,FALSE)</f>
        <v>1.65</v>
      </c>
      <c r="L223" s="40">
        <f>VLOOKUP($A223,'[1]sheet to sort'!$A$1:$W$2678,14,FALSE)</f>
        <v>1.7</v>
      </c>
      <c r="M223" s="39">
        <f>VLOOKUP($A223,'[1]sheet to sort'!$A$1:$W$2678,16,FALSE)</f>
        <v>-2.5</v>
      </c>
      <c r="N223" s="40">
        <f>VLOOKUP($A223,'[1]sheet to sort'!$A$1:$W$2678,17,FALSE)</f>
        <v>-2.585</v>
      </c>
      <c r="O223" s="40">
        <f>VLOOKUP($A223,'[1]sheet to sort'!$A$1:$AZ$2678,24,FALSE)</f>
        <v>1.925</v>
      </c>
      <c r="P223" s="40">
        <f>VLOOKUP($A223,'[1]sheet to sort'!$A$1:$W$2678,20,FALSE)</f>
        <v>0.25</v>
      </c>
      <c r="Q223" s="38">
        <f>VLOOKUP($A223,'[1]sheet to sort'!$A$1:$AD$2678,29,FALSE)</f>
        <v>13.2685</v>
      </c>
      <c r="R223" s="39">
        <f>VLOOKUP($A223,'[1]sheet to sort'!$A$1:$W$2678,21,FALSE)</f>
        <v>215.5</v>
      </c>
      <c r="S223" s="43">
        <f>VLOOKUP($A223,'[1]sheet to sort'!$A$1:$W$2678,22,FALSE)</f>
        <v>180.5</v>
      </c>
    </row>
    <row r="224" spans="1:19" ht="14.25" customHeight="1" x14ac:dyDescent="0.25">
      <c r="A224" s="107">
        <v>43900</v>
      </c>
      <c r="B224" s="45" t="s">
        <v>197</v>
      </c>
      <c r="C224" s="95">
        <f>VLOOKUP($A224,'[1]sheet to sort'!$A$2:$W$2827,4,FALSE)</f>
        <v>0</v>
      </c>
      <c r="D224" s="30">
        <f>VLOOKUP($A224,'[1]sheet to sort'!$A$1:$W$2678,5,FALSE)</f>
        <v>27</v>
      </c>
      <c r="E224" s="31">
        <f>VLOOKUP($A224,'[1]sheet to sort'!$A$1:$W$2678,6,FALSE)</f>
        <v>212</v>
      </c>
      <c r="F224" s="32">
        <f>VLOOKUP($A224,'[1]sheet to sort'!$A$1:$W$2678,7,FALSE)</f>
        <v>14.95</v>
      </c>
      <c r="G224" s="32">
        <f>VLOOKUP($A224,'[1]sheet to sort'!$A$1:$W$2678,8,FALSE)</f>
        <v>9.2750000000000004</v>
      </c>
      <c r="H224" s="33">
        <f>VLOOKUP($A224,'[1]sheet to sort'!$A$1:$W$2678,9,FALSE)</f>
        <v>8.5000000000000006E-2</v>
      </c>
      <c r="I224" s="33">
        <f>VLOOKUP($A224,'[1]sheet to sort'!$A$1:$W$2678,10,FALSE)</f>
        <v>4.7500000000000001E-2</v>
      </c>
      <c r="J224" s="32">
        <f>VLOOKUP($A224,'[1]sheet to sort'!$A$1:$W$2678,11,FALSE)</f>
        <v>24.225000000000001</v>
      </c>
      <c r="K224" s="34">
        <f>VLOOKUP($A224,'[1]sheet to sort'!$A$1:$W$2678,13,FALSE)</f>
        <v>0.75</v>
      </c>
      <c r="L224" s="32">
        <f>VLOOKUP($A224,'[1]sheet to sort'!$A$1:$W$2678,14,FALSE)</f>
        <v>0.67500000000000004</v>
      </c>
      <c r="M224" s="31">
        <f>VLOOKUP($A224,'[1]sheet to sort'!$A$1:$W$2678,16,FALSE)</f>
        <v>-7.25</v>
      </c>
      <c r="N224" s="32">
        <f>VLOOKUP($A224,'[1]sheet to sort'!$A$1:$W$2678,17,FALSE)</f>
        <v>-2.0825</v>
      </c>
      <c r="O224" s="32">
        <f>VLOOKUP($A224,'[1]sheet to sort'!$A$1:$AZ$2678,24,FALSE)</f>
        <v>0.97499999999999987</v>
      </c>
      <c r="P224" s="32">
        <f>VLOOKUP($A224,'[1]sheet to sort'!$A$1:$W$2678,20,FALSE)</f>
        <v>-0.05</v>
      </c>
      <c r="Q224" s="46">
        <f>VLOOKUP($A224,'[1]sheet to sort'!$A$1:$AD$2678,29,FALSE)</f>
        <v>7.3578999999999999</v>
      </c>
      <c r="R224" s="31">
        <f>VLOOKUP($A224,'[1]sheet to sort'!$A$1:$W$2678,21,FALSE)</f>
        <v>172</v>
      </c>
      <c r="S224" s="35">
        <f>VLOOKUP($A224,'[1]sheet to sort'!$A$1:$W$2678,22,FALSE)</f>
        <v>222.75</v>
      </c>
    </row>
    <row r="225" spans="1:19" ht="14.25" customHeight="1" x14ac:dyDescent="0.25">
      <c r="A225" s="88">
        <v>43901</v>
      </c>
      <c r="B225" s="48" t="s">
        <v>198</v>
      </c>
      <c r="C225" s="66">
        <f>VLOOKUP($A225,'[1]sheet to sort'!$A$2:$W$2827,4,FALSE)</f>
        <v>0</v>
      </c>
      <c r="D225" s="38">
        <f>VLOOKUP($A225,'[1]sheet to sort'!$A$1:$W$2678,5,FALSE)</f>
        <v>26.562500000000004</v>
      </c>
      <c r="E225" s="39">
        <f>VLOOKUP($A225,'[1]sheet to sort'!$A$1:$W$2678,6,FALSE)</f>
        <v>-46.5</v>
      </c>
      <c r="F225" s="40">
        <f>VLOOKUP($A225,'[1]sheet to sort'!$A$1:$W$2678,7,FALSE)</f>
        <v>-1.375</v>
      </c>
      <c r="G225" s="40">
        <f>VLOOKUP($A225,'[1]sheet to sort'!$A$1:$W$2678,8,FALSE)</f>
        <v>-1.2999999999999998</v>
      </c>
      <c r="H225" s="41">
        <f>VLOOKUP($A225,'[1]sheet to sort'!$A$1:$W$2678,9,FALSE)</f>
        <v>7.4999999999999997E-3</v>
      </c>
      <c r="I225" s="41">
        <f>VLOOKUP($A225,'[1]sheet to sort'!$A$1:$W$2678,10,FALSE)</f>
        <v>2.7500000000000004E-2</v>
      </c>
      <c r="J225" s="40">
        <f>VLOOKUP($A225,'[1]sheet to sort'!$A$1:$W$2678,11,FALSE)</f>
        <v>-2.6749999999999998</v>
      </c>
      <c r="K225" s="42">
        <f>VLOOKUP($A225,'[1]sheet to sort'!$A$1:$W$2678,13,FALSE)</f>
        <v>0.72499999999999987</v>
      </c>
      <c r="L225" s="40">
        <f>VLOOKUP($A225,'[1]sheet to sort'!$A$1:$W$2678,14,FALSE)</f>
        <v>1.1375000000000002</v>
      </c>
      <c r="M225" s="39">
        <f>VLOOKUP($A225,'[1]sheet to sort'!$A$1:$W$2678,16,FALSE)</f>
        <v>-1.5</v>
      </c>
      <c r="N225" s="40">
        <f>VLOOKUP($A225,'[1]sheet to sort'!$A$1:$W$2678,17,FALSE)</f>
        <v>1.81125</v>
      </c>
      <c r="O225" s="40">
        <f>VLOOKUP($A225,'[1]sheet to sort'!$A$1:$AZ$2678,24,FALSE)</f>
        <v>0.97500000000000009</v>
      </c>
      <c r="P225" s="40">
        <f>VLOOKUP($A225,'[1]sheet to sort'!$A$1:$W$2678,20,FALSE)</f>
        <v>0.2</v>
      </c>
      <c r="Q225" s="38">
        <f>VLOOKUP($A225,'[1]sheet to sort'!$A$1:$AD$2678,29,FALSE)</f>
        <v>-1.594562500000001</v>
      </c>
      <c r="R225" s="39">
        <f>VLOOKUP($A225,'[1]sheet to sort'!$A$1:$W$2678,21,FALSE)</f>
        <v>114.5</v>
      </c>
      <c r="S225" s="43">
        <f>VLOOKUP($A225,'[1]sheet to sort'!$A$1:$W$2678,22,FALSE)</f>
        <v>48.75</v>
      </c>
    </row>
    <row r="226" spans="1:19" ht="14.25" customHeight="1" x14ac:dyDescent="0.25">
      <c r="A226" s="118"/>
      <c r="B226" s="60" t="s">
        <v>179</v>
      </c>
      <c r="C226" s="97"/>
      <c r="D226" s="51">
        <f>AVERAGE(D207:D225)</f>
        <v>32.661184210526315</v>
      </c>
      <c r="E226" s="52">
        <f>AVERAGE(E207:E225)</f>
        <v>187.22589473684209</v>
      </c>
      <c r="F226" s="53">
        <f>AVERAGE(F207:F225)</f>
        <v>9.6455263157894731</v>
      </c>
      <c r="G226" s="53">
        <f>AVERAGE(G207:G225)</f>
        <v>5.9666315789473687</v>
      </c>
      <c r="H226" s="54">
        <f>AVERAGE(H207:H225)</f>
        <v>5.6314742631578965E-3</v>
      </c>
      <c r="I226" s="54">
        <f>AVERAGE(I207:I225)</f>
        <v>8.0066292105262984E-4</v>
      </c>
      <c r="J226" s="53">
        <f>AVERAGE(J207:J225)</f>
        <v>15.612157894736837</v>
      </c>
      <c r="K226" s="55">
        <f>AVERAGE(K207:K225)</f>
        <v>0.76235768421052619</v>
      </c>
      <c r="L226" s="53">
        <f>AVERAGE(L207:L225)</f>
        <v>1.1691240000000001</v>
      </c>
      <c r="M226" s="52">
        <f>AVERAGE(M207:M225)</f>
        <v>-1.354591842105263</v>
      </c>
      <c r="N226" s="53">
        <f>AVERAGE(N207:N225)</f>
        <v>-0.66442921052631598</v>
      </c>
      <c r="O226" s="53">
        <f>AVERAGE(O207:O225)</f>
        <v>0.87828947368421051</v>
      </c>
      <c r="P226" s="53">
        <f>AVERAGE(P207:P225)</f>
        <v>5.9896842105263158E-2</v>
      </c>
      <c r="Q226" s="53">
        <f>AVERAGE(Q207:Q225)</f>
        <v>15.112452317368417</v>
      </c>
      <c r="R226" s="52">
        <f>AVERAGE(R207:R225)</f>
        <v>122.40789473684211</v>
      </c>
      <c r="S226" s="51">
        <f>AVERAGE(S207:S225)</f>
        <v>153.35526315789474</v>
      </c>
    </row>
    <row r="227" spans="1:19" ht="14.25" customHeight="1" x14ac:dyDescent="0.25">
      <c r="A227" s="16" t="s">
        <v>199</v>
      </c>
      <c r="B227" s="15"/>
      <c r="C227" s="15"/>
      <c r="D227" s="90"/>
      <c r="E227" s="15"/>
      <c r="F227" s="15"/>
      <c r="G227" s="15"/>
      <c r="H227" s="15"/>
      <c r="I227" s="15"/>
      <c r="J227" s="15"/>
      <c r="K227" s="15"/>
      <c r="L227" s="15"/>
      <c r="M227" s="80"/>
      <c r="N227" s="93"/>
      <c r="O227" s="15"/>
      <c r="P227" s="15"/>
      <c r="Q227" s="15"/>
      <c r="R227" s="15"/>
      <c r="S227" s="27"/>
    </row>
    <row r="228" spans="1:19" ht="14.25" customHeight="1" x14ac:dyDescent="0.25">
      <c r="A228" s="28">
        <v>68045040</v>
      </c>
      <c r="B228" s="45" t="s">
        <v>200</v>
      </c>
      <c r="C228" s="95">
        <f>VLOOKUP($A228,'[1]sheet to sort'!$A$2:$W$2827,4,FALSE)</f>
        <v>0</v>
      </c>
      <c r="D228" s="30">
        <f>VLOOKUP($A228,'[1]sheet to sort'!$A$1:$W$2678,5,FALSE)</f>
        <v>38.450000000000003</v>
      </c>
      <c r="E228" s="31">
        <f>VLOOKUP($A228,'[1]sheet to sort'!$A$1:$W$2678,6,FALSE)</f>
        <v>382.47300000000001</v>
      </c>
      <c r="F228" s="32">
        <f>VLOOKUP($A228,'[1]sheet to sort'!$A$1:$W$2678,7,FALSE)</f>
        <v>16.673999999999999</v>
      </c>
      <c r="G228" s="32">
        <f>VLOOKUP($A228,'[1]sheet to sort'!$A$1:$W$2678,8,FALSE)</f>
        <v>10.780999999999999</v>
      </c>
      <c r="H228" s="33">
        <f>VLOOKUP($A228,'[1]sheet to sort'!$A$1:$W$2678,9,FALSE)</f>
        <v>-3.04240855E-2</v>
      </c>
      <c r="I228" s="33">
        <f>VLOOKUP($A228,'[1]sheet to sort'!$A$1:$W$2678,10,FALSE)</f>
        <v>-3.9664438000000003E-2</v>
      </c>
      <c r="J228" s="32">
        <f>VLOOKUP($A228,'[1]sheet to sort'!$A$1:$W$2678,11,FALSE)</f>
        <v>27.454999999999998</v>
      </c>
      <c r="K228" s="34">
        <f>VLOOKUP($A228,'[1]sheet to sort'!$A$1:$W$2678,13,FALSE)</f>
        <v>0.84345200000000009</v>
      </c>
      <c r="L228" s="32">
        <f>VLOOKUP($A228,'[1]sheet to sort'!$A$1:$W$2678,14,FALSE)</f>
        <v>1.5696880000000002</v>
      </c>
      <c r="M228" s="31">
        <f>VLOOKUP($A228,'[1]sheet to sort'!$A$1:$W$2678,16,FALSE)</f>
        <v>5.1957750000000003</v>
      </c>
      <c r="N228" s="32">
        <f>VLOOKUP($A228,'[1]sheet to sort'!$A$1:$W$2678,17,FALSE)</f>
        <v>-0.91098999999999997</v>
      </c>
      <c r="O228" s="32">
        <f>VLOOKUP($A228,'[1]sheet to sort'!$A$1:$AZ$2678,24,FALSE)</f>
        <v>0.55000000000000004</v>
      </c>
      <c r="P228" s="32">
        <f>VLOOKUP($A228,'[1]sheet to sort'!$A$1:$W$2678,20,FALSE)</f>
        <v>-0.13655999999999999</v>
      </c>
      <c r="Q228" s="46" t="s">
        <v>146</v>
      </c>
      <c r="R228" s="31">
        <f>VLOOKUP($A228,'[1]sheet to sort'!$A$1:$W$2678,21,FALSE)</f>
        <v>131.5</v>
      </c>
      <c r="S228" s="35">
        <f>VLOOKUP($A228,'[1]sheet to sort'!$A$1:$W$2678,22,FALSE)</f>
        <v>238.5</v>
      </c>
    </row>
    <row r="229" spans="1:19" ht="14.25" customHeight="1" x14ac:dyDescent="0.25">
      <c r="A229" s="66">
        <v>68045133</v>
      </c>
      <c r="B229" s="106" t="s">
        <v>201</v>
      </c>
      <c r="C229" s="66">
        <f>VLOOKUP($A229,'[1]sheet to sort'!$A$2:$W$2827,4,FALSE)</f>
        <v>0</v>
      </c>
      <c r="D229" s="38">
        <f>VLOOKUP($A229,'[1]sheet to sort'!$A$1:$W$2678,5,FALSE)</f>
        <v>35.850000000000009</v>
      </c>
      <c r="E229" s="39">
        <f>VLOOKUP($A229,'[1]sheet to sort'!$A$1:$W$2678,6,FALSE)</f>
        <v>208.75700000000001</v>
      </c>
      <c r="F229" s="40">
        <f>VLOOKUP($A229,'[1]sheet to sort'!$A$1:$W$2678,7,FALSE)</f>
        <v>7.6905000000000001</v>
      </c>
      <c r="G229" s="40">
        <f>VLOOKUP($A229,'[1]sheet to sort'!$A$1:$W$2678,8,FALSE)</f>
        <v>3.7850000000000001</v>
      </c>
      <c r="H229" s="41">
        <f>VLOOKUP($A229,'[1]sheet to sort'!$A$1:$W$2678,9,FALSE)</f>
        <v>-4.1512207500000002E-2</v>
      </c>
      <c r="I229" s="41">
        <f>VLOOKUP($A229,'[1]sheet to sort'!$A$1:$W$2678,10,FALSE)</f>
        <v>-5.6542740000000001E-2</v>
      </c>
      <c r="J229" s="40">
        <f>VLOOKUP($A229,'[1]sheet to sort'!$A$1:$W$2678,11,FALSE)</f>
        <v>11.4755</v>
      </c>
      <c r="K229" s="42">
        <f>VLOOKUP($A229,'[1]sheet to sort'!$A$1:$W$2678,13,FALSE)</f>
        <v>1.04498</v>
      </c>
      <c r="L229" s="40">
        <f>VLOOKUP($A229,'[1]sheet to sort'!$A$1:$W$2678,14,FALSE)</f>
        <v>2.4774200000000004</v>
      </c>
      <c r="M229" s="39">
        <f>VLOOKUP($A229,'[1]sheet to sort'!$A$1:$W$2678,16,FALSE)</f>
        <v>4.4977200000000002</v>
      </c>
      <c r="N229" s="40">
        <f>VLOOKUP($A229,'[1]sheet to sort'!$A$1:$W$2678,17,FALSE)</f>
        <v>-1.6990399999999999</v>
      </c>
      <c r="O229" s="40">
        <f>VLOOKUP($A229,'[1]sheet to sort'!$A$1:$AZ$2678,24,FALSE)</f>
        <v>0.55000000000000004</v>
      </c>
      <c r="P229" s="40">
        <f>VLOOKUP($A229,'[1]sheet to sort'!$A$1:$W$2678,20,FALSE)</f>
        <v>4.2000000000000003E-2</v>
      </c>
      <c r="Q229" s="38" t="s">
        <v>146</v>
      </c>
      <c r="R229" s="39">
        <f>VLOOKUP($A229,'[1]sheet to sort'!$A$1:$W$2678,21,FALSE)</f>
        <v>129</v>
      </c>
      <c r="S229" s="43">
        <f>VLOOKUP($A229,'[1]sheet to sort'!$A$1:$W$2678,22,FALSE)</f>
        <v>96</v>
      </c>
    </row>
    <row r="230" spans="1:19" ht="14.25" customHeight="1" x14ac:dyDescent="0.25">
      <c r="A230" s="95">
        <v>68041203</v>
      </c>
      <c r="B230" s="13" t="s">
        <v>202</v>
      </c>
      <c r="C230" s="95">
        <f>VLOOKUP($A230,'[1]sheet to sort'!$A$2:$W$2827,4,FALSE)</f>
        <v>0</v>
      </c>
      <c r="D230" s="30">
        <f>VLOOKUP($A230,'[1]sheet to sort'!$A$1:$W$2678,5,FALSE)</f>
        <v>59</v>
      </c>
      <c r="E230" s="31">
        <f>VLOOKUP($A230,'[1]sheet to sort'!$A$1:$W$2678,6,FALSE)</f>
        <v>158</v>
      </c>
      <c r="F230" s="32">
        <f>VLOOKUP($A230,'[1]sheet to sort'!$A$1:$W$2678,7,FALSE)</f>
        <v>-0.4</v>
      </c>
      <c r="G230" s="32">
        <f>VLOOKUP($A230,'[1]sheet to sort'!$A$1:$W$2678,8,FALSE)</f>
        <v>0.8</v>
      </c>
      <c r="H230" s="33">
        <f>VLOOKUP($A230,'[1]sheet to sort'!$A$1:$W$2678,9,FALSE)</f>
        <v>-0.14000000000000001</v>
      </c>
      <c r="I230" s="33">
        <f>VLOOKUP($A230,'[1]sheet to sort'!$A$1:$W$2678,10,FALSE)</f>
        <v>-0.08</v>
      </c>
      <c r="J230" s="32">
        <f>VLOOKUP($A230,'[1]sheet to sort'!$A$1:$W$2678,11,FALSE)</f>
        <v>0.4</v>
      </c>
      <c r="K230" s="34">
        <f>VLOOKUP($A230,'[1]sheet to sort'!$A$1:$W$2678,13,FALSE)</f>
        <v>1.5</v>
      </c>
      <c r="L230" s="32">
        <f>VLOOKUP($A230,'[1]sheet to sort'!$A$1:$W$2678,14,FALSE)</f>
        <v>2.2999999999999998</v>
      </c>
      <c r="M230" s="31">
        <f>VLOOKUP($A230,'[1]sheet to sort'!$A$1:$W$2678,16,FALSE)</f>
        <v>-1</v>
      </c>
      <c r="N230" s="32">
        <f>VLOOKUP($A230,'[1]sheet to sort'!$A$1:$W$2678,17,FALSE)</f>
        <v>-8.1999999999999993</v>
      </c>
      <c r="O230" s="32">
        <f>VLOOKUP($A230,'[1]sheet to sort'!$A$1:$AZ$2678,24,FALSE)</f>
        <v>1.4624999999999999</v>
      </c>
      <c r="P230" s="32">
        <f>VLOOKUP($A230,'[1]sheet to sort'!$A$1:$W$2678,20,FALSE)</f>
        <v>-0.1</v>
      </c>
      <c r="Q230" s="46">
        <f>VLOOKUP($A230,'[1]sheet to sort'!$A$1:$AD$2678,29,FALSE)</f>
        <v>37.343600000000002</v>
      </c>
      <c r="R230" s="31">
        <f>VLOOKUP($A230,'[1]sheet to sort'!$A$1:$W$2678,21,FALSE)</f>
        <v>-88</v>
      </c>
      <c r="S230" s="35">
        <f>VLOOKUP($A230,'[1]sheet to sort'!$A$1:$W$2678,22,FALSE)</f>
        <v>-143</v>
      </c>
    </row>
    <row r="231" spans="1:19" ht="14.25" customHeight="1" x14ac:dyDescent="0.25">
      <c r="A231" s="66">
        <v>68045933</v>
      </c>
      <c r="B231" s="108" t="s">
        <v>203</v>
      </c>
      <c r="C231" s="66">
        <f>VLOOKUP($A231,'[1]sheet to sort'!$A$2:$W$2827,4,FALSE)</f>
        <v>0</v>
      </c>
      <c r="D231" s="38">
        <f>VLOOKUP($A231,'[1]sheet to sort'!$A$1:$W$2678,5,FALSE)</f>
        <v>30.550000000000004</v>
      </c>
      <c r="E231" s="39">
        <f>VLOOKUP($A231,'[1]sheet to sort'!$A$1:$W$2678,6,FALSE)</f>
        <v>333.56899999999996</v>
      </c>
      <c r="F231" s="40">
        <f>VLOOKUP($A231,'[1]sheet to sort'!$A$1:$W$2678,7,FALSE)</f>
        <v>11.891</v>
      </c>
      <c r="G231" s="40">
        <f>VLOOKUP($A231,'[1]sheet to sort'!$A$1:$W$2678,8,FALSE)</f>
        <v>9.2850000000000001</v>
      </c>
      <c r="H231" s="41">
        <f>VLOOKUP($A231,'[1]sheet to sort'!$A$1:$W$2678,9,FALSE)</f>
        <v>-7.5077903500000015E-2</v>
      </c>
      <c r="I231" s="41">
        <f>VLOOKUP($A231,'[1]sheet to sort'!$A$1:$W$2678,10,FALSE)</f>
        <v>-3.76229665E-2</v>
      </c>
      <c r="J231" s="40">
        <f>VLOOKUP($A231,'[1]sheet to sort'!$A$1:$W$2678,11,FALSE)</f>
        <v>21.176000000000002</v>
      </c>
      <c r="K231" s="42">
        <f>VLOOKUP($A231,'[1]sheet to sort'!$A$1:$W$2678,13,FALSE)</f>
        <v>1.809188</v>
      </c>
      <c r="L231" s="40">
        <f>VLOOKUP($A231,'[1]sheet to sort'!$A$1:$W$2678,14,FALSE)</f>
        <v>1.796856</v>
      </c>
      <c r="M231" s="39">
        <f>VLOOKUP($A231,'[1]sheet to sort'!$A$1:$W$2678,16,FALSE)</f>
        <v>4.06698</v>
      </c>
      <c r="N231" s="40">
        <f>VLOOKUP($A231,'[1]sheet to sort'!$A$1:$W$2678,17,FALSE)</f>
        <v>-6.2544149999999998</v>
      </c>
      <c r="O231" s="40">
        <f>VLOOKUP($A231,'[1]sheet to sort'!$A$1:$AZ$2678,24,FALSE)</f>
        <v>0.77499999999999991</v>
      </c>
      <c r="P231" s="40">
        <f>VLOOKUP($A231,'[1]sheet to sort'!$A$1:$W$2678,20,FALSE)</f>
        <v>-5.04E-2</v>
      </c>
      <c r="Q231" s="38" t="s">
        <v>146</v>
      </c>
      <c r="R231" s="39">
        <f>VLOOKUP($A231,'[1]sheet to sort'!$A$1:$W$2678,21,FALSE)</f>
        <v>42</v>
      </c>
      <c r="S231" s="43">
        <f>VLOOKUP($A231,'[1]sheet to sort'!$A$1:$W$2678,22,FALSE)</f>
        <v>95</v>
      </c>
    </row>
    <row r="232" spans="1:19" ht="14.25" customHeight="1" x14ac:dyDescent="0.25">
      <c r="A232" s="95">
        <v>68032126</v>
      </c>
      <c r="B232" s="13" t="s">
        <v>204</v>
      </c>
      <c r="C232" s="95">
        <f>VLOOKUP($A232,'[1]sheet to sort'!$A$2:$W$2827,4,FALSE)</f>
        <v>0</v>
      </c>
      <c r="D232" s="30">
        <f>VLOOKUP($A232,'[1]sheet to sort'!$A$1:$W$2678,5,FALSE)</f>
        <v>33.649999999999991</v>
      </c>
      <c r="E232" s="31">
        <f>VLOOKUP($A232,'[1]sheet to sort'!$A$1:$W$2678,6,FALSE)</f>
        <v>329.93200000000002</v>
      </c>
      <c r="F232" s="32">
        <f>VLOOKUP($A232,'[1]sheet to sort'!$A$1:$W$2678,7,FALSE)</f>
        <v>11.939</v>
      </c>
      <c r="G232" s="32">
        <f>VLOOKUP($A232,'[1]sheet to sort'!$A$1:$W$2678,8,FALSE)</f>
        <v>8.3109999999999999</v>
      </c>
      <c r="H232" s="33">
        <f>VLOOKUP($A232,'[1]sheet to sort'!$A$1:$W$2678,9,FALSE)</f>
        <v>-6.5927830500000006E-2</v>
      </c>
      <c r="I232" s="33">
        <f>VLOOKUP($A232,'[1]sheet to sort'!$A$1:$W$2678,10,FALSE)</f>
        <v>-5.2831301499999997E-2</v>
      </c>
      <c r="J232" s="32">
        <f>VLOOKUP($A232,'[1]sheet to sort'!$A$1:$W$2678,11,FALSE)</f>
        <v>20.25</v>
      </c>
      <c r="K232" s="34">
        <f>VLOOKUP($A232,'[1]sheet to sort'!$A$1:$W$2678,13,FALSE)</f>
        <v>0.61283200000000004</v>
      </c>
      <c r="L232" s="32">
        <f>VLOOKUP($A232,'[1]sheet to sort'!$A$1:$W$2678,14,FALSE)</f>
        <v>0.84847600000000001</v>
      </c>
      <c r="M232" s="31">
        <f>VLOOKUP($A232,'[1]sheet to sort'!$A$1:$W$2678,16,FALSE)</f>
        <v>1.5420750000000001</v>
      </c>
      <c r="N232" s="32">
        <f>VLOOKUP($A232,'[1]sheet to sort'!$A$1:$W$2678,17,FALSE)</f>
        <v>-5.407565</v>
      </c>
      <c r="O232" s="32">
        <f>VLOOKUP($A232,'[1]sheet to sort'!$A$1:$AZ$2678,24,FALSE)</f>
        <v>0.375</v>
      </c>
      <c r="P232" s="32">
        <f>VLOOKUP($A232,'[1]sheet to sort'!$A$1:$W$2678,20,FALSE)</f>
        <v>-0.13496</v>
      </c>
      <c r="Q232" s="46" t="s">
        <v>146</v>
      </c>
      <c r="R232" s="31">
        <f>VLOOKUP($A232,'[1]sheet to sort'!$A$1:$W$2678,21,FALSE)</f>
        <v>-24</v>
      </c>
      <c r="S232" s="35">
        <f>VLOOKUP($A232,'[1]sheet to sort'!$A$1:$W$2678,22,FALSE)</f>
        <v>59.5</v>
      </c>
    </row>
    <row r="233" spans="1:19" ht="14.25" customHeight="1" x14ac:dyDescent="0.25">
      <c r="A233" s="66">
        <v>68048542</v>
      </c>
      <c r="B233" s="108" t="s">
        <v>205</v>
      </c>
      <c r="C233" s="66">
        <f>VLOOKUP($A233,'[1]sheet to sort'!$A$2:$W$2827,4,FALSE)</f>
        <v>0</v>
      </c>
      <c r="D233" s="38">
        <f>VLOOKUP($A233,'[1]sheet to sort'!$A$1:$W$2678,5,FALSE)</f>
        <v>30.9</v>
      </c>
      <c r="E233" s="39">
        <f>VLOOKUP($A233,'[1]sheet to sort'!$A$1:$W$2678,6,FALSE)</f>
        <v>267.18600000000004</v>
      </c>
      <c r="F233" s="40">
        <f>VLOOKUP($A233,'[1]sheet to sort'!$A$1:$W$2678,7,FALSE)</f>
        <v>14.9145</v>
      </c>
      <c r="G233" s="40">
        <f>VLOOKUP($A233,'[1]sheet to sort'!$A$1:$W$2678,8,FALSE)</f>
        <v>6.7990000000000004</v>
      </c>
      <c r="H233" s="41">
        <f>VLOOKUP($A233,'[1]sheet to sort'!$A$1:$W$2678,9,FALSE)</f>
        <v>3.0081180999999999E-2</v>
      </c>
      <c r="I233" s="41">
        <f>VLOOKUP($A233,'[1]sheet to sort'!$A$1:$W$2678,10,FALSE)</f>
        <v>-4.1470168000000002E-2</v>
      </c>
      <c r="J233" s="40">
        <f>VLOOKUP($A233,'[1]sheet to sort'!$A$1:$W$2678,11,FALSE)</f>
        <v>21.7135</v>
      </c>
      <c r="K233" s="42">
        <f>VLOOKUP($A233,'[1]sheet to sort'!$A$1:$W$2678,13,FALSE)</f>
        <v>0.88009599999999999</v>
      </c>
      <c r="L233" s="40">
        <f>VLOOKUP($A233,'[1]sheet to sort'!$A$1:$W$2678,14,FALSE)</f>
        <v>1.501924</v>
      </c>
      <c r="M233" s="39">
        <f>VLOOKUP($A233,'[1]sheet to sort'!$A$1:$W$2678,16,FALSE)</f>
        <v>2.9381849999999998</v>
      </c>
      <c r="N233" s="40">
        <f>VLOOKUP($A233,'[1]sheet to sort'!$A$1:$W$2678,17,FALSE)</f>
        <v>-4.6459700000000002</v>
      </c>
      <c r="O233" s="40">
        <f>VLOOKUP($A233,'[1]sheet to sort'!$A$1:$AZ$2678,24,FALSE)</f>
        <v>0.53749999999999998</v>
      </c>
      <c r="P233" s="40">
        <f>VLOOKUP($A233,'[1]sheet to sort'!$A$1:$W$2678,20,FALSE)</f>
        <v>-6.3759999999999997E-2</v>
      </c>
      <c r="Q233" s="38" t="s">
        <v>146</v>
      </c>
      <c r="R233" s="39">
        <f>VLOOKUP($A233,'[1]sheet to sort'!$A$1:$W$2678,21,FALSE)</f>
        <v>85</v>
      </c>
      <c r="S233" s="43">
        <f>VLOOKUP($A233,'[1]sheet to sort'!$A$1:$W$2678,22,FALSE)</f>
        <v>115</v>
      </c>
    </row>
    <row r="234" spans="1:19" ht="14.25" customHeight="1" x14ac:dyDescent="0.25">
      <c r="A234" s="95">
        <v>68031529</v>
      </c>
      <c r="B234" s="13" t="s">
        <v>206</v>
      </c>
      <c r="C234" s="95">
        <f>VLOOKUP($A234,'[1]sheet to sort'!$A$2:$W$2827,4,FALSE)</f>
        <v>0</v>
      </c>
      <c r="D234" s="30">
        <f>VLOOKUP($A234,'[1]sheet to sort'!$A$1:$W$2678,5,FALSE)</f>
        <v>40.25</v>
      </c>
      <c r="E234" s="31">
        <f>VLOOKUP($A234,'[1]sheet to sort'!$A$1:$W$2678,6,FALSE)</f>
        <v>269.5</v>
      </c>
      <c r="F234" s="32">
        <f>VLOOKUP($A234,'[1]sheet to sort'!$A$1:$W$2678,7,FALSE)</f>
        <v>11.45</v>
      </c>
      <c r="G234" s="32">
        <f>VLOOKUP($A234,'[1]sheet to sort'!$A$1:$W$2678,8,FALSE)</f>
        <v>2.85</v>
      </c>
      <c r="H234" s="33">
        <f>VLOOKUP($A234,'[1]sheet to sort'!$A$1:$W$2678,9,FALSE)</f>
        <v>-2.5000000000000001E-2</v>
      </c>
      <c r="I234" s="33">
        <f>VLOOKUP($A234,'[1]sheet to sort'!$A$1:$W$2678,10,FALSE)</f>
        <v>-0.1</v>
      </c>
      <c r="J234" s="32">
        <f>VLOOKUP($A234,'[1]sheet to sort'!$A$1:$W$2678,11,FALSE)</f>
        <v>14.299999999999999</v>
      </c>
      <c r="K234" s="34">
        <f>VLOOKUP($A234,'[1]sheet to sort'!$A$1:$W$2678,13,FALSE)</f>
        <v>0.56363999999999992</v>
      </c>
      <c r="L234" s="32">
        <f>VLOOKUP($A234,'[1]sheet to sort'!$A$1:$W$2678,14,FALSE)</f>
        <v>2.109604</v>
      </c>
      <c r="M234" s="31">
        <f>VLOOKUP($A234,'[1]sheet to sort'!$A$1:$W$2678,16,FALSE)</f>
        <v>0.40355499999999989</v>
      </c>
      <c r="N234" s="32">
        <f>VLOOKUP($A234,'[1]sheet to sort'!$A$1:$W$2678,17,FALSE)</f>
        <v>-4.665</v>
      </c>
      <c r="O234" s="32">
        <f>VLOOKUP($A234,'[1]sheet to sort'!$A$1:$AZ$2678,24,FALSE)</f>
        <v>-0.3</v>
      </c>
      <c r="P234" s="32">
        <f>VLOOKUP($A234,'[1]sheet to sort'!$A$1:$W$2678,20,FALSE)</f>
        <v>0</v>
      </c>
      <c r="Q234" s="46" t="s">
        <v>146</v>
      </c>
      <c r="R234" s="31">
        <f>VLOOKUP($A234,'[1]sheet to sort'!$A$1:$W$2678,21,FALSE)</f>
        <v>20</v>
      </c>
      <c r="S234" s="35">
        <f>VLOOKUP($A234,'[1]sheet to sort'!$A$1:$W$2678,22,FALSE)</f>
        <v>-19</v>
      </c>
    </row>
    <row r="235" spans="1:19" ht="14.25" customHeight="1" x14ac:dyDescent="0.25">
      <c r="A235" s="66">
        <v>11632409</v>
      </c>
      <c r="B235" s="108" t="s">
        <v>207</v>
      </c>
      <c r="C235" s="66">
        <f>VLOOKUP($A235,'[1]sheet to sort'!$A$2:$W$2827,4,FALSE)</f>
        <v>0</v>
      </c>
      <c r="D235" s="38">
        <f>VLOOKUP($A235,'[1]sheet to sort'!$A$1:$W$2678,5,FALSE)</f>
        <v>39.25</v>
      </c>
      <c r="E235" s="39">
        <f>VLOOKUP($A235,'[1]sheet to sort'!$A$1:$W$2678,6,FALSE)</f>
        <v>144.47999999999999</v>
      </c>
      <c r="F235" s="40">
        <f>VLOOKUP($A235,'[1]sheet to sort'!$A$1:$W$2678,7,FALSE)</f>
        <v>9.7799999999999994</v>
      </c>
      <c r="G235" s="40">
        <f>VLOOKUP($A235,'[1]sheet to sort'!$A$1:$W$2678,8,FALSE)</f>
        <v>4.9909999999999997</v>
      </c>
      <c r="H235" s="41">
        <f>VLOOKUP($A235,'[1]sheet to sort'!$A$1:$W$2678,9,FALSE)</f>
        <v>4.8967062499999998E-2</v>
      </c>
      <c r="I235" s="41">
        <f>VLOOKUP($A235,'[1]sheet to sort'!$A$1:$W$2678,10,FALSE)</f>
        <v>3.2282884999999999E-3</v>
      </c>
      <c r="J235" s="40">
        <f>VLOOKUP($A235,'[1]sheet to sort'!$A$1:$W$2678,11,FALSE)</f>
        <v>14.770999999999999</v>
      </c>
      <c r="K235" s="42">
        <f>VLOOKUP($A235,'[1]sheet to sort'!$A$1:$W$2678,13,FALSE)</f>
        <v>0.87714999999999999</v>
      </c>
      <c r="L235" s="40">
        <f>VLOOKUP($A235,'[1]sheet to sort'!$A$1:$W$2678,14,FALSE)</f>
        <v>2.0215000000000001</v>
      </c>
      <c r="M235" s="39">
        <f>VLOOKUP($A235,'[1]sheet to sort'!$A$1:$W$2678,16,FALSE)</f>
        <v>-4.1783000000000001</v>
      </c>
      <c r="N235" s="40">
        <f>VLOOKUP($A235,'[1]sheet to sort'!$A$1:$W$2678,17,FALSE)</f>
        <v>0.26249999999999996</v>
      </c>
      <c r="O235" s="40">
        <f>VLOOKUP($A235,'[1]sheet to sort'!$A$1:$AZ$2678,24,FALSE)</f>
        <v>1.175</v>
      </c>
      <c r="P235" s="40">
        <f>VLOOKUP($A235,'[1]sheet to sort'!$A$1:$W$2678,20,FALSE)</f>
        <v>9.0000000000000011E-2</v>
      </c>
      <c r="Q235" s="38">
        <f>VLOOKUP($A235,'[1]sheet to sort'!$A$1:$AD$2678,29,FALSE)</f>
        <v>9.7130760500000015</v>
      </c>
      <c r="R235" s="39">
        <f>VLOOKUP($A235,'[1]sheet to sort'!$A$1:$W$2678,21,FALSE)</f>
        <v>190</v>
      </c>
      <c r="S235" s="43">
        <f>VLOOKUP($A235,'[1]sheet to sort'!$A$1:$W$2678,22,FALSE)</f>
        <v>207.5</v>
      </c>
    </row>
    <row r="236" spans="1:19" ht="14.25" customHeight="1" x14ac:dyDescent="0.25">
      <c r="A236" s="95">
        <v>78004479</v>
      </c>
      <c r="B236" s="13" t="s">
        <v>208</v>
      </c>
      <c r="C236" s="95">
        <f>VLOOKUP($A236,'[1]sheet to sort'!$A$2:$W$2827,4,FALSE)</f>
        <v>0</v>
      </c>
      <c r="D236" s="30">
        <f>VLOOKUP($A236,'[1]sheet to sort'!$A$1:$W$2678,5,FALSE)</f>
        <v>21.699999999999996</v>
      </c>
      <c r="E236" s="31">
        <f>VLOOKUP($A236,'[1]sheet to sort'!$A$1:$W$2678,6,FALSE)</f>
        <v>379.387</v>
      </c>
      <c r="F236" s="32">
        <f>VLOOKUP($A236,'[1]sheet to sort'!$A$1:$W$2678,7,FALSE)</f>
        <v>14.964500000000001</v>
      </c>
      <c r="G236" s="32">
        <f>VLOOKUP($A236,'[1]sheet to sort'!$A$1:$W$2678,8,FALSE)</f>
        <v>10.1775</v>
      </c>
      <c r="H236" s="33">
        <f>VLOOKUP($A236,'[1]sheet to sort'!$A$1:$W$2678,9,FALSE)</f>
        <v>-5.5138194500000001E-2</v>
      </c>
      <c r="I236" s="33">
        <f>VLOOKUP($A236,'[1]sheet to sort'!$A$1:$W$2678,10,FALSE)</f>
        <v>-4.6515773999999996E-2</v>
      </c>
      <c r="J236" s="32">
        <f>VLOOKUP($A236,'[1]sheet to sort'!$A$1:$W$2678,11,FALSE)</f>
        <v>25.142000000000003</v>
      </c>
      <c r="K236" s="34">
        <f>VLOOKUP($A236,'[1]sheet to sort'!$A$1:$W$2678,13,FALSE)</f>
        <v>0.79988999999999999</v>
      </c>
      <c r="L236" s="32">
        <f>VLOOKUP($A236,'[1]sheet to sort'!$A$1:$W$2678,14,FALSE)</f>
        <v>1.3944220000000001</v>
      </c>
      <c r="M236" s="31">
        <f>VLOOKUP($A236,'[1]sheet to sort'!$A$1:$W$2678,16,FALSE)</f>
        <v>2.37751</v>
      </c>
      <c r="N236" s="32">
        <f>VLOOKUP($A236,'[1]sheet to sort'!$A$1:$W$2678,17,FALSE)</f>
        <v>-3.2739599999999998</v>
      </c>
      <c r="O236" s="32">
        <f>VLOOKUP($A236,'[1]sheet to sort'!$A$1:$AZ$2678,24,FALSE)</f>
        <v>0.17500000000000002</v>
      </c>
      <c r="P236" s="32">
        <f>VLOOKUP($A236,'[1]sheet to sort'!$A$1:$W$2678,20,FALSE)</f>
        <v>0.11276</v>
      </c>
      <c r="Q236" s="46">
        <f>VLOOKUP($A236,'[1]sheet to sort'!$A$1:$AD$2678,29,FALSE)</f>
        <v>12.007238140000002</v>
      </c>
      <c r="R236" s="31">
        <f>VLOOKUP($A236,'[1]sheet to sort'!$A$1:$W$2678,21,FALSE)</f>
        <v>144.28944213739999</v>
      </c>
      <c r="S236" s="35">
        <f>VLOOKUP($A236,'[1]sheet to sort'!$A$1:$W$2678,22,FALSE)</f>
        <v>145.68457410000002</v>
      </c>
    </row>
    <row r="237" spans="1:19" ht="14.25" customHeight="1" x14ac:dyDescent="0.25">
      <c r="A237" s="66">
        <v>78001154</v>
      </c>
      <c r="B237" s="108" t="s">
        <v>209</v>
      </c>
      <c r="C237" s="66">
        <f>VLOOKUP($A237,'[1]sheet to sort'!$A$2:$W$2827,4,FALSE)</f>
        <v>0</v>
      </c>
      <c r="D237" s="38">
        <f>VLOOKUP($A237,'[1]sheet to sort'!$A$1:$W$2678,5,FALSE)</f>
        <v>29.05</v>
      </c>
      <c r="E237" s="39">
        <f>VLOOKUP($A237,'[1]sheet to sort'!$A$1:$W$2678,6,FALSE)</f>
        <v>307.01499999999999</v>
      </c>
      <c r="F237" s="40">
        <f>VLOOKUP($A237,'[1]sheet to sort'!$A$1:$W$2678,7,FALSE)</f>
        <v>9.3595000000000006</v>
      </c>
      <c r="G237" s="40">
        <f>VLOOKUP($A237,'[1]sheet to sort'!$A$1:$W$2678,8,FALSE)</f>
        <v>9.157</v>
      </c>
      <c r="H237" s="41">
        <f>VLOOKUP($A237,'[1]sheet to sort'!$A$1:$W$2678,9,FALSE)</f>
        <v>-9.4104369000000007E-2</v>
      </c>
      <c r="I237" s="41">
        <f>VLOOKUP($A237,'[1]sheet to sort'!$A$1:$W$2678,10,FALSE)</f>
        <v>-2.59575035E-2</v>
      </c>
      <c r="J237" s="40">
        <f>VLOOKUP($A237,'[1]sheet to sort'!$A$1:$W$2678,11,FALSE)</f>
        <v>18.516500000000001</v>
      </c>
      <c r="K237" s="42">
        <f>VLOOKUP($A237,'[1]sheet to sort'!$A$1:$W$2678,13,FALSE)</f>
        <v>1.4509160000000001</v>
      </c>
      <c r="L237" s="40">
        <f>VLOOKUP($A237,'[1]sheet to sort'!$A$1:$W$2678,14,FALSE)</f>
        <v>2.0603879999999997</v>
      </c>
      <c r="M237" s="39">
        <f>VLOOKUP($A237,'[1]sheet to sort'!$A$1:$W$2678,16,FALSE)</f>
        <v>11.670870000000001</v>
      </c>
      <c r="N237" s="40">
        <f>VLOOKUP($A237,'[1]sheet to sort'!$A$1:$W$2678,17,FALSE)</f>
        <v>-10.35008</v>
      </c>
      <c r="O237" s="40">
        <f>VLOOKUP($A237,'[1]sheet to sort'!$A$1:$AZ$2678,24,FALSE)</f>
        <v>0.16250000000000001</v>
      </c>
      <c r="P237" s="40">
        <f>VLOOKUP($A237,'[1]sheet to sort'!$A$1:$W$2678,20,FALSE)</f>
        <v>-0.16768</v>
      </c>
      <c r="Q237" s="38" t="s">
        <v>146</v>
      </c>
      <c r="R237" s="39">
        <f>VLOOKUP($A237,'[1]sheet to sort'!$A$1:$W$2678,21,FALSE)</f>
        <v>-49</v>
      </c>
      <c r="S237" s="43">
        <f>VLOOKUP($A237,'[1]sheet to sort'!$A$1:$W$2678,22,FALSE)</f>
        <v>-4</v>
      </c>
    </row>
    <row r="238" spans="1:19" ht="14.25" customHeight="1" x14ac:dyDescent="0.25">
      <c r="A238" s="66">
        <v>68039918</v>
      </c>
      <c r="B238" s="108" t="s">
        <v>210</v>
      </c>
      <c r="C238" s="66">
        <f>VLOOKUP($A238,'[1]sheet to sort'!$A$2:$W$2827,4,FALSE)</f>
        <v>0</v>
      </c>
      <c r="D238" s="38">
        <f>VLOOKUP($A238,'[1]sheet to sort'!$A$1:$W$2678,5,FALSE)</f>
        <v>28.8</v>
      </c>
      <c r="E238" s="39">
        <f>VLOOKUP($A238,'[1]sheet to sort'!$A$1:$W$2678,6,FALSE)</f>
        <v>396.82100000000003</v>
      </c>
      <c r="F238" s="40">
        <f>VLOOKUP($A238,'[1]sheet to sort'!$A$1:$W$2678,7,FALSE)</f>
        <v>13.106</v>
      </c>
      <c r="G238" s="40">
        <f>VLOOKUP($A238,'[1]sheet to sort'!$A$1:$W$2678,8,FALSE)</f>
        <v>9.1630000000000003</v>
      </c>
      <c r="H238" s="41">
        <f>VLOOKUP($A238,'[1]sheet to sort'!$A$1:$W$2678,9,FALSE)</f>
        <v>-0.1029075535</v>
      </c>
      <c r="I238" s="41">
        <f>VLOOKUP($A238,'[1]sheet to sort'!$A$1:$W$2678,10,FALSE)</f>
        <v>-7.0354483999999995E-2</v>
      </c>
      <c r="J238" s="40">
        <f>VLOOKUP($A238,'[1]sheet to sort'!$A$1:$W$2678,11,FALSE)</f>
        <v>22.268999999999998</v>
      </c>
      <c r="K238" s="42">
        <f>VLOOKUP($A238,'[1]sheet to sort'!$A$1:$W$2678,13,FALSE)</f>
        <v>0.57110399999999995</v>
      </c>
      <c r="L238" s="40">
        <f>VLOOKUP($A238,'[1]sheet to sort'!$A$1:$W$2678,14,FALSE)</f>
        <v>1.2976920000000001</v>
      </c>
      <c r="M238" s="39">
        <f>VLOOKUP($A238,'[1]sheet to sort'!$A$1:$W$2678,16,FALSE)</f>
        <v>6.5420750000000005</v>
      </c>
      <c r="N238" s="40">
        <f>VLOOKUP($A238,'[1]sheet to sort'!$A$1:$W$2678,17,FALSE)</f>
        <v>-5.7340049999999998</v>
      </c>
      <c r="O238" s="40">
        <f>VLOOKUP($A238,'[1]sheet to sort'!$A$1:$AZ$2678,24,FALSE)</f>
        <v>0.71250000000000002</v>
      </c>
      <c r="P238" s="40">
        <f>VLOOKUP($A238,'[1]sheet to sort'!$A$1:$W$2678,20,FALSE)</f>
        <v>-0.17527999999999999</v>
      </c>
      <c r="Q238" s="38" t="s">
        <v>146</v>
      </c>
      <c r="R238" s="39">
        <f>VLOOKUP($A238,'[1]sheet to sort'!$A$1:$W$2678,21,FALSE)</f>
        <v>-55.5</v>
      </c>
      <c r="S238" s="43">
        <f>VLOOKUP($A238,'[1]sheet to sort'!$A$1:$W$2678,22,FALSE)</f>
        <v>61.5</v>
      </c>
    </row>
    <row r="239" spans="1:19" ht="14.25" customHeight="1" x14ac:dyDescent="0.25">
      <c r="A239" s="61"/>
      <c r="B239" s="60" t="s">
        <v>179</v>
      </c>
      <c r="C239" s="97"/>
      <c r="D239" s="51">
        <f t="shared" ref="D239:S239" si="17">AVERAGE(D228:D238)</f>
        <v>35.222727272727269</v>
      </c>
      <c r="E239" s="52">
        <f t="shared" si="17"/>
        <v>288.82909090909089</v>
      </c>
      <c r="F239" s="53">
        <f t="shared" si="17"/>
        <v>11.033545454545454</v>
      </c>
      <c r="G239" s="53">
        <f t="shared" si="17"/>
        <v>6.9181363636363642</v>
      </c>
      <c r="H239" s="54">
        <f t="shared" si="17"/>
        <v>-5.0094900045454555E-2</v>
      </c>
      <c r="I239" s="54">
        <f t="shared" si="17"/>
        <v>-4.9793735181818177E-2</v>
      </c>
      <c r="J239" s="53">
        <f t="shared" si="17"/>
        <v>17.951681818181815</v>
      </c>
      <c r="K239" s="55">
        <f t="shared" si="17"/>
        <v>0.99574981818181807</v>
      </c>
      <c r="L239" s="53">
        <f t="shared" si="17"/>
        <v>1.7616336363636365</v>
      </c>
      <c r="M239" s="52">
        <f t="shared" si="17"/>
        <v>3.096040454545455</v>
      </c>
      <c r="N239" s="53">
        <f t="shared" si="17"/>
        <v>-4.625320454545454</v>
      </c>
      <c r="O239" s="53">
        <f t="shared" si="17"/>
        <v>0.5613636363636364</v>
      </c>
      <c r="P239" s="53">
        <f t="shared" si="17"/>
        <v>-5.3079999999999995E-2</v>
      </c>
      <c r="Q239" s="53">
        <f t="shared" si="17"/>
        <v>19.687971396666669</v>
      </c>
      <c r="R239" s="52">
        <f t="shared" si="17"/>
        <v>47.753585648854546</v>
      </c>
      <c r="S239" s="51">
        <f t="shared" si="17"/>
        <v>77.516779463636354</v>
      </c>
    </row>
  </sheetData>
  <pageMargins left="0.31496062992125984" right="0.31496062992125984" top="0.74803040244969377" bottom="0.74803040244969377" header="0.31496062992125984" footer="0.31496062992125984"/>
  <pageSetup paperSize="9" orientation="landscape" horizontalDpi="1200" verticalDpi="1200" r:id="rId1"/>
  <headerFooter>
    <oddHeader>&amp;CGGBP Bulls April 2016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JANET</dc:creator>
  <cp:lastModifiedBy>JANET</cp:lastModifiedBy>
  <cp:lastPrinted>2016-04-14T13:37:37Z</cp:lastPrinted>
  <dcterms:created xsi:type="dcterms:W3CDTF">2016-04-14T13:28:15Z</dcterms:created>
  <dcterms:modified xsi:type="dcterms:W3CDTF">2016-04-14T13:37:55Z</dcterms:modified>
</cp:coreProperties>
</file>